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スポ・参・（地域）\★★★★★R2\地域振興係\07 政策評価\行政事業レビュー\20201112_行政事業レビューシートの記載の確認等について（平成28年度以降一斉点検）\令和２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<sst xmlns="http://schemas.openxmlformats.org/spreadsheetml/2006/main" count="2937" uniqueCount="619">
  <si>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</si>
  <si>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</si>
  <si>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</si>
  <si>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</si>
  <si>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</si>
  <si>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</si>
  <si>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</si>
  <si>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</si>
  <si>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</si>
  <si>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</si>
  <si>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</si>
  <si>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</si>
  <si>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</si>
  <si>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</si>
  <si>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</si>
  <si>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</si>
  <si>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</si>
  <si>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</si>
  <si>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</si>
  <si>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</si>
  <si>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</si>
  <si>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</si>
  <si>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</si>
  <si>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</si>
  <si>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</si>
  <si>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</si>
  <si>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</si>
  <si>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</si>
  <si>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</si>
  <si>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</si>
  <si>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</si>
  <si>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</si>
  <si>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</si>
  <si>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</si>
  <si>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</si>
  <si>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</si>
  <si>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</si>
  <si>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</si>
  <si>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</si>
  <si>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</si>
  <si>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</si>
  <si>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</si>
  <si>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</si>
  <si>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</si>
  <si>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</si>
  <si>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</si>
  <si>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</si>
  <si>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</si>
  <si>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</si>
  <si>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</si>
  <si>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</si>
  <si>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</si>
  <si>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</si>
  <si>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</si>
  <si>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</si>
  <si>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</si>
  <si>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</si>
  <si>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</si>
  <si>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</si>
  <si>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</si>
  <si>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</si>
  <si>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</si>
  <si>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</si>
  <si>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</si>
  <si>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</si>
  <si>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</si>
  <si>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</si>
  <si>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</si>
  <si>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</si>
  <si>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</si>
  <si>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</si>
  <si>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</si>
  <si>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</si>
  <si>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</si>
  <si>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</si>
  <si>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</si>
  <si>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</si>
  <si>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</si>
  <si>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</si>
  <si>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</si>
  <si>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</si>
  <si>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</si>
  <si>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</si>
  <si>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</si>
  <si>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</si>
  <si>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</si>
  <si>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</si>
  <si>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</si>
  <si>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</si>
  <si>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</si>
  <si>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</si>
  <si>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</si>
  <si>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</si>
  <si>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</si>
  <si>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</si>
  <si>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</si>
  <si>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</si>
  <si>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</si>
  <si>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</si>
  <si>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</si>
  <si>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</si>
  <si>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</si>
  <si>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</si>
  <si>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</si>
  <si>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</si>
  <si>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</si>
  <si>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</si>
  <si>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</si>
  <si>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</si>
  <si>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</si>
  <si>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</si>
  <si>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</si>
  <si>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</si>
  <si>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</si>
  <si>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</si>
  <si>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</si>
  <si>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</si>
  <si>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</si>
  <si>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</si>
  <si>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</si>
  <si>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</si>
  <si>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</si>
  <si>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</si>
  <si>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</si>
  <si>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</si>
  <si>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</si>
  <si>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</si>
  <si>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</si>
  <si>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</si>
  <si>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</si>
  <si>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</si>
  <si>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</si>
  <si>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</si>
  <si>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</si>
  <si>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</si>
  <si>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</si>
  <si>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</si>
  <si>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</si>
  <si>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</si>
  <si>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</si>
  <si>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</si>
  <si>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</si>
  <si>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</si>
  <si>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</si>
  <si>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</si>
  <si>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</si>
  <si>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</si>
  <si>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</si>
  <si>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</si>
  <si>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</si>
  <si>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</si>
  <si>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</si>
  <si>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</si>
  <si>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</si>
  <si>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</si>
  <si>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</si>
  <si>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</si>
  <si>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</si>
  <si>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</si>
  <si>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</si>
  <si>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</si>
  <si>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</si>
  <si>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</si>
  <si>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</si>
  <si>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</si>
  <si>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</si>
  <si>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</si>
  <si>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</si>
  <si>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</si>
  <si>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</si>
  <si>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</si>
  <si>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</si>
  <si>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</si>
  <si>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</si>
  <si>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</si>
  <si>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</si>
  <si>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</si>
  <si>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</si>
  <si>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</si>
  <si>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</si>
  <si>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</si>
  <si>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</si>
  <si>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</si>
  <si>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</si>
  <si>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</si>
  <si>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</si>
  <si>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</si>
  <si>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</si>
  <si>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</si>
  <si>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</si>
  <si>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</si>
  <si>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</si>
  <si>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</si>
  <si>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</si>
  <si>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</si>
  <si>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</si>
  <si>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</si>
  <si>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</si>
  <si>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</si>
  <si>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</si>
  <si>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</si>
  <si>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</si>
  <si>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</si>
  <si>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</si>
  <si>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</si>
  <si>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</si>
  <si>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</si>
  <si>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</si>
  <si>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</si>
  <si>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</si>
  <si>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</si>
  <si>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</si>
  <si>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</si>
  <si>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</si>
  <si>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</si>
  <si>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</si>
  <si>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</si>
  <si>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</si>
  <si>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</si>
  <si>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</si>
  <si>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</si>
  <si>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</si>
  <si>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</si>
  <si>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</si>
  <si>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</si>
  <si>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</si>
  <si>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</si>
  <si>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</si>
  <si>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</si>
  <si>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</si>
  <si>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</si>
  <si>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</si>
  <si>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</si>
  <si>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</si>
  <si>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</si>
  <si>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</si>
  <si>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</si>
  <si>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</si>
  <si>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</si>
  <si>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</si>
  <si>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</si>
  <si>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</si>
  <si>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</si>
  <si>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</si>
  <si>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</si>
  <si>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</si>
  <si>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</si>
  <si>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</si>
  <si>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</si>
  <si>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</si>
  <si>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</si>
  <si>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</si>
  <si>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</si>
  <si>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</si>
  <si>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</si>
  <si>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</si>
  <si>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</si>
  <si>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</si>
  <si>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</si>
  <si>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</si>
  <si>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</si>
  <si>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</si>
  <si>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</si>
  <si>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</si>
  <si>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</si>
  <si>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</si>
  <si>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</si>
  <si>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</si>
  <si>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</si>
  <si>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</si>
  <si>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</si>
  <si>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</si>
  <si>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</si>
  <si>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</si>
  <si>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</si>
  <si>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</si>
  <si>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</si>
  <si>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</si>
  <si>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</si>
  <si>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</si>
  <si>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</si>
  <si>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</si>
  <si>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</si>
  <si>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</si>
  <si>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</si>
  <si>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</si>
  <si>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</si>
  <si>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</si>
  <si>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</si>
  <si>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</si>
  <si>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</si>
  <si>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</si>
  <si>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</si>
  <si>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</si>
  <si>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</si>
  <si>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</si>
  <si>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</si>
  <si>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</si>
  <si>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</si>
  <si>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</si>
  <si>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</si>
  <si>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</si>
  <si>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</si>
  <si>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</si>
  <si>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</si>
  <si>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</si>
  <si>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</si>
  <si>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</si>
  <si>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</si>
  <si>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</si>
  <si>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</si>
  <si>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</si>
  <si>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</si>
  <si>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</si>
  <si>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</si>
  <si>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</si>
  <si>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</si>
  <si>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</si>
  <si>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</si>
  <si>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</si>
  <si>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</si>
  <si>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</si>
  <si>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</si>
  <si>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</si>
  <si>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</si>
  <si>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</si>
  <si>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</si>
  <si>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</si>
  <si>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</si>
  <si>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</si>
  <si>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</si>
  <si>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</si>
  <si>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</si>
  <si>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</si>
  <si>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</si>
  <si>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</si>
  <si>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</si>
  <si>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</si>
  <si>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</si>
  <si>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</si>
  <si>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</si>
  <si>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</si>
  <si>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</si>
  <si>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</si>
  <si>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</si>
  <si>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</si>
  <si>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</si>
  <si>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</si>
  <si>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</si>
  <si>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</si>
  <si>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</si>
  <si>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</si>
  <si>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</si>
  <si>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</si>
  <si>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</si>
  <si>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</si>
  <si>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</si>
  <si>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</si>
  <si>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</si>
  <si>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</si>
  <si>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</si>
  <si>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</si>
  <si>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</si>
  <si>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</si>
  <si>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</si>
  <si>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</si>
  <si>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</si>
  <si>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</si>
  <si>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</si>
  <si>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</si>
  <si>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</si>
  <si>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</si>
  <si>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</si>
  <si>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</si>
  <si>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</si>
  <si>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</si>
  <si>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</si>
  <si>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</si>
  <si>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</si>
  <si>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</si>
  <si>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</si>
  <si>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</si>
  <si>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</si>
  <si>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</si>
  <si>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</si>
  <si>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</si>
  <si>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</si>
  <si>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</si>
  <si>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</si>
  <si>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</si>
  <si>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</si>
  <si>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</si>
  <si>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</si>
  <si>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</si>
  <si>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</si>
  <si>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</si>
  <si>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</si>
  <si>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</si>
  <si>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</si>
  <si>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</si>
  <si>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</si>
  <si>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</si>
  <si>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</si>
  <si>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</si>
  <si>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</si>
  <si>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</si>
  <si>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</si>
  <si>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</si>
  <si>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</si>
  <si>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</si>
  <si>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</si>
  <si>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</si>
  <si>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</si>
  <si>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</si>
  <si>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</si>
  <si>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</si>
  <si>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</si>
  <si>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</si>
  <si>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</si>
  <si>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</si>
  <si>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</si>
  <si>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</si>
  <si>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</si>
  <si>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</si>
  <si>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</si>
  <si>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</si>
  <si>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</si>
  <si>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</si>
  <si>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</si>
  <si>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</si>
  <si>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</si>
  <si>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</si>
  <si>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</si>
  <si>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</si>
  <si>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</si>
  <si>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</si>
  <si>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</si>
  <si>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</si>
  <si>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</si>
  <si>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</si>
  <si>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</si>
  <si>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</si>
  <si>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</si>
  <si>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</si>
  <si>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</si>
  <si>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</si>
  <si>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</si>
  <si>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</si>
  <si>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</si>
  <si>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</si>
  <si>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</si>
  <si>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</si>
  <si>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</si>
  <si>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</si>
  <si>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</si>
  <si>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</si>
  <si>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</si>
  <si>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</si>
  <si>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</si>
  <si>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</si>
  <si>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</si>
  <si>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</si>
  <si>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</si>
  <si>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</si>
  <si>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</si>
  <si>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</si>
  <si>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</si>
  <si>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</si>
  <si>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</si>
  <si>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</si>
  <si>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</si>
  <si>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</si>
  <si>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</si>
  <si>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</si>
  <si>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</si>
  <si>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</si>
  <si>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</si>
  <si>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</si>
  <si>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</si>
  <si>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</si>
  <si>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</si>
  <si>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</si>
  <si>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</si>
  <si>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</si>
  <si>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</si>
  <si>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</si>
  <si>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</si>
  <si>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</si>
  <si>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</si>
  <si>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</si>
  <si>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</si>
  <si>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</si>
  <si>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</si>
  <si>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</si>
  <si>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</si>
  <si>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</si>
  <si>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</si>
  <si>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</si>
  <si>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</si>
  <si>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</si>
  <si>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</si>
  <si>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</si>
  <si>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</si>
  <si>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</si>
  <si>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</si>
  <si>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</si>
  <si>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</si>
  <si>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</si>
  <si>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</si>
  <si>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</si>
  <si>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</si>
  <si>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</si>
  <si>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</si>
  <si>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</si>
  <si>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</si>
  <si>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</si>
  <si>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</si>
  <si>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</si>
  <si>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</si>
  <si>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</si>
  <si>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</si>
  <si>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</si>
  <si>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</si>
  <si>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</si>
  <si>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</si>
  <si>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</si>
  <si>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</si>
  <si>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</si>
  <si>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</si>
  <si>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</si>
  <si>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</si>
  <si>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</si>
  <si>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</si>
  <si>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</si>
  <si>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</si>
  <si>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</si>
  <si>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</si>
  <si>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</si>
  <si>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</si>
  <si>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</si>
  <si>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</si>
  <si>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</si>
  <si>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</si>
  <si>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</si>
  <si>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</si>
  <si>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</si>
  <si>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</si>
  <si>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</si>
  <si>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</si>
  <si>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</si>
  <si>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</si>
  <si>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</si>
  <si>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</si>
  <si>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</si>
  <si>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</si>
  <si>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</si>
  <si>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</si>
  <si>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</si>
  <si>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</si>
  <si>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</si>
  <si>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</si>
  <si>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</si>
  <si>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</si>
  <si>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</si>
  <si>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</si>
  <si>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</si>
  <si>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武道ツーリズムによる地域活性化推進事業</t>
    <rPh sb="0" eb="2">
      <t>ブドウ</t>
    </rPh>
    <rPh sb="10" eb="17">
      <t>チイキカッセイカスイシン</t>
    </rPh>
    <rPh sb="17" eb="19">
      <t>ジギョウ</t>
    </rPh>
    <phoneticPr fontId="5"/>
  </si>
  <si>
    <t>スポーツ庁</t>
  </si>
  <si>
    <t>終了予定なし</t>
  </si>
  <si>
    <t>参事官(地域振興担当) 
増井国光</t>
  </si>
  <si>
    <t>○</t>
  </si>
  <si>
    <t>スポーツ基本法第21条</t>
  </si>
  <si>
    <t>第2期スポーツ基本計画（平成29年3月24日策定）</t>
  </si>
  <si>
    <t>スポーツ振興事業委託費</t>
  </si>
  <si>
    <t>「新型コロナウイルス感染症への対応など緊要な経費」65百万円</t>
    <rPh sb="1" eb="3">
      <t>シンガタ</t>
    </rPh>
    <rPh sb="10" eb="13">
      <t>カンセンショウ</t>
    </rPh>
    <rPh sb="15" eb="17">
      <t>タイオウ</t>
    </rPh>
    <rPh sb="19" eb="21">
      <t>キンヨウ</t>
    </rPh>
    <rPh sb="22" eb="24">
      <t>ケイヒ</t>
    </rPh>
    <rPh sb="27" eb="30">
      <t>ヒャクマンエン</t>
    </rPh>
    <phoneticPr fontId="5"/>
  </si>
  <si>
    <t>億円</t>
  </si>
  <si>
    <t>-</t>
  </si>
  <si>
    <t>スポーツツーリズムに関連する消費額の増加</t>
  </si>
  <si>
    <t>スポーツツーリズムに関連する消費額</t>
  </si>
  <si>
    <t>旅行・観光消費動向調査（観光庁）</t>
  </si>
  <si>
    <t>万人</t>
  </si>
  <si>
    <t>訪日外国人消費動向調査（観光庁）、訪日外国人旅行者数（日本政府観光局）</t>
  </si>
  <si>
    <t>11　スポーツの振興</t>
  </si>
  <si>
    <t>11-2 スポーツを通じた活力があり絆の強い社会の実現</t>
  </si>
  <si>
    <t>スポーツツーリズム関連消費額</t>
    <phoneticPr fontId="5"/>
  </si>
  <si>
    <t>スポーツ目的の訪日外国人旅行者数</t>
    <phoneticPr fontId="5"/>
  </si>
  <si>
    <t>-</t>
    <phoneticPr fontId="5"/>
  </si>
  <si>
    <t>本事業において取り組む交流人口の拡大や地域・経済の活性化は、スポーツ基本計画において国による取組の必要性が明記されるなど、社会のニーズの高い事業である。</t>
  </si>
  <si>
    <t>本事業において取り組む交流人口の拡大や地域・経済の活性化は、スポーツ基本計画において国による取組の必要性が明記されるなど、政策優先度の極めて高い事業である。</t>
  </si>
  <si>
    <t>‐</t>
  </si>
  <si>
    <t>無</t>
  </si>
  <si>
    <t>委託契約の締結に当たっては、事業経費の費目・使途の内容を厳正に審査するなど、その必要性について適切にチェックする。</t>
  </si>
  <si>
    <t>委託金額及び額の確定に当たっては、事業経費の費目・使途の内容を厳正に審査するなど、その必要性について適切にチェックを行い、低コストでの実施に努める。</t>
  </si>
  <si>
    <t>・本事業は、スポーツによる海外からの交流人口の拡大や地域・経済の活性化を図るため実施する事業であり、第２期スポーツ基本計画に沿った国が実施する政策優先度の極めて高い事業となっている。
・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る。
・本事業の執行状況に係る点検方法については、額の確定時に委託事業者の実績報告書をもとに、支出等が適正なものとなっているか書類等により確認を行う。</t>
    <rPh sb="13" eb="15">
      <t>カイガイ</t>
    </rPh>
    <phoneticPr fontId="5"/>
  </si>
  <si>
    <t>・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る。
・本事業の執行状況に係る点検方法については、額の確定時に委託事業者の実績報告書をもとに、支出等が適正なものとなっているか書類等により確認を行う。</t>
  </si>
  <si>
    <t>スポーツ振興事業委託費</t>
    <rPh sb="4" eb="6">
      <t>シンコウ</t>
    </rPh>
    <rPh sb="6" eb="8">
      <t>ジギョウ</t>
    </rPh>
    <rPh sb="8" eb="10">
      <t>イタク</t>
    </rPh>
    <rPh sb="10" eb="11">
      <t>ヒ</t>
    </rPh>
    <phoneticPr fontId="5"/>
  </si>
  <si>
    <t>件</t>
    <rPh sb="0" eb="1">
      <t>ケン</t>
    </rPh>
    <phoneticPr fontId="5"/>
  </si>
  <si>
    <t>箇所</t>
    <rPh sb="0" eb="2">
      <t>カショ</t>
    </rPh>
    <phoneticPr fontId="5"/>
  </si>
  <si>
    <t>バーチャル道場・オンライン指導の環境整備費用等</t>
    <rPh sb="5" eb="7">
      <t>ドウジョウ</t>
    </rPh>
    <rPh sb="13" eb="15">
      <t>シドウ</t>
    </rPh>
    <rPh sb="16" eb="18">
      <t>カンキョウ</t>
    </rPh>
    <rPh sb="18" eb="20">
      <t>セイビ</t>
    </rPh>
    <rPh sb="20" eb="22">
      <t>ヒヨウ</t>
    </rPh>
    <rPh sb="22" eb="23">
      <t>トウ</t>
    </rPh>
    <phoneticPr fontId="5"/>
  </si>
  <si>
    <t>本事業の目的を達成するためには、国、地方自治体、民間企業等が連携・協働して、日本全体としてネットワーク構築・強化やプロモーション等を展開する必要がある。</t>
    <rPh sb="38" eb="40">
      <t>ニホン</t>
    </rPh>
    <rPh sb="40" eb="42">
      <t>ゼンタイ</t>
    </rPh>
    <rPh sb="51" eb="53">
      <t>コウチク</t>
    </rPh>
    <rPh sb="54" eb="56">
      <t>キョウカ</t>
    </rPh>
    <phoneticPr fontId="5"/>
  </si>
  <si>
    <t>WEBプラットフォームの構築
※取組（１）</t>
    <phoneticPr fontId="5"/>
  </si>
  <si>
    <t>バーチャル道場・オンライン指導の環境整備箇所数
※取組（２）</t>
    <rPh sb="22" eb="23">
      <t>スウ</t>
    </rPh>
    <phoneticPr fontId="5"/>
  </si>
  <si>
    <t>プロモーション成果報告書の作成
※取組（１）</t>
    <rPh sb="13" eb="15">
      <t>サクセイ</t>
    </rPh>
    <phoneticPr fontId="5"/>
  </si>
  <si>
    <t>執行額（百万円）／事業実施件数
※取組（１）　　　　</t>
  </si>
  <si>
    <t>百万円</t>
  </si>
  <si>
    <t>百万円/件数</t>
  </si>
  <si>
    <t>34.9／1</t>
    <phoneticPr fontId="5"/>
  </si>
  <si>
    <t>執行額（百万円）／事業実施件数
※取組（２）　　　　</t>
    <phoneticPr fontId="5"/>
  </si>
  <si>
    <t>65.4／10</t>
    <phoneticPr fontId="5"/>
  </si>
  <si>
    <t xml:space="preserve">（１）ネットワーク構築・強化、国内外プロモーション
幅広い武道・観光関係者等のネットワークの構築・強化や連携可能なプラットフォーム作りを通じ、新たなコンテンツを創出させるとともに、コロナ禍により減少しているインバウンドの再誘客を含めた、東京2020オリパラ大会等と連携したプロモーションを展開する。
（２）バーチャル道場やオンライン指導の環境整備
コロナ禍においても、国内の著名な指導者等と海外で日常的に武道に親しんでいる者とのネットワークを維持・強化しつつ、将来的な訪日に繋げるため、デジタル技術を活用したバーチャル道場やオンライン指導を行うための環境整備を実施する。
</t>
    <rPh sb="9" eb="11">
      <t>コウチク</t>
    </rPh>
    <rPh sb="12" eb="14">
      <t>キョウカ</t>
    </rPh>
    <rPh sb="15" eb="17">
      <t>コクナイ</t>
    </rPh>
    <rPh sb="17" eb="18">
      <t>ガイ</t>
    </rPh>
    <rPh sb="170" eb="172">
      <t>カンキョウ</t>
    </rPh>
    <rPh sb="172" eb="174">
      <t>セイビ</t>
    </rPh>
    <phoneticPr fontId="5"/>
  </si>
  <si>
    <t>日本発祥の「武道」を活かした新たなツーリズムを推進するための全国的な環境整備等を行うことにより、スポーツによる交流人口の拡大や地域・経済の活性化を図る。</t>
    <rPh sb="0" eb="2">
      <t>ニホン</t>
    </rPh>
    <rPh sb="2" eb="4">
      <t>ハッショウ</t>
    </rPh>
    <rPh sb="6" eb="8">
      <t>ブドウ</t>
    </rPh>
    <rPh sb="10" eb="11">
      <t>イ</t>
    </rPh>
    <rPh sb="14" eb="15">
      <t>アラ</t>
    </rPh>
    <rPh sb="23" eb="25">
      <t>スイシン</t>
    </rPh>
    <rPh sb="30" eb="33">
      <t>ゼンコクテキ</t>
    </rPh>
    <rPh sb="34" eb="36">
      <t>カンキョウ</t>
    </rPh>
    <phoneticPr fontId="5"/>
  </si>
  <si>
    <t>スポーツ目的の訪日外国人旅行者数</t>
    <phoneticPr fontId="5"/>
  </si>
  <si>
    <t>スポーツ目的の訪日外国人旅行者数の増加</t>
    <phoneticPr fontId="5"/>
  </si>
  <si>
    <t>日本発祥の「武道」を活かした新たなツーリズムを推進するための全国的な環境整備等を実施し、スポーツによる交流人口の拡大や地域・経済の活性化を図ることにより、関連消費額及び訪日外国人旅行者数を増加させる。</t>
    <rPh sb="23" eb="25">
      <t>スイシン</t>
    </rPh>
    <rPh sb="40" eb="42">
      <t>ジッシ</t>
    </rPh>
    <phoneticPr fontId="5"/>
  </si>
  <si>
    <t>事業の実施に当たっては公募（企画競争）を行い、外部有識者からなる技術審査委員会において審査することにより、競争性を確保しながら優れた提案を採択する。</t>
    <rPh sb="0" eb="2">
      <t>ジギョウ</t>
    </rPh>
    <rPh sb="3" eb="5">
      <t>ジッシ</t>
    </rPh>
    <rPh sb="6" eb="7">
      <t>ア</t>
    </rPh>
    <rPh sb="11" eb="13">
      <t>コウボ</t>
    </rPh>
    <rPh sb="14" eb="16">
      <t>キカク</t>
    </rPh>
    <rPh sb="16" eb="18">
      <t>キョウソウ</t>
    </rPh>
    <rPh sb="20" eb="21">
      <t>オコナ</t>
    </rPh>
    <rPh sb="43" eb="45">
      <t>シンサ</t>
    </rPh>
    <rPh sb="53" eb="56">
      <t>キョウソウセイ</t>
    </rPh>
    <rPh sb="57" eb="59">
      <t>カクホ</t>
    </rPh>
    <rPh sb="63" eb="64">
      <t>スグ</t>
    </rPh>
    <rPh sb="66" eb="68">
      <t>テイアン</t>
    </rPh>
    <rPh sb="69" eb="71">
      <t>サイタク</t>
    </rPh>
    <phoneticPr fontId="5"/>
  </si>
  <si>
    <t>ネットワーク構築・強化やWEBプラットフォームの構築、国内外プロモーション費用等</t>
    <rPh sb="6" eb="8">
      <t>コウチク</t>
    </rPh>
    <rPh sb="9" eb="11">
      <t>キョウカ</t>
    </rPh>
    <rPh sb="24" eb="26">
      <t>コウチク</t>
    </rPh>
    <rPh sb="27" eb="30">
      <t>コクナイガイ</t>
    </rPh>
    <rPh sb="37" eb="39">
      <t>ヒヨウ</t>
    </rPh>
    <rPh sb="39" eb="40">
      <t>トウ</t>
    </rPh>
    <phoneticPr fontId="5"/>
  </si>
  <si>
    <t>参事官（地域振興担当）付</t>
    <phoneticPr fontId="5"/>
  </si>
  <si>
    <t>A.民間団体</t>
    <rPh sb="2" eb="4">
      <t>ミンカン</t>
    </rPh>
    <rPh sb="4" eb="6">
      <t>ダンタイ</t>
    </rPh>
    <phoneticPr fontId="5"/>
  </si>
  <si>
    <t>B.民間団体</t>
    <rPh sb="2" eb="4">
      <t>ミンカン</t>
    </rPh>
    <rPh sb="4" eb="6">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</si>
</sst>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119109</xdr:colOff>
      <xdr:row>742</xdr:row>
      <xdr:rowOff>309668</xdr:rowOff>
    </xdr:from>
    <xdr:to>
      <xdr:col>33</xdr:col>
      <xdr:colOff>31756</xdr:colOff>
      <xdr:row>744</xdr:row>
      <xdr:rowOff>107171</xdr:rowOff>
    </xdr:to>
    <xdr:sp macro="" textlink="">
      <xdr:nvSpPr>
        <xdr:cNvPr id="2" name="テキスト ボックス 1">
          <a:extLst>
            <a:ext uri="{FF2B5EF4-FFF2-40B4-BE49-F238E27FC236}">
              <a16:creationId xmlns:a16="http://schemas.microsoft.com/office/drawing/2014/main" id="{D1838DC9-E359-4EF3-9240-E2C1A4D8F0E8}"/>
            </a:ext>
          </a:extLst>
        </xdr:cNvPr>
        <xdr:cNvSpPr txBox="1"/>
      </xdr:nvSpPr>
      <xdr:spPr>
        <a:xfrm>
          <a:off x="5061812" y="58270580"/>
          <a:ext cx="176616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１００．３百万円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197219</xdr:colOff>
      <xdr:row>755</xdr:row>
      <xdr:rowOff>144281</xdr:rowOff>
    </xdr:from>
    <xdr:to>
      <xdr:col>23</xdr:col>
      <xdr:colOff>160870</xdr:colOff>
      <xdr:row>756</xdr:row>
      <xdr:rowOff>84308</xdr:rowOff>
    </xdr:to>
    <xdr:sp macro="" textlink="">
      <xdr:nvSpPr>
        <xdr:cNvPr id="3" name="テキスト ボックス 16">
          <a:extLst>
            <a:ext uri="{FF2B5EF4-FFF2-40B4-BE49-F238E27FC236}">
              <a16:creationId xmlns:a16="http://schemas.microsoft.com/office/drawing/2014/main" id="{3E84E38F-B8BA-4FF3-B127-78898C04BFA0}"/>
            </a:ext>
          </a:extLst>
        </xdr:cNvPr>
        <xdr:cNvSpPr txBox="1"/>
      </xdr:nvSpPr>
      <xdr:spPr>
        <a:xfrm>
          <a:off x="2197469" y="54465356"/>
          <a:ext cx="256397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企画競争（公募）</a:t>
          </a:r>
          <a:r>
            <a:rPr kumimoji="1" lang="en-US" altLang="ja-JP" sz="1200"/>
            <a:t>】</a:t>
          </a:r>
          <a:endParaRPr kumimoji="1" lang="ja-JP" altLang="en-US" sz="1200"/>
        </a:p>
      </xdr:txBody>
    </xdr:sp>
    <xdr:clientData/>
  </xdr:twoCellAnchor>
  <xdr:twoCellAnchor>
    <xdr:from>
      <xdr:col>8</xdr:col>
      <xdr:colOff>160587</xdr:colOff>
      <xdr:row>756</xdr:row>
      <xdr:rowOff>174305</xdr:rowOff>
    </xdr:from>
    <xdr:to>
      <xdr:col>25</xdr:col>
      <xdr:colOff>204924</xdr:colOff>
      <xdr:row>757</xdr:row>
      <xdr:rowOff>519461</xdr:rowOff>
    </xdr:to>
    <xdr:sp macro="" textlink="">
      <xdr:nvSpPr>
        <xdr:cNvPr id="4" name="テキスト ボックス 18">
          <a:extLst>
            <a:ext uri="{FF2B5EF4-FFF2-40B4-BE49-F238E27FC236}">
              <a16:creationId xmlns:a16="http://schemas.microsoft.com/office/drawing/2014/main" id="{E2728439-1EDB-4CFC-9BDB-E5EE6FEE808F}"/>
            </a:ext>
          </a:extLst>
        </xdr:cNvPr>
        <xdr:cNvSpPr txBox="1"/>
      </xdr:nvSpPr>
      <xdr:spPr>
        <a:xfrm>
          <a:off x="1808155" y="62524440"/>
          <a:ext cx="3545418" cy="69269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民間団体</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（１団体）</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３４．９</a:t>
          </a:r>
          <a:r>
            <a:rPr kumimoji="1" lang="ja-JP" altLang="ja-JP" sz="1200" kern="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190499</xdr:colOff>
      <xdr:row>745</xdr:row>
      <xdr:rowOff>192716</xdr:rowOff>
    </xdr:from>
    <xdr:to>
      <xdr:col>48</xdr:col>
      <xdr:colOff>25743</xdr:colOff>
      <xdr:row>751</xdr:row>
      <xdr:rowOff>12871</xdr:rowOff>
    </xdr:to>
    <xdr:sp macro="" textlink="">
      <xdr:nvSpPr>
        <xdr:cNvPr id="5" name="大かっこ 4">
          <a:extLst>
            <a:ext uri="{FF2B5EF4-FFF2-40B4-BE49-F238E27FC236}">
              <a16:creationId xmlns:a16="http://schemas.microsoft.com/office/drawing/2014/main" id="{9E4547EC-B55B-4B03-945A-348FC01B7209}"/>
            </a:ext>
          </a:extLst>
        </xdr:cNvPr>
        <xdr:cNvSpPr/>
      </xdr:nvSpPr>
      <xdr:spPr>
        <a:xfrm>
          <a:off x="2044013" y="51550486"/>
          <a:ext cx="7867135" cy="1776642"/>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smtClean="0">
              <a:solidFill>
                <a:schemeClr val="tx1"/>
              </a:solidFill>
              <a:latin typeface="ＭＳ ゴシック" panose="020B0609070205080204" pitchFamily="49" charset="-128"/>
              <a:ea typeface="ＭＳ ゴシック" panose="020B0609070205080204" pitchFamily="49" charset="-128"/>
              <a:cs typeface="+mn-cs"/>
            </a:rPr>
            <a:t>幅広い武道・観光関係者等のネットワークの構築・強化や連携可能なプラットフォーム作り等を通じ、新たなコンテンツを創出させるとともに、コロナ禍により減少しているインバウンドの再誘客を含めた、東京</a:t>
          </a:r>
          <a:r>
            <a:rPr kumimoji="1" lang="en-US" altLang="ja-JP" sz="1200" b="0" i="0" u="none" strike="noStrike" kern="1200" baseline="0" smtClean="0">
              <a:solidFill>
                <a:schemeClr val="tx1"/>
              </a:solidFill>
              <a:latin typeface="ＭＳ ゴシック" panose="020B0609070205080204" pitchFamily="49" charset="-128"/>
              <a:ea typeface="ＭＳ ゴシック" panose="020B0609070205080204" pitchFamily="49" charset="-128"/>
              <a:cs typeface="+mn-cs"/>
            </a:rPr>
            <a:t>2020</a:t>
          </a:r>
          <a:r>
            <a:rPr kumimoji="1" lang="ja-JP" altLang="en-US" sz="1200" b="0" i="0" u="none" strike="noStrike" kern="1200" baseline="0" smtClean="0">
              <a:solidFill>
                <a:schemeClr val="tx1"/>
              </a:solidFill>
              <a:latin typeface="ＭＳ ゴシック" panose="020B0609070205080204" pitchFamily="49" charset="-128"/>
              <a:ea typeface="ＭＳ ゴシック" panose="020B0609070205080204" pitchFamily="49" charset="-128"/>
              <a:cs typeface="+mn-cs"/>
            </a:rPr>
            <a:t>オリパラ大会等と連携したプロモーションを展開する。</a:t>
          </a:r>
        </a:p>
        <a:p>
          <a:r>
            <a:rPr kumimoji="1" lang="ja-JP" altLang="en-US" sz="1200" b="0" i="0" u="none" strike="noStrike" kern="1200" baseline="0" smtClean="0">
              <a:solidFill>
                <a:schemeClr val="tx1"/>
              </a:solidFill>
              <a:latin typeface="ＭＳ ゴシック" panose="020B0609070205080204" pitchFamily="49" charset="-128"/>
              <a:ea typeface="ＭＳ ゴシック" panose="020B0609070205080204" pitchFamily="49" charset="-128"/>
              <a:cs typeface="+mn-cs"/>
            </a:rPr>
            <a:t>また、コロナ禍においても、国内の著名な指導者等と海外で日常的に武道に親しんでいる者とのネットワークを維持・強化しつつ、将来的な訪日に繋げるため、デジタル技術を活用したバーチャル道場やオンライン指導を行うための環境整備を実施する。</a:t>
          </a:r>
        </a:p>
      </xdr:txBody>
    </xdr:sp>
    <xdr:clientData/>
  </xdr:twoCellAnchor>
  <xdr:twoCellAnchor>
    <xdr:from>
      <xdr:col>33</xdr:col>
      <xdr:colOff>72694</xdr:colOff>
      <xdr:row>755</xdr:row>
      <xdr:rowOff>147002</xdr:rowOff>
    </xdr:from>
    <xdr:to>
      <xdr:col>46</xdr:col>
      <xdr:colOff>36345</xdr:colOff>
      <xdr:row>756</xdr:row>
      <xdr:rowOff>87029</xdr:rowOff>
    </xdr:to>
    <xdr:sp macro="" textlink="">
      <xdr:nvSpPr>
        <xdr:cNvPr id="6" name="テキスト ボックス 16">
          <a:extLst>
            <a:ext uri="{FF2B5EF4-FFF2-40B4-BE49-F238E27FC236}">
              <a16:creationId xmlns:a16="http://schemas.microsoft.com/office/drawing/2014/main" id="{A8766547-62AA-49DA-B342-E3679E464E79}"/>
            </a:ext>
          </a:extLst>
        </xdr:cNvPr>
        <xdr:cNvSpPr txBox="1"/>
      </xdr:nvSpPr>
      <xdr:spPr>
        <a:xfrm>
          <a:off x="6673519" y="54468077"/>
          <a:ext cx="256397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委託</a:t>
          </a:r>
          <a:r>
            <a:rPr kumimoji="1" lang="en-US" altLang="ja-JP" sz="1200"/>
            <a:t>【</a:t>
          </a:r>
          <a:r>
            <a:rPr kumimoji="1" lang="ja-JP" altLang="en-US" sz="1200"/>
            <a:t>企画競争（公募）</a:t>
          </a:r>
          <a:r>
            <a:rPr kumimoji="1" lang="en-US" altLang="ja-JP" sz="1200"/>
            <a:t>】</a:t>
          </a:r>
          <a:endParaRPr kumimoji="1" lang="ja-JP" altLang="en-US" sz="1200"/>
        </a:p>
      </xdr:txBody>
    </xdr:sp>
    <xdr:clientData/>
  </xdr:twoCellAnchor>
  <xdr:twoCellAnchor>
    <xdr:from>
      <xdr:col>31</xdr:col>
      <xdr:colOff>10321</xdr:colOff>
      <xdr:row>756</xdr:row>
      <xdr:rowOff>159393</xdr:rowOff>
    </xdr:from>
    <xdr:to>
      <xdr:col>48</xdr:col>
      <xdr:colOff>54658</xdr:colOff>
      <xdr:row>757</xdr:row>
      <xdr:rowOff>504549</xdr:rowOff>
    </xdr:to>
    <xdr:sp macro="" textlink="">
      <xdr:nvSpPr>
        <xdr:cNvPr id="7" name="テキスト ボックス 18">
          <a:extLst>
            <a:ext uri="{FF2B5EF4-FFF2-40B4-BE49-F238E27FC236}">
              <a16:creationId xmlns:a16="http://schemas.microsoft.com/office/drawing/2014/main" id="{71EE4819-1BE3-4C00-B867-4CC925FAC27C}"/>
            </a:ext>
          </a:extLst>
        </xdr:cNvPr>
        <xdr:cNvSpPr txBox="1"/>
      </xdr:nvSpPr>
      <xdr:spPr>
        <a:xfrm>
          <a:off x="6394645" y="62985778"/>
          <a:ext cx="3545418" cy="69269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民間団体</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（１団体）</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200" b="0" i="0" kern="1200" baseline="0">
              <a:solidFill>
                <a:schemeClr val="dk1"/>
              </a:solidFill>
              <a:effectLst/>
              <a:latin typeface="ＭＳ ゴシック" panose="020B0609070205080204" pitchFamily="49" charset="-128"/>
              <a:ea typeface="ＭＳ ゴシック" panose="020B0609070205080204" pitchFamily="49" charset="-128"/>
              <a:cs typeface="+mn-cs"/>
            </a:rPr>
            <a:t>６５．４</a:t>
          </a:r>
          <a:r>
            <a:rPr kumimoji="1" lang="ja-JP" altLang="ja-JP" sz="1200" kern="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b="0" i="0" kern="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129274</xdr:colOff>
      <xdr:row>751</xdr:row>
      <xdr:rowOff>113456</xdr:rowOff>
    </xdr:from>
    <xdr:to>
      <xdr:col>19</xdr:col>
      <xdr:colOff>183703</xdr:colOff>
      <xdr:row>753</xdr:row>
      <xdr:rowOff>276742</xdr:rowOff>
    </xdr:to>
    <xdr:sp macro="" textlink="">
      <xdr:nvSpPr>
        <xdr:cNvPr id="10" name="矢印: 右 29">
          <a:extLst>
            <a:ext uri="{FF2B5EF4-FFF2-40B4-BE49-F238E27FC236}">
              <a16:creationId xmlns:a16="http://schemas.microsoft.com/office/drawing/2014/main" id="{A3B6F271-8287-4698-84A8-626F4ACD440A}"/>
            </a:ext>
          </a:extLst>
        </xdr:cNvPr>
        <xdr:cNvSpPr/>
      </xdr:nvSpPr>
      <xdr:spPr>
        <a:xfrm rot="5400000">
          <a:off x="3125420" y="60960553"/>
          <a:ext cx="858354" cy="1084159"/>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184218</xdr:colOff>
      <xdr:row>751</xdr:row>
      <xdr:rowOff>115440</xdr:rowOff>
    </xdr:from>
    <xdr:to>
      <xdr:col>42</xdr:col>
      <xdr:colOff>32700</xdr:colOff>
      <xdr:row>753</xdr:row>
      <xdr:rowOff>278726</xdr:rowOff>
    </xdr:to>
    <xdr:sp macro="" textlink="">
      <xdr:nvSpPr>
        <xdr:cNvPr id="11" name="矢印: 右 30">
          <a:extLst>
            <a:ext uri="{FF2B5EF4-FFF2-40B4-BE49-F238E27FC236}">
              <a16:creationId xmlns:a16="http://schemas.microsoft.com/office/drawing/2014/main" id="{6C7D9122-7363-41DC-9FA9-9B8ADA8D6745}"/>
            </a:ext>
          </a:extLst>
        </xdr:cNvPr>
        <xdr:cNvSpPr/>
      </xdr:nvSpPr>
      <xdr:spPr>
        <a:xfrm rot="5400000">
          <a:off x="7711174" y="60962538"/>
          <a:ext cx="858354" cy="1084158"/>
        </a:xfrm>
        <a:prstGeom prs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185592</xdr:colOff>
      <xdr:row>759</xdr:row>
      <xdr:rowOff>273024</xdr:rowOff>
    </xdr:from>
    <xdr:to>
      <xdr:col>26</xdr:col>
      <xdr:colOff>18027</xdr:colOff>
      <xdr:row>770</xdr:row>
      <xdr:rowOff>242679</xdr:rowOff>
    </xdr:to>
    <xdr:sp macro="" textlink="">
      <xdr:nvSpPr>
        <xdr:cNvPr id="13" name="大かっこ 12">
          <a:extLst>
            <a:ext uri="{FF2B5EF4-FFF2-40B4-BE49-F238E27FC236}">
              <a16:creationId xmlns:a16="http://schemas.microsoft.com/office/drawing/2014/main" id="{D2AEA152-EED2-4BDE-86A6-5020E7838E48}"/>
            </a:ext>
          </a:extLst>
        </xdr:cNvPr>
        <xdr:cNvSpPr/>
      </xdr:nvSpPr>
      <xdr:spPr>
        <a:xfrm>
          <a:off x="1627214" y="55994274"/>
          <a:ext cx="3745408" cy="2389520"/>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en-US" sz="1200" u="none"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u="none" kern="1200">
              <a:solidFill>
                <a:schemeClr val="tx1"/>
              </a:solidFill>
              <a:effectLst/>
              <a:latin typeface="ＭＳ ゴシック" panose="020B0609070205080204" pitchFamily="49" charset="-128"/>
              <a:ea typeface="ＭＳ ゴシック" panose="020B0609070205080204" pitchFamily="49" charset="-128"/>
              <a:cs typeface="+mn-cs"/>
            </a:rPr>
            <a:t>ネットワークの構築・強化のための連携会議の開催や普及啓発セミナー・カンファレンスの実施、関係者が参画可能な</a:t>
          </a:r>
          <a:r>
            <a:rPr kumimoji="1" lang="en-US" altLang="ja-JP" sz="1200" u="none" kern="1200">
              <a:solidFill>
                <a:schemeClr val="tx1"/>
              </a:solidFill>
              <a:effectLst/>
              <a:latin typeface="ＭＳ ゴシック" panose="020B0609070205080204" pitchFamily="49" charset="-128"/>
              <a:ea typeface="ＭＳ ゴシック" panose="020B0609070205080204" pitchFamily="49" charset="-128"/>
              <a:cs typeface="+mn-cs"/>
            </a:rPr>
            <a:t>WEB</a:t>
          </a:r>
          <a:r>
            <a:rPr kumimoji="1" lang="ja-JP" altLang="ja-JP" sz="1200" u="none" kern="1200">
              <a:solidFill>
                <a:schemeClr val="tx1"/>
              </a:solidFill>
              <a:effectLst/>
              <a:latin typeface="ＭＳ ゴシック" panose="020B0609070205080204" pitchFamily="49" charset="-128"/>
              <a:ea typeface="ＭＳ ゴシック" panose="020B0609070205080204" pitchFamily="49" charset="-128"/>
              <a:cs typeface="+mn-cs"/>
            </a:rPr>
            <a:t>プラットフォームの構築</a:t>
          </a:r>
          <a:endParaRPr kumimoji="1" lang="en-US" altLang="ja-JP" sz="1200" u="none" kern="1200">
            <a:solidFill>
              <a:schemeClr val="tx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1200" u="none"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200" u="none" kern="1200">
              <a:solidFill>
                <a:schemeClr val="tx1"/>
              </a:solidFill>
              <a:effectLst/>
              <a:latin typeface="ＭＳ ゴシック" panose="020B0609070205080204" pitchFamily="49" charset="-128"/>
              <a:ea typeface="ＭＳ ゴシック" panose="020B0609070205080204" pitchFamily="49" charset="-128"/>
              <a:cs typeface="+mn-cs"/>
            </a:rPr>
            <a:t>VR</a:t>
          </a:r>
          <a:r>
            <a:rPr kumimoji="1" lang="ja-JP" altLang="ja-JP" sz="1200" u="none" kern="1200">
              <a:solidFill>
                <a:schemeClr val="tx1"/>
              </a:solidFill>
              <a:effectLst/>
              <a:latin typeface="ＭＳ ゴシック" panose="020B0609070205080204" pitchFamily="49" charset="-128"/>
              <a:ea typeface="ＭＳ ゴシック" panose="020B0609070205080204" pitchFamily="49" charset="-128"/>
              <a:cs typeface="+mn-cs"/>
            </a:rPr>
            <a:t>動画等を活用し、東京</a:t>
          </a:r>
          <a:r>
            <a:rPr kumimoji="1" lang="en-US" altLang="ja-JP" sz="1200" u="none" kern="1200">
              <a:solidFill>
                <a:schemeClr val="tx1"/>
              </a:solidFill>
              <a:effectLst/>
              <a:latin typeface="ＭＳ ゴシック" panose="020B0609070205080204" pitchFamily="49" charset="-128"/>
              <a:ea typeface="ＭＳ ゴシック" panose="020B0609070205080204" pitchFamily="49" charset="-128"/>
              <a:cs typeface="+mn-cs"/>
            </a:rPr>
            <a:t>2020</a:t>
          </a:r>
          <a:r>
            <a:rPr kumimoji="1" lang="ja-JP" altLang="ja-JP" sz="1200" u="none" kern="1200">
              <a:solidFill>
                <a:schemeClr val="tx1"/>
              </a:solidFill>
              <a:effectLst/>
              <a:latin typeface="ＭＳ ゴシック" panose="020B0609070205080204" pitchFamily="49" charset="-128"/>
              <a:ea typeface="ＭＳ ゴシック" panose="020B0609070205080204" pitchFamily="49" charset="-128"/>
              <a:cs typeface="+mn-cs"/>
            </a:rPr>
            <a:t>オリパラ大会等と連携したデジタルプロモーションの実施、国内外のエキスポ等を通じた現地プロモーションの実施、マーケティングデータの取りまとめ・発信</a:t>
          </a:r>
          <a:endParaRPr lang="ja-JP" altLang="ja-JP" sz="1200" u="none">
            <a:effectLst/>
            <a:latin typeface="ＭＳ ゴシック" panose="020B0609070205080204" pitchFamily="49" charset="-128"/>
            <a:ea typeface="ＭＳ ゴシック" panose="020B0609070205080204" pitchFamily="49" charset="-128"/>
          </a:endParaRPr>
        </a:p>
        <a:p>
          <a:endParaRPr lang="ja-JP" altLang="ja-JP" sz="1200" u="none">
            <a:effectLst/>
            <a:latin typeface="ＭＳ ゴシック" panose="020B0609070205080204" pitchFamily="49" charset="-128"/>
            <a:ea typeface="ＭＳ ゴシック" panose="020B0609070205080204" pitchFamily="49" charset="-128"/>
          </a:endParaRPr>
        </a:p>
        <a:p>
          <a:pPr rtl="0" eaLnBrk="1" latinLnBrk="0" hangingPunct="1"/>
          <a:r>
            <a:rPr kumimoji="1" lang="ja-JP" altLang="en-US" sz="1200" u="none" kern="12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200" u="none" kern="1200">
            <a:solidFill>
              <a:schemeClr val="tx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1200" u="none" kern="12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ja-JP" altLang="en-US" sz="1200" u="none">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90102</xdr:colOff>
      <xdr:row>759</xdr:row>
      <xdr:rowOff>260151</xdr:rowOff>
    </xdr:from>
    <xdr:to>
      <xdr:col>48</xdr:col>
      <xdr:colOff>141741</xdr:colOff>
      <xdr:row>770</xdr:row>
      <xdr:rowOff>231689</xdr:rowOff>
    </xdr:to>
    <xdr:sp macro="" textlink="">
      <xdr:nvSpPr>
        <xdr:cNvPr id="14" name="大かっこ 13">
          <a:extLst>
            <a:ext uri="{FF2B5EF4-FFF2-40B4-BE49-F238E27FC236}">
              <a16:creationId xmlns:a16="http://schemas.microsoft.com/office/drawing/2014/main" id="{5956F148-6DEB-4DEC-AF99-B91856D1CB6D}"/>
            </a:ext>
          </a:extLst>
        </xdr:cNvPr>
        <xdr:cNvSpPr/>
      </xdr:nvSpPr>
      <xdr:spPr>
        <a:xfrm>
          <a:off x="6268480" y="55981401"/>
          <a:ext cx="3758666" cy="2391403"/>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latinLnBrk="0" hangingPunct="1"/>
          <a:r>
            <a:rPr kumimoji="1" lang="ja-JP" altLang="en-US" sz="1200" u="none"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u="none" kern="1200">
              <a:solidFill>
                <a:schemeClr val="tx1"/>
              </a:solidFill>
              <a:effectLst/>
              <a:latin typeface="ＭＳ ゴシック" panose="020B0609070205080204" pitchFamily="49" charset="-128"/>
              <a:ea typeface="ＭＳ ゴシック" panose="020B0609070205080204" pitchFamily="49" charset="-128"/>
              <a:cs typeface="+mn-cs"/>
            </a:rPr>
            <a:t>国内外の武道家ネットワークを維持・強化するため、デジタル技術を活用したバーチャル道場やオンライン指導を行うための環境を全国</a:t>
          </a:r>
          <a:r>
            <a:rPr kumimoji="1" lang="en-US" altLang="ja-JP" sz="1200" u="none" kern="12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200" u="none" kern="1200">
              <a:solidFill>
                <a:schemeClr val="tx1"/>
              </a:solidFill>
              <a:effectLst/>
              <a:latin typeface="ＭＳ ゴシック" panose="020B0609070205080204" pitchFamily="49" charset="-128"/>
              <a:ea typeface="ＭＳ ゴシック" panose="020B0609070205080204" pitchFamily="49" charset="-128"/>
              <a:cs typeface="+mn-cs"/>
            </a:rPr>
            <a:t>箇所程度で整備、さらにデジタルや通訳のハンズオン支援の実施</a:t>
          </a:r>
          <a:endParaRPr lang="ja-JP" altLang="ja-JP" sz="1200" u="none">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6" zoomScale="75" zoomScaleNormal="75" zoomScaleSheetLayoutView="75" zoomScalePageLayoutView="85" workbookViewId="0">
      <selection activeCell="AU743" sqref="AU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t="s">
        <v>425</v>
      </c>
      <c r="AP2" s="968"/>
      <c r="AQ2" s="968"/>
      <c r="AR2" s="78" t="str">
        <f>IF(OR(AO2="　", AO2=""), "", "-")</f>
        <v>-</v>
      </c>
      <c r="AS2" s="969">
        <v>25</v>
      </c>
      <c r="AT2" s="969"/>
      <c r="AU2" s="969"/>
      <c r="AV2" s="51" t="str">
        <f>IF(AW2="", "", "-")</f>
        <v/>
      </c>
      <c r="AW2" s="913"/>
      <c r="AX2" s="913"/>
    </row>
    <row r="3" spans="1:50" ht="21" customHeight="1" thickBot="1" x14ac:dyDescent="0.2">
      <c r="A3" s="869" t="s">
        <v>429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566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531</v>
      </c>
      <c r="H5" s="842"/>
      <c r="I5" s="842"/>
      <c r="J5" s="842"/>
      <c r="K5" s="842"/>
      <c r="L5" s="842"/>
      <c r="M5" s="843" t="s">
        <v>66</v>
      </c>
      <c r="N5" s="844"/>
      <c r="O5" s="844"/>
      <c r="P5" s="844"/>
      <c r="Q5" s="844"/>
      <c r="R5" s="845"/>
      <c r="S5" s="846" t="s">
        <v>568</v>
      </c>
      <c r="T5" s="842"/>
      <c r="U5" s="842"/>
      <c r="V5" s="842"/>
      <c r="W5" s="842"/>
      <c r="X5" s="847"/>
      <c r="Y5" s="700" t="s">
        <v>3</v>
      </c>
      <c r="Z5" s="548"/>
      <c r="AA5" s="548"/>
      <c r="AB5" s="548"/>
      <c r="AC5" s="548"/>
      <c r="AD5" s="549"/>
      <c r="AE5" s="701" t="s">
        <v>616</v>
      </c>
      <c r="AF5" s="701"/>
      <c r="AG5" s="701"/>
      <c r="AH5" s="701"/>
      <c r="AI5" s="701"/>
      <c r="AJ5" s="701"/>
      <c r="AK5" s="701"/>
      <c r="AL5" s="701"/>
      <c r="AM5" s="701"/>
      <c r="AN5" s="701"/>
      <c r="AO5" s="701"/>
      <c r="AP5" s="702"/>
      <c r="AQ5" s="703" t="s">
        <v>569</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571</v>
      </c>
      <c r="H7" s="504"/>
      <c r="I7" s="504"/>
      <c r="J7" s="504"/>
      <c r="K7" s="504"/>
      <c r="L7" s="504"/>
      <c r="M7" s="504"/>
      <c r="N7" s="504"/>
      <c r="O7" s="504"/>
      <c r="P7" s="504"/>
      <c r="Q7" s="504"/>
      <c r="R7" s="504"/>
      <c r="S7" s="504"/>
      <c r="T7" s="504"/>
      <c r="U7" s="504"/>
      <c r="V7" s="504"/>
      <c r="W7" s="504"/>
      <c r="X7" s="505"/>
      <c r="Y7" s="924" t="s">
        <v>393</v>
      </c>
      <c r="Z7" s="448"/>
      <c r="AA7" s="448"/>
      <c r="AB7" s="448"/>
      <c r="AC7" s="448"/>
      <c r="AD7" s="925"/>
      <c r="AE7" s="914" t="s">
        <v>572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00" t="s">
        <v>259</v>
      </c>
      <c r="B8" s="501"/>
      <c r="C8" s="501"/>
      <c r="D8" s="501"/>
      <c r="E8" s="501"/>
      <c r="F8" s="502"/>
      <c r="G8" s="936" t="str">
        <f>入力規則等!A27</f>
        <v>観光立国、地方創生</v>
      </c>
      <c r="H8" s="722"/>
      <c r="I8" s="722"/>
      <c r="J8" s="722"/>
      <c r="K8" s="722"/>
      <c r="L8" s="722"/>
      <c r="M8" s="722"/>
      <c r="N8" s="722"/>
      <c r="O8" s="722"/>
      <c r="P8" s="722"/>
      <c r="Q8" s="722"/>
      <c r="R8" s="722"/>
      <c r="S8" s="722"/>
      <c r="T8" s="722"/>
      <c r="U8" s="722"/>
      <c r="V8" s="722"/>
      <c r="W8" s="722"/>
      <c r="X8" s="937"/>
      <c r="Y8" s="848" t="s">
        <v>260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610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11" customHeight="1" x14ac:dyDescent="0.15">
      <c r="A10" s="662" t="s">
        <v>30</v>
      </c>
      <c r="B10" s="663"/>
      <c r="C10" s="663"/>
      <c r="D10" s="663"/>
      <c r="E10" s="663"/>
      <c r="F10" s="663"/>
      <c r="G10" s="756" t="s">
        <v>609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9" t="s">
        <v>24</v>
      </c>
      <c r="B12" s="980"/>
      <c r="C12" s="980"/>
      <c r="D12" s="980"/>
      <c r="E12" s="980"/>
      <c r="F12" s="981"/>
      <c r="G12" s="762"/>
      <c r="H12" s="763"/>
      <c r="I12" s="763"/>
      <c r="J12" s="763"/>
      <c r="K12" s="763"/>
      <c r="L12" s="763"/>
      <c r="M12" s="763"/>
      <c r="N12" s="763"/>
      <c r="O12" s="763"/>
      <c r="P12" s="420" t="s">
        <v>396</v>
      </c>
      <c r="Q12" s="421"/>
      <c r="R12" s="421"/>
      <c r="S12" s="421"/>
      <c r="T12" s="421"/>
      <c r="U12" s="421"/>
      <c r="V12" s="422"/>
      <c r="W12" s="420" t="s">
        <v>416</v>
      </c>
      <c r="X12" s="421"/>
      <c r="Y12" s="421"/>
      <c r="Z12" s="421"/>
      <c r="AA12" s="421"/>
      <c r="AB12" s="421"/>
      <c r="AC12" s="422"/>
      <c r="AD12" s="420" t="s">
        <v>423</v>
      </c>
      <c r="AE12" s="421"/>
      <c r="AF12" s="421"/>
      <c r="AG12" s="421"/>
      <c r="AH12" s="421"/>
      <c r="AI12" s="421"/>
      <c r="AJ12" s="422"/>
      <c r="AK12" s="420" t="s">
        <v>430</v>
      </c>
      <c r="AL12" s="421"/>
      <c r="AM12" s="421"/>
      <c r="AN12" s="421"/>
      <c r="AO12" s="421"/>
      <c r="AP12" s="421"/>
      <c r="AQ12" s="422"/>
      <c r="AR12" s="420" t="s">
        <v>431</v>
      </c>
      <c r="AS12" s="421"/>
      <c r="AT12" s="421"/>
      <c r="AU12" s="421"/>
      <c r="AV12" s="421"/>
      <c r="AW12" s="421"/>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564</v>
      </c>
      <c r="Q13" s="660"/>
      <c r="R13" s="660"/>
      <c r="S13" s="660"/>
      <c r="T13" s="660"/>
      <c r="U13" s="660"/>
      <c r="V13" s="661"/>
      <c r="W13" s="659" t="s">
        <v>564</v>
      </c>
      <c r="X13" s="660"/>
      <c r="Y13" s="660"/>
      <c r="Z13" s="660"/>
      <c r="AA13" s="660"/>
      <c r="AB13" s="660"/>
      <c r="AC13" s="661"/>
      <c r="AD13" s="659" t="s">
        <v>564</v>
      </c>
      <c r="AE13" s="660"/>
      <c r="AF13" s="660"/>
      <c r="AG13" s="660"/>
      <c r="AH13" s="660"/>
      <c r="AI13" s="660"/>
      <c r="AJ13" s="661"/>
      <c r="AK13" s="659" t="s">
        <v>564</v>
      </c>
      <c r="AL13" s="660"/>
      <c r="AM13" s="660"/>
      <c r="AN13" s="660"/>
      <c r="AO13" s="660"/>
      <c r="AP13" s="660"/>
      <c r="AQ13" s="661"/>
      <c r="AR13" s="921">
        <v>100.3</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564</v>
      </c>
      <c r="Q14" s="660"/>
      <c r="R14" s="660"/>
      <c r="S14" s="660"/>
      <c r="T14" s="660"/>
      <c r="U14" s="660"/>
      <c r="V14" s="661"/>
      <c r="W14" s="659" t="s">
        <v>564</v>
      </c>
      <c r="X14" s="660"/>
      <c r="Y14" s="660"/>
      <c r="Z14" s="660"/>
      <c r="AA14" s="660"/>
      <c r="AB14" s="660"/>
      <c r="AC14" s="661"/>
      <c r="AD14" s="659" t="s">
        <v>564</v>
      </c>
      <c r="AE14" s="660"/>
      <c r="AF14" s="660"/>
      <c r="AG14" s="660"/>
      <c r="AH14" s="660"/>
      <c r="AI14" s="660"/>
      <c r="AJ14" s="661"/>
      <c r="AK14" s="659" t="s">
        <v>564</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564</v>
      </c>
      <c r="Q15" s="660"/>
      <c r="R15" s="660"/>
      <c r="S15" s="660"/>
      <c r="T15" s="660"/>
      <c r="U15" s="660"/>
      <c r="V15" s="661"/>
      <c r="W15" s="659" t="s">
        <v>564</v>
      </c>
      <c r="X15" s="660"/>
      <c r="Y15" s="660"/>
      <c r="Z15" s="660"/>
      <c r="AA15" s="660"/>
      <c r="AB15" s="660"/>
      <c r="AC15" s="661"/>
      <c r="AD15" s="659" t="s">
        <v>564</v>
      </c>
      <c r="AE15" s="660"/>
      <c r="AF15" s="660"/>
      <c r="AG15" s="660"/>
      <c r="AH15" s="660"/>
      <c r="AI15" s="660"/>
      <c r="AJ15" s="661"/>
      <c r="AK15" s="659" t="s">
        <v>564</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564</v>
      </c>
      <c r="Q16" s="660"/>
      <c r="R16" s="660"/>
      <c r="S16" s="660"/>
      <c r="T16" s="660"/>
      <c r="U16" s="660"/>
      <c r="V16" s="661"/>
      <c r="W16" s="659" t="s">
        <v>564</v>
      </c>
      <c r="X16" s="660"/>
      <c r="Y16" s="660"/>
      <c r="Z16" s="660"/>
      <c r="AA16" s="660"/>
      <c r="AB16" s="660"/>
      <c r="AC16" s="661"/>
      <c r="AD16" s="659" t="s">
        <v>564</v>
      </c>
      <c r="AE16" s="660"/>
      <c r="AF16" s="660"/>
      <c r="AG16" s="660"/>
      <c r="AH16" s="660"/>
      <c r="AI16" s="660"/>
      <c r="AJ16" s="661"/>
      <c r="AK16" s="659" t="s">
        <v>564</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564</v>
      </c>
      <c r="Q17" s="660"/>
      <c r="R17" s="660"/>
      <c r="S17" s="660"/>
      <c r="T17" s="660"/>
      <c r="U17" s="660"/>
      <c r="V17" s="661"/>
      <c r="W17" s="659" t="s">
        <v>564</v>
      </c>
      <c r="X17" s="660"/>
      <c r="Y17" s="660"/>
      <c r="Z17" s="660"/>
      <c r="AA17" s="660"/>
      <c r="AB17" s="660"/>
      <c r="AC17" s="661"/>
      <c r="AD17" s="659" t="s">
        <v>564</v>
      </c>
      <c r="AE17" s="660"/>
      <c r="AF17" s="660"/>
      <c r="AG17" s="660"/>
      <c r="AH17" s="660"/>
      <c r="AI17" s="660"/>
      <c r="AJ17" s="661"/>
      <c r="AK17" s="659" t="s">
        <v>564</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100.3</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x14ac:dyDescent="0.15">
      <c r="A20" s="616"/>
      <c r="B20" s="617"/>
      <c r="C20" s="617"/>
      <c r="D20" s="617"/>
      <c r="E20" s="617"/>
      <c r="F20" s="618"/>
      <c r="G20" s="878" t="s">
        <v>10</v>
      </c>
      <c r="H20" s="879"/>
      <c r="I20" s="879"/>
      <c r="J20" s="879"/>
      <c r="K20" s="879"/>
      <c r="L20" s="879"/>
      <c r="M20" s="879"/>
      <c r="N20" s="879"/>
      <c r="O20" s="879"/>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1"/>
      <c r="B21" s="852"/>
      <c r="C21" s="852"/>
      <c r="D21" s="852"/>
      <c r="E21" s="852"/>
      <c r="F21" s="982"/>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9" t="s">
        <v>432</v>
      </c>
      <c r="B22" s="950"/>
      <c r="C22" s="950"/>
      <c r="D22" s="950"/>
      <c r="E22" s="950"/>
      <c r="F22" s="951"/>
      <c r="G22" s="987" t="s">
        <v>337</v>
      </c>
      <c r="H22" s="221"/>
      <c r="I22" s="221"/>
      <c r="J22" s="221"/>
      <c r="K22" s="221"/>
      <c r="L22" s="221"/>
      <c r="M22" s="221"/>
      <c r="N22" s="221"/>
      <c r="O22" s="222"/>
      <c r="P22" s="938" t="s">
        <v>433</v>
      </c>
      <c r="Q22" s="221"/>
      <c r="R22" s="221"/>
      <c r="S22" s="221"/>
      <c r="T22" s="221"/>
      <c r="U22" s="221"/>
      <c r="V22" s="222"/>
      <c r="W22" s="938" t="s">
        <v>434</v>
      </c>
      <c r="X22" s="221"/>
      <c r="Y22" s="221"/>
      <c r="Z22" s="221"/>
      <c r="AA22" s="221"/>
      <c r="AB22" s="221"/>
      <c r="AC22" s="222"/>
      <c r="AD22" s="938" t="s">
        <v>336</v>
      </c>
      <c r="AE22" s="221"/>
      <c r="AF22" s="221"/>
      <c r="AG22" s="221"/>
      <c r="AH22" s="221"/>
      <c r="AI22" s="221"/>
      <c r="AJ22" s="221"/>
      <c r="AK22" s="221"/>
      <c r="AL22" s="221"/>
      <c r="AM22" s="221"/>
      <c r="AN22" s="221"/>
      <c r="AO22" s="221"/>
      <c r="AP22" s="221"/>
      <c r="AQ22" s="221"/>
      <c r="AR22" s="221"/>
      <c r="AS22" s="221"/>
      <c r="AT22" s="221"/>
      <c r="AU22" s="221"/>
      <c r="AV22" s="221"/>
      <c r="AW22" s="221"/>
      <c r="AX22" s="958"/>
    </row>
    <row r="23" spans="1:50" ht="25.5" customHeight="1" x14ac:dyDescent="0.15">
      <c r="A23" s="952"/>
      <c r="B23" s="953"/>
      <c r="C23" s="953"/>
      <c r="D23" s="953"/>
      <c r="E23" s="953"/>
      <c r="F23" s="954"/>
      <c r="G23" s="988" t="s">
        <v>573</v>
      </c>
      <c r="H23" s="989"/>
      <c r="I23" s="989"/>
      <c r="J23" s="989"/>
      <c r="K23" s="989"/>
      <c r="L23" s="989"/>
      <c r="M23" s="989"/>
      <c r="N23" s="989"/>
      <c r="O23" s="990"/>
      <c r="P23" s="921"/>
      <c r="Q23" s="922"/>
      <c r="R23" s="922"/>
      <c r="S23" s="922"/>
      <c r="T23" s="922"/>
      <c r="U23" s="922"/>
      <c r="V23" s="939"/>
      <c r="W23" s="921">
        <v>100</v>
      </c>
      <c r="X23" s="922"/>
      <c r="Y23" s="922"/>
      <c r="Z23" s="922"/>
      <c r="AA23" s="922"/>
      <c r="AB23" s="922"/>
      <c r="AC23" s="939"/>
      <c r="AD23" s="959" t="s">
        <v>574</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59"/>
      <c r="Q24" s="660"/>
      <c r="R24" s="660"/>
      <c r="S24" s="660"/>
      <c r="T24" s="660"/>
      <c r="U24" s="660"/>
      <c r="V24" s="661"/>
      <c r="W24" s="659"/>
      <c r="X24" s="660"/>
      <c r="Y24" s="660"/>
      <c r="Z24" s="660"/>
      <c r="AA24" s="660"/>
      <c r="AB24" s="660"/>
      <c r="AC24" s="661"/>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59"/>
      <c r="Q25" s="660"/>
      <c r="R25" s="660"/>
      <c r="S25" s="660"/>
      <c r="T25" s="660"/>
      <c r="U25" s="660"/>
      <c r="V25" s="661"/>
      <c r="W25" s="659"/>
      <c r="X25" s="660"/>
      <c r="Y25" s="660"/>
      <c r="Z25" s="660"/>
      <c r="AA25" s="660"/>
      <c r="AB25" s="660"/>
      <c r="AC25" s="661"/>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59"/>
      <c r="Q26" s="660"/>
      <c r="R26" s="660"/>
      <c r="S26" s="660"/>
      <c r="T26" s="660"/>
      <c r="U26" s="660"/>
      <c r="V26" s="661"/>
      <c r="W26" s="659"/>
      <c r="X26" s="660"/>
      <c r="Y26" s="660"/>
      <c r="Z26" s="660"/>
      <c r="AA26" s="660"/>
      <c r="AB26" s="660"/>
      <c r="AC26" s="661"/>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9"/>
      <c r="Q27" s="660"/>
      <c r="R27" s="660"/>
      <c r="S27" s="660"/>
      <c r="T27" s="660"/>
      <c r="U27" s="660"/>
      <c r="V27" s="661"/>
      <c r="W27" s="659"/>
      <c r="X27" s="660"/>
      <c r="Y27" s="660"/>
      <c r="Z27" s="660"/>
      <c r="AA27" s="660"/>
      <c r="AB27" s="660"/>
      <c r="AC27" s="661"/>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80" t="e">
        <f>P29-SUM(P23:P27)</f>
        <v>#VALUE!</v>
      </c>
      <c r="Q28" s="881"/>
      <c r="R28" s="881"/>
      <c r="S28" s="881"/>
      <c r="T28" s="881"/>
      <c r="U28" s="881"/>
      <c r="V28" s="882"/>
      <c r="W28" s="880">
        <f>W29-SUM(W23:W27)</f>
        <v>0.29999999999999716</v>
      </c>
      <c r="X28" s="881"/>
      <c r="Y28" s="881"/>
      <c r="Z28" s="881"/>
      <c r="AA28" s="881"/>
      <c r="AB28" s="881"/>
      <c r="AC28" s="882"/>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59" t="str">
        <f>AK13</f>
        <v>-</v>
      </c>
      <c r="Q29" s="660"/>
      <c r="R29" s="660"/>
      <c r="S29" s="660"/>
      <c r="T29" s="660"/>
      <c r="U29" s="660"/>
      <c r="V29" s="661"/>
      <c r="W29" s="970">
        <f>AR13</f>
        <v>100.3</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hidden="1" customHeight="1" x14ac:dyDescent="0.15">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396</v>
      </c>
      <c r="AF30" s="861"/>
      <c r="AG30" s="861"/>
      <c r="AH30" s="862"/>
      <c r="AI30" s="860" t="s">
        <v>418</v>
      </c>
      <c r="AJ30" s="861"/>
      <c r="AK30" s="861"/>
      <c r="AL30" s="862"/>
      <c r="AM30" s="917" t="s">
        <v>423</v>
      </c>
      <c r="AN30" s="917"/>
      <c r="AO30" s="917"/>
      <c r="AP30" s="860"/>
      <c r="AQ30" s="769" t="s">
        <v>235</v>
      </c>
      <c r="AR30" s="770"/>
      <c r="AS30" s="770"/>
      <c r="AT30" s="771"/>
      <c r="AU30" s="776" t="s">
        <v>134</v>
      </c>
      <c r="AV30" s="776"/>
      <c r="AW30" s="776"/>
      <c r="AX30" s="918"/>
    </row>
    <row r="31" spans="1:50" ht="18.75" hidden="1"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6"/>
      <c r="AC31" s="247"/>
      <c r="AD31" s="248"/>
      <c r="AE31" s="246"/>
      <c r="AF31" s="247"/>
      <c r="AG31" s="247"/>
      <c r="AH31" s="248"/>
      <c r="AI31" s="246"/>
      <c r="AJ31" s="247"/>
      <c r="AK31" s="247"/>
      <c r="AL31" s="248"/>
      <c r="AM31" s="250"/>
      <c r="AN31" s="250"/>
      <c r="AO31" s="250"/>
      <c r="AP31" s="246"/>
      <c r="AQ31" s="592"/>
      <c r="AR31" s="200"/>
      <c r="AS31" s="133" t="s">
        <v>236</v>
      </c>
      <c r="AT31" s="134"/>
      <c r="AU31" s="199">
        <v>3</v>
      </c>
      <c r="AV31" s="199"/>
      <c r="AW31" s="400" t="s">
        <v>181</v>
      </c>
      <c r="AX31" s="401"/>
    </row>
    <row r="32" spans="1:50" ht="23.25" hidden="1" customHeight="1" x14ac:dyDescent="0.15">
      <c r="A32" s="405"/>
      <c r="B32" s="403"/>
      <c r="C32" s="403"/>
      <c r="D32" s="403"/>
      <c r="E32" s="403"/>
      <c r="F32" s="404"/>
      <c r="G32" s="566"/>
      <c r="H32" s="567"/>
      <c r="I32" s="567"/>
      <c r="J32" s="567"/>
      <c r="K32" s="567"/>
      <c r="L32" s="567"/>
      <c r="M32" s="567"/>
      <c r="N32" s="567"/>
      <c r="O32" s="568"/>
      <c r="P32" s="105"/>
      <c r="Q32" s="105"/>
      <c r="R32" s="105"/>
      <c r="S32" s="105"/>
      <c r="T32" s="105"/>
      <c r="U32" s="105"/>
      <c r="V32" s="105"/>
      <c r="W32" s="105"/>
      <c r="X32" s="106"/>
      <c r="Y32" s="476" t="s">
        <v>12</v>
      </c>
      <c r="Z32" s="536"/>
      <c r="AA32" s="537"/>
      <c r="AB32" s="466"/>
      <c r="AC32" s="466"/>
      <c r="AD32" s="466"/>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3.25" hidden="1"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20" t="s">
        <v>54</v>
      </c>
      <c r="Z33" s="421"/>
      <c r="AA33" s="422"/>
      <c r="AB33" s="528"/>
      <c r="AC33" s="528"/>
      <c r="AD33" s="528"/>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3.25" hidden="1"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20" t="s">
        <v>13</v>
      </c>
      <c r="Z34" s="421"/>
      <c r="AA34" s="422"/>
      <c r="AB34" s="561" t="s">
        <v>182</v>
      </c>
      <c r="AC34" s="561"/>
      <c r="AD34" s="561"/>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ht="23.25" hidden="1"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72" t="s">
        <v>353</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3" t="s">
        <v>396</v>
      </c>
      <c r="AF37" s="244"/>
      <c r="AG37" s="244"/>
      <c r="AH37" s="245"/>
      <c r="AI37" s="243" t="s">
        <v>394</v>
      </c>
      <c r="AJ37" s="244"/>
      <c r="AK37" s="244"/>
      <c r="AL37" s="245"/>
      <c r="AM37" s="249" t="s">
        <v>423</v>
      </c>
      <c r="AN37" s="249"/>
      <c r="AO37" s="249"/>
      <c r="AP37" s="249"/>
      <c r="AQ37" s="151" t="s">
        <v>235</v>
      </c>
      <c r="AR37" s="152"/>
      <c r="AS37" s="152"/>
      <c r="AT37" s="153"/>
      <c r="AU37" s="416" t="s">
        <v>134</v>
      </c>
      <c r="AV37" s="416"/>
      <c r="AW37" s="416"/>
      <c r="AX37" s="912"/>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6"/>
      <c r="AC38" s="247"/>
      <c r="AD38" s="248"/>
      <c r="AE38" s="246"/>
      <c r="AF38" s="247"/>
      <c r="AG38" s="247"/>
      <c r="AH38" s="248"/>
      <c r="AI38" s="246"/>
      <c r="AJ38" s="247"/>
      <c r="AK38" s="247"/>
      <c r="AL38" s="248"/>
      <c r="AM38" s="250"/>
      <c r="AN38" s="250"/>
      <c r="AO38" s="250"/>
      <c r="AP38" s="250"/>
      <c r="AQ38" s="592" t="s">
        <v>576</v>
      </c>
      <c r="AR38" s="200"/>
      <c r="AS38" s="133" t="s">
        <v>236</v>
      </c>
      <c r="AT38" s="134"/>
      <c r="AU38" s="199">
        <v>3</v>
      </c>
      <c r="AV38" s="199"/>
      <c r="AW38" s="400" t="s">
        <v>181</v>
      </c>
      <c r="AX38" s="401"/>
    </row>
    <row r="39" spans="1:50" ht="23.25" customHeight="1" x14ac:dyDescent="0.15">
      <c r="A39" s="405"/>
      <c r="B39" s="403"/>
      <c r="C39" s="403"/>
      <c r="D39" s="403"/>
      <c r="E39" s="403"/>
      <c r="F39" s="404"/>
      <c r="G39" s="566" t="s">
        <v>577</v>
      </c>
      <c r="H39" s="567"/>
      <c r="I39" s="567"/>
      <c r="J39" s="567"/>
      <c r="K39" s="567"/>
      <c r="L39" s="567"/>
      <c r="M39" s="567"/>
      <c r="N39" s="567"/>
      <c r="O39" s="568"/>
      <c r="P39" s="105" t="s">
        <v>578</v>
      </c>
      <c r="Q39" s="105"/>
      <c r="R39" s="105"/>
      <c r="S39" s="105"/>
      <c r="T39" s="105"/>
      <c r="U39" s="105"/>
      <c r="V39" s="105"/>
      <c r="W39" s="105"/>
      <c r="X39" s="106"/>
      <c r="Y39" s="476" t="s">
        <v>12</v>
      </c>
      <c r="Z39" s="536"/>
      <c r="AA39" s="537"/>
      <c r="AB39" s="466" t="s">
        <v>575</v>
      </c>
      <c r="AC39" s="466"/>
      <c r="AD39" s="466"/>
      <c r="AE39" s="217">
        <v>2702</v>
      </c>
      <c r="AF39" s="218"/>
      <c r="AG39" s="218"/>
      <c r="AH39" s="218"/>
      <c r="AI39" s="217">
        <v>2892</v>
      </c>
      <c r="AJ39" s="218"/>
      <c r="AK39" s="218"/>
      <c r="AL39" s="218"/>
      <c r="AM39" s="217">
        <v>3584</v>
      </c>
      <c r="AN39" s="218"/>
      <c r="AO39" s="218"/>
      <c r="AP39" s="218"/>
      <c r="AQ39" s="341" t="s">
        <v>576</v>
      </c>
      <c r="AR39" s="207"/>
      <c r="AS39" s="207"/>
      <c r="AT39" s="342"/>
      <c r="AU39" s="218" t="s">
        <v>576</v>
      </c>
      <c r="AV39" s="218"/>
      <c r="AW39" s="218"/>
      <c r="AX39" s="220"/>
    </row>
    <row r="40" spans="1:50" ht="23.25"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20" t="s">
        <v>54</v>
      </c>
      <c r="Z40" s="421"/>
      <c r="AA40" s="422"/>
      <c r="AB40" s="528" t="s">
        <v>575</v>
      </c>
      <c r="AC40" s="528"/>
      <c r="AD40" s="528"/>
      <c r="AE40" s="217" t="s">
        <v>576</v>
      </c>
      <c r="AF40" s="218"/>
      <c r="AG40" s="218"/>
      <c r="AH40" s="218"/>
      <c r="AI40" s="217" t="s">
        <v>576</v>
      </c>
      <c r="AJ40" s="218"/>
      <c r="AK40" s="218"/>
      <c r="AL40" s="218"/>
      <c r="AM40" s="217" t="s">
        <v>576</v>
      </c>
      <c r="AN40" s="218"/>
      <c r="AO40" s="218"/>
      <c r="AP40" s="218"/>
      <c r="AQ40" s="341" t="s">
        <v>576</v>
      </c>
      <c r="AR40" s="207"/>
      <c r="AS40" s="207"/>
      <c r="AT40" s="342"/>
      <c r="AU40" s="218">
        <v>3800</v>
      </c>
      <c r="AV40" s="218"/>
      <c r="AW40" s="218"/>
      <c r="AX40" s="220"/>
    </row>
    <row r="41" spans="1:50" ht="23.25"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20" t="s">
        <v>13</v>
      </c>
      <c r="Z41" s="421"/>
      <c r="AA41" s="422"/>
      <c r="AB41" s="561" t="s">
        <v>182</v>
      </c>
      <c r="AC41" s="561"/>
      <c r="AD41" s="561"/>
      <c r="AE41" s="217" t="s">
        <v>576</v>
      </c>
      <c r="AF41" s="218"/>
      <c r="AG41" s="218"/>
      <c r="AH41" s="218"/>
      <c r="AI41" s="217" t="s">
        <v>576</v>
      </c>
      <c r="AJ41" s="218"/>
      <c r="AK41" s="218"/>
      <c r="AL41" s="218"/>
      <c r="AM41" s="217" t="s">
        <v>576</v>
      </c>
      <c r="AN41" s="218"/>
      <c r="AO41" s="218"/>
      <c r="AP41" s="218"/>
      <c r="AQ41" s="341" t="s">
        <v>576</v>
      </c>
      <c r="AR41" s="207"/>
      <c r="AS41" s="207"/>
      <c r="AT41" s="342"/>
      <c r="AU41" s="218" t="s">
        <v>576</v>
      </c>
      <c r="AV41" s="218"/>
      <c r="AW41" s="218"/>
      <c r="AX41" s="220"/>
    </row>
    <row r="42" spans="1:50" ht="23.25" customHeight="1" x14ac:dyDescent="0.15">
      <c r="A42" s="225" t="s">
        <v>383</v>
      </c>
      <c r="B42" s="226"/>
      <c r="C42" s="226"/>
      <c r="D42" s="226"/>
      <c r="E42" s="226"/>
      <c r="F42" s="227"/>
      <c r="G42" s="231" t="s">
        <v>579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2" t="s">
        <v>353</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3" t="s">
        <v>396</v>
      </c>
      <c r="AF44" s="244"/>
      <c r="AG44" s="244"/>
      <c r="AH44" s="245"/>
      <c r="AI44" s="243" t="s">
        <v>394</v>
      </c>
      <c r="AJ44" s="244"/>
      <c r="AK44" s="244"/>
      <c r="AL44" s="245"/>
      <c r="AM44" s="249" t="s">
        <v>423</v>
      </c>
      <c r="AN44" s="249"/>
      <c r="AO44" s="249"/>
      <c r="AP44" s="249"/>
      <c r="AQ44" s="151" t="s">
        <v>235</v>
      </c>
      <c r="AR44" s="152"/>
      <c r="AS44" s="152"/>
      <c r="AT44" s="153"/>
      <c r="AU44" s="416" t="s">
        <v>134</v>
      </c>
      <c r="AV44" s="416"/>
      <c r="AW44" s="416"/>
      <c r="AX44" s="912"/>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6"/>
      <c r="AC45" s="247"/>
      <c r="AD45" s="248"/>
      <c r="AE45" s="246"/>
      <c r="AF45" s="247"/>
      <c r="AG45" s="247"/>
      <c r="AH45" s="248"/>
      <c r="AI45" s="246"/>
      <c r="AJ45" s="247"/>
      <c r="AK45" s="247"/>
      <c r="AL45" s="248"/>
      <c r="AM45" s="250"/>
      <c r="AN45" s="250"/>
      <c r="AO45" s="250"/>
      <c r="AP45" s="250"/>
      <c r="AQ45" s="592" t="s">
        <v>576</v>
      </c>
      <c r="AR45" s="200"/>
      <c r="AS45" s="133" t="s">
        <v>236</v>
      </c>
      <c r="AT45" s="134"/>
      <c r="AU45" s="199">
        <v>3</v>
      </c>
      <c r="AV45" s="199"/>
      <c r="AW45" s="400" t="s">
        <v>181</v>
      </c>
      <c r="AX45" s="401"/>
    </row>
    <row r="46" spans="1:50" ht="23.25" customHeight="1" x14ac:dyDescent="0.15">
      <c r="A46" s="405"/>
      <c r="B46" s="403"/>
      <c r="C46" s="403"/>
      <c r="D46" s="403"/>
      <c r="E46" s="403"/>
      <c r="F46" s="404"/>
      <c r="G46" s="566" t="s">
        <v>612</v>
      </c>
      <c r="H46" s="567"/>
      <c r="I46" s="567"/>
      <c r="J46" s="567"/>
      <c r="K46" s="567"/>
      <c r="L46" s="567"/>
      <c r="M46" s="567"/>
      <c r="N46" s="567"/>
      <c r="O46" s="568"/>
      <c r="P46" s="105" t="s">
        <v>611</v>
      </c>
      <c r="Q46" s="105"/>
      <c r="R46" s="105"/>
      <c r="S46" s="105"/>
      <c r="T46" s="105"/>
      <c r="U46" s="105"/>
      <c r="V46" s="105"/>
      <c r="W46" s="105"/>
      <c r="X46" s="106"/>
      <c r="Y46" s="476" t="s">
        <v>12</v>
      </c>
      <c r="Z46" s="536"/>
      <c r="AA46" s="537"/>
      <c r="AB46" s="466" t="s">
        <v>580</v>
      </c>
      <c r="AC46" s="466"/>
      <c r="AD46" s="466"/>
      <c r="AE46" s="217">
        <v>187</v>
      </c>
      <c r="AF46" s="218"/>
      <c r="AG46" s="218"/>
      <c r="AH46" s="218"/>
      <c r="AI46" s="217">
        <v>195</v>
      </c>
      <c r="AJ46" s="218"/>
      <c r="AK46" s="218"/>
      <c r="AL46" s="218"/>
      <c r="AM46" s="217">
        <v>229</v>
      </c>
      <c r="AN46" s="218"/>
      <c r="AO46" s="218"/>
      <c r="AP46" s="218"/>
      <c r="AQ46" s="341" t="s">
        <v>576</v>
      </c>
      <c r="AR46" s="207"/>
      <c r="AS46" s="207"/>
      <c r="AT46" s="342"/>
      <c r="AU46" s="218" t="s">
        <v>576</v>
      </c>
      <c r="AV46" s="218"/>
      <c r="AW46" s="218"/>
      <c r="AX46" s="220"/>
    </row>
    <row r="47" spans="1:50" ht="23.25"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20" t="s">
        <v>54</v>
      </c>
      <c r="Z47" s="421"/>
      <c r="AA47" s="422"/>
      <c r="AB47" s="528" t="s">
        <v>580</v>
      </c>
      <c r="AC47" s="528"/>
      <c r="AD47" s="528"/>
      <c r="AE47" s="217" t="s">
        <v>576</v>
      </c>
      <c r="AF47" s="218"/>
      <c r="AG47" s="218"/>
      <c r="AH47" s="218"/>
      <c r="AI47" s="217" t="s">
        <v>576</v>
      </c>
      <c r="AJ47" s="218"/>
      <c r="AK47" s="218"/>
      <c r="AL47" s="218"/>
      <c r="AM47" s="217" t="s">
        <v>576</v>
      </c>
      <c r="AN47" s="218"/>
      <c r="AO47" s="218"/>
      <c r="AP47" s="218"/>
      <c r="AQ47" s="341" t="s">
        <v>576</v>
      </c>
      <c r="AR47" s="207"/>
      <c r="AS47" s="207"/>
      <c r="AT47" s="342"/>
      <c r="AU47" s="218">
        <v>250</v>
      </c>
      <c r="AV47" s="218"/>
      <c r="AW47" s="218"/>
      <c r="AX47" s="220"/>
    </row>
    <row r="48" spans="1:50" ht="23.25"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20" t="s">
        <v>13</v>
      </c>
      <c r="Z48" s="421"/>
      <c r="AA48" s="422"/>
      <c r="AB48" s="561" t="s">
        <v>182</v>
      </c>
      <c r="AC48" s="561"/>
      <c r="AD48" s="561"/>
      <c r="AE48" s="217" t="s">
        <v>576</v>
      </c>
      <c r="AF48" s="218"/>
      <c r="AG48" s="218"/>
      <c r="AH48" s="218"/>
      <c r="AI48" s="217" t="s">
        <v>576</v>
      </c>
      <c r="AJ48" s="218"/>
      <c r="AK48" s="218"/>
      <c r="AL48" s="218"/>
      <c r="AM48" s="217" t="s">
        <v>576</v>
      </c>
      <c r="AN48" s="218"/>
      <c r="AO48" s="218"/>
      <c r="AP48" s="218"/>
      <c r="AQ48" s="341" t="s">
        <v>576</v>
      </c>
      <c r="AR48" s="207"/>
      <c r="AS48" s="207"/>
      <c r="AT48" s="342"/>
      <c r="AU48" s="218" t="s">
        <v>576</v>
      </c>
      <c r="AV48" s="218"/>
      <c r="AW48" s="218"/>
      <c r="AX48" s="220"/>
    </row>
    <row r="49" spans="1:50" ht="23.25" customHeight="1" x14ac:dyDescent="0.15">
      <c r="A49" s="225" t="s">
        <v>383</v>
      </c>
      <c r="B49" s="226"/>
      <c r="C49" s="226"/>
      <c r="D49" s="226"/>
      <c r="E49" s="226"/>
      <c r="F49" s="227"/>
      <c r="G49" s="231" t="s">
        <v>581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3" t="s">
        <v>396</v>
      </c>
      <c r="AF51" s="244"/>
      <c r="AG51" s="244"/>
      <c r="AH51" s="245"/>
      <c r="AI51" s="243" t="s">
        <v>394</v>
      </c>
      <c r="AJ51" s="244"/>
      <c r="AK51" s="244"/>
      <c r="AL51" s="245"/>
      <c r="AM51" s="249" t="s">
        <v>423</v>
      </c>
      <c r="AN51" s="249"/>
      <c r="AO51" s="249"/>
      <c r="AP51" s="249"/>
      <c r="AQ51" s="151" t="s">
        <v>235</v>
      </c>
      <c r="AR51" s="152"/>
      <c r="AS51" s="152"/>
      <c r="AT51" s="153"/>
      <c r="AU51" s="926" t="s">
        <v>134</v>
      </c>
      <c r="AV51" s="926"/>
      <c r="AW51" s="926"/>
      <c r="AX51" s="927"/>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6"/>
      <c r="AC52" s="247"/>
      <c r="AD52" s="248"/>
      <c r="AE52" s="246"/>
      <c r="AF52" s="247"/>
      <c r="AG52" s="247"/>
      <c r="AH52" s="248"/>
      <c r="AI52" s="246"/>
      <c r="AJ52" s="247"/>
      <c r="AK52" s="247"/>
      <c r="AL52" s="248"/>
      <c r="AM52" s="250"/>
      <c r="AN52" s="250"/>
      <c r="AO52" s="250"/>
      <c r="AP52" s="250"/>
      <c r="AQ52" s="592"/>
      <c r="AR52" s="200"/>
      <c r="AS52" s="133" t="s">
        <v>236</v>
      </c>
      <c r="AT52" s="134"/>
      <c r="AU52" s="199"/>
      <c r="AV52" s="199"/>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6" t="s">
        <v>12</v>
      </c>
      <c r="Z53" s="536"/>
      <c r="AA53" s="537"/>
      <c r="AB53" s="466"/>
      <c r="AC53" s="466"/>
      <c r="AD53" s="466"/>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20" t="s">
        <v>54</v>
      </c>
      <c r="Z54" s="421"/>
      <c r="AA54" s="422"/>
      <c r="AB54" s="528"/>
      <c r="AC54" s="528"/>
      <c r="AD54" s="52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20" t="s">
        <v>13</v>
      </c>
      <c r="Z55" s="421"/>
      <c r="AA55" s="422"/>
      <c r="AB55" s="596" t="s">
        <v>14</v>
      </c>
      <c r="AC55" s="596"/>
      <c r="AD55" s="596"/>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3" t="s">
        <v>396</v>
      </c>
      <c r="AF58" s="244"/>
      <c r="AG58" s="244"/>
      <c r="AH58" s="245"/>
      <c r="AI58" s="243" t="s">
        <v>394</v>
      </c>
      <c r="AJ58" s="244"/>
      <c r="AK58" s="244"/>
      <c r="AL58" s="245"/>
      <c r="AM58" s="249" t="s">
        <v>423</v>
      </c>
      <c r="AN58" s="249"/>
      <c r="AO58" s="249"/>
      <c r="AP58" s="249"/>
      <c r="AQ58" s="151" t="s">
        <v>235</v>
      </c>
      <c r="AR58" s="152"/>
      <c r="AS58" s="152"/>
      <c r="AT58" s="153"/>
      <c r="AU58" s="926" t="s">
        <v>134</v>
      </c>
      <c r="AV58" s="926"/>
      <c r="AW58" s="926"/>
      <c r="AX58" s="927"/>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6"/>
      <c r="AC59" s="247"/>
      <c r="AD59" s="248"/>
      <c r="AE59" s="246"/>
      <c r="AF59" s="247"/>
      <c r="AG59" s="247"/>
      <c r="AH59" s="248"/>
      <c r="AI59" s="246"/>
      <c r="AJ59" s="247"/>
      <c r="AK59" s="247"/>
      <c r="AL59" s="248"/>
      <c r="AM59" s="250"/>
      <c r="AN59" s="250"/>
      <c r="AO59" s="250"/>
      <c r="AP59" s="250"/>
      <c r="AQ59" s="592"/>
      <c r="AR59" s="200"/>
      <c r="AS59" s="133" t="s">
        <v>236</v>
      </c>
      <c r="AT59" s="134"/>
      <c r="AU59" s="199"/>
      <c r="AV59" s="199"/>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6" t="s">
        <v>12</v>
      </c>
      <c r="Z60" s="536"/>
      <c r="AA60" s="537"/>
      <c r="AB60" s="466"/>
      <c r="AC60" s="466"/>
      <c r="AD60" s="466"/>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20" t="s">
        <v>54</v>
      </c>
      <c r="Z61" s="421"/>
      <c r="AA61" s="422"/>
      <c r="AB61" s="528"/>
      <c r="AC61" s="528"/>
      <c r="AD61" s="52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20" t="s">
        <v>13</v>
      </c>
      <c r="Z62" s="421"/>
      <c r="AA62" s="422"/>
      <c r="AB62" s="561" t="s">
        <v>14</v>
      </c>
      <c r="AC62" s="561"/>
      <c r="AD62" s="561"/>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7" t="s">
        <v>354</v>
      </c>
      <c r="B65" s="488"/>
      <c r="C65" s="488"/>
      <c r="D65" s="488"/>
      <c r="E65" s="488"/>
      <c r="F65" s="489"/>
      <c r="G65" s="490"/>
      <c r="H65" s="238" t="s">
        <v>146</v>
      </c>
      <c r="I65" s="238"/>
      <c r="J65" s="238"/>
      <c r="K65" s="238"/>
      <c r="L65" s="238"/>
      <c r="M65" s="238"/>
      <c r="N65" s="238"/>
      <c r="O65" s="239"/>
      <c r="P65" s="237" t="s">
        <v>59</v>
      </c>
      <c r="Q65" s="238"/>
      <c r="R65" s="238"/>
      <c r="S65" s="238"/>
      <c r="T65" s="238"/>
      <c r="U65" s="238"/>
      <c r="V65" s="239"/>
      <c r="W65" s="492" t="s">
        <v>349</v>
      </c>
      <c r="X65" s="493"/>
      <c r="Y65" s="496"/>
      <c r="Z65" s="496"/>
      <c r="AA65" s="497"/>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x14ac:dyDescent="0.15">
      <c r="A66" s="480"/>
      <c r="B66" s="481"/>
      <c r="C66" s="481"/>
      <c r="D66" s="481"/>
      <c r="E66" s="481"/>
      <c r="F66" s="482"/>
      <c r="G66" s="491"/>
      <c r="H66" s="241"/>
      <c r="I66" s="241"/>
      <c r="J66" s="241"/>
      <c r="K66" s="241"/>
      <c r="L66" s="241"/>
      <c r="M66" s="241"/>
      <c r="N66" s="241"/>
      <c r="O66" s="242"/>
      <c r="P66" s="240"/>
      <c r="Q66" s="241"/>
      <c r="R66" s="241"/>
      <c r="S66" s="241"/>
      <c r="T66" s="241"/>
      <c r="U66" s="241"/>
      <c r="V66" s="242"/>
      <c r="W66" s="494"/>
      <c r="X66" s="495"/>
      <c r="Y66" s="498"/>
      <c r="Z66" s="498"/>
      <c r="AA66" s="499"/>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80"/>
      <c r="B67" s="481"/>
      <c r="C67" s="481"/>
      <c r="D67" s="481"/>
      <c r="E67" s="481"/>
      <c r="F67" s="482"/>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0"/>
      <c r="B68" s="481"/>
      <c r="C68" s="481"/>
      <c r="D68" s="481"/>
      <c r="E68" s="481"/>
      <c r="F68" s="48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0"/>
      <c r="B69" s="481"/>
      <c r="C69" s="481"/>
      <c r="D69" s="481"/>
      <c r="E69" s="481"/>
      <c r="F69" s="48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0" t="s">
        <v>359</v>
      </c>
      <c r="B70" s="481"/>
      <c r="C70" s="481"/>
      <c r="D70" s="481"/>
      <c r="E70" s="481"/>
      <c r="F70" s="482"/>
      <c r="G70" s="255" t="s">
        <v>238</v>
      </c>
      <c r="H70" s="306"/>
      <c r="I70" s="306"/>
      <c r="J70" s="306"/>
      <c r="K70" s="306"/>
      <c r="L70" s="306"/>
      <c r="M70" s="306"/>
      <c r="N70" s="306"/>
      <c r="O70" s="306"/>
      <c r="P70" s="306"/>
      <c r="Q70" s="306"/>
      <c r="R70" s="306"/>
      <c r="S70" s="306"/>
      <c r="T70" s="306"/>
      <c r="U70" s="306"/>
      <c r="V70" s="306"/>
      <c r="W70" s="309" t="s">
        <v>372</v>
      </c>
      <c r="X70" s="310"/>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0"/>
      <c r="B71" s="481"/>
      <c r="C71" s="481"/>
      <c r="D71" s="481"/>
      <c r="E71" s="481"/>
      <c r="F71" s="482"/>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3"/>
      <c r="B72" s="484"/>
      <c r="C72" s="484"/>
      <c r="D72" s="484"/>
      <c r="E72" s="484"/>
      <c r="F72" s="485"/>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1" t="s">
        <v>354</v>
      </c>
      <c r="B73" s="512"/>
      <c r="C73" s="512"/>
      <c r="D73" s="512"/>
      <c r="E73" s="512"/>
      <c r="F73" s="513"/>
      <c r="G73" s="584"/>
      <c r="H73" s="130" t="s">
        <v>146</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x14ac:dyDescent="0.15">
      <c r="A74" s="514"/>
      <c r="B74" s="515"/>
      <c r="C74" s="515"/>
      <c r="D74" s="515"/>
      <c r="E74" s="515"/>
      <c r="F74" s="516"/>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2"/>
      <c r="AR74" s="200"/>
      <c r="AS74" s="133" t="s">
        <v>236</v>
      </c>
      <c r="AT74" s="134"/>
      <c r="AU74" s="592"/>
      <c r="AV74" s="200"/>
      <c r="AW74" s="133" t="s">
        <v>181</v>
      </c>
      <c r="AX74" s="195"/>
    </row>
    <row r="75" spans="1:50" ht="23.25" hidden="1" customHeight="1" x14ac:dyDescent="0.15">
      <c r="A75" s="514"/>
      <c r="B75" s="515"/>
      <c r="C75" s="515"/>
      <c r="D75" s="515"/>
      <c r="E75" s="515"/>
      <c r="F75" s="516"/>
      <c r="G75" s="611"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4"/>
      <c r="B76" s="515"/>
      <c r="C76" s="515"/>
      <c r="D76" s="515"/>
      <c r="E76" s="515"/>
      <c r="F76" s="516"/>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4"/>
      <c r="B77" s="515"/>
      <c r="C77" s="515"/>
      <c r="D77" s="515"/>
      <c r="E77" s="515"/>
      <c r="F77" s="516"/>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2"/>
      <c r="AF77" s="893"/>
      <c r="AG77" s="893"/>
      <c r="AH77" s="893"/>
      <c r="AI77" s="892"/>
      <c r="AJ77" s="893"/>
      <c r="AK77" s="893"/>
      <c r="AL77" s="893"/>
      <c r="AM77" s="892"/>
      <c r="AN77" s="893"/>
      <c r="AO77" s="893"/>
      <c r="AP77" s="893"/>
      <c r="AQ77" s="341"/>
      <c r="AR77" s="207"/>
      <c r="AS77" s="207"/>
      <c r="AT77" s="342"/>
      <c r="AU77" s="218"/>
      <c r="AV77" s="218"/>
      <c r="AW77" s="218"/>
      <c r="AX77" s="220"/>
    </row>
    <row r="78" spans="1:50" ht="69.75" hidden="1" customHeight="1" x14ac:dyDescent="0.15">
      <c r="A78" s="335" t="s">
        <v>386</v>
      </c>
      <c r="B78" s="336"/>
      <c r="C78" s="336"/>
      <c r="D78" s="336"/>
      <c r="E78" s="333" t="s">
        <v>332</v>
      </c>
      <c r="F78" s="334"/>
      <c r="G78" s="56" t="s">
        <v>238</v>
      </c>
      <c r="H78" s="589"/>
      <c r="I78" s="590"/>
      <c r="J78" s="590"/>
      <c r="K78" s="590"/>
      <c r="L78" s="590"/>
      <c r="M78" s="590"/>
      <c r="N78" s="590"/>
      <c r="O78" s="591"/>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348</v>
      </c>
      <c r="AP79" s="278"/>
      <c r="AQ79" s="278"/>
      <c r="AR79" s="80" t="s">
        <v>346</v>
      </c>
      <c r="AS79" s="277"/>
      <c r="AT79" s="278"/>
      <c r="AU79" s="278"/>
      <c r="AV79" s="278"/>
      <c r="AW79" s="278"/>
      <c r="AX79" s="983"/>
    </row>
    <row r="80" spans="1:50" ht="18.75" hidden="1" customHeight="1" x14ac:dyDescent="0.15">
      <c r="A80" s="866"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435</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7"/>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38" t="s">
        <v>134</v>
      </c>
      <c r="AV85" s="538"/>
      <c r="AW85" s="538"/>
      <c r="AX85" s="539"/>
      <c r="AY85" s="10"/>
      <c r="AZ85" s="10"/>
      <c r="BA85" s="10"/>
      <c r="BB85" s="10"/>
      <c r="BC85" s="10"/>
    </row>
    <row r="86" spans="1:60" ht="18.75" hidden="1" customHeight="1" x14ac:dyDescent="0.15">
      <c r="A86" s="867"/>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0" t="s">
        <v>181</v>
      </c>
      <c r="AX86" s="401"/>
      <c r="AY86" s="10"/>
      <c r="AZ86" s="10"/>
      <c r="BA86" s="10"/>
      <c r="BB86" s="10"/>
      <c r="BC86" s="10"/>
      <c r="BD86" s="10"/>
      <c r="BE86" s="10"/>
      <c r="BF86" s="10"/>
      <c r="BG86" s="10"/>
      <c r="BH86" s="10"/>
    </row>
    <row r="87" spans="1:60" ht="23.25" hidden="1" customHeight="1" x14ac:dyDescent="0.15">
      <c r="A87" s="867"/>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3" t="s">
        <v>62</v>
      </c>
      <c r="Z87" s="564"/>
      <c r="AA87" s="565"/>
      <c r="AB87" s="466"/>
      <c r="AC87" s="466"/>
      <c r="AD87" s="466"/>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67"/>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thickBot="1" x14ac:dyDescent="0.2">
      <c r="A89" s="867"/>
      <c r="B89" s="534"/>
      <c r="C89" s="534"/>
      <c r="D89" s="534"/>
      <c r="E89" s="534"/>
      <c r="F89" s="535"/>
      <c r="G89" s="110"/>
      <c r="H89" s="111"/>
      <c r="I89" s="111"/>
      <c r="J89" s="111"/>
      <c r="K89" s="111"/>
      <c r="L89" s="111"/>
      <c r="M89" s="111"/>
      <c r="N89" s="111"/>
      <c r="O89" s="112"/>
      <c r="P89" s="176"/>
      <c r="Q89" s="176"/>
      <c r="R89" s="176"/>
      <c r="S89" s="176"/>
      <c r="T89" s="176"/>
      <c r="U89" s="176"/>
      <c r="V89" s="176"/>
      <c r="W89" s="176"/>
      <c r="X89" s="562"/>
      <c r="Y89" s="463" t="s">
        <v>13</v>
      </c>
      <c r="Z89" s="464"/>
      <c r="AA89" s="465"/>
      <c r="AB89" s="596" t="s">
        <v>14</v>
      </c>
      <c r="AC89" s="596"/>
      <c r="AD89" s="596"/>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67"/>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38" t="s">
        <v>134</v>
      </c>
      <c r="AV90" s="538"/>
      <c r="AW90" s="538"/>
      <c r="AX90" s="539"/>
    </row>
    <row r="91" spans="1:60" ht="18.75" hidden="1" customHeight="1" x14ac:dyDescent="0.15">
      <c r="A91" s="867"/>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0" t="s">
        <v>181</v>
      </c>
      <c r="AX91" s="401"/>
      <c r="AY91" s="10"/>
      <c r="AZ91" s="10"/>
      <c r="BA91" s="10"/>
      <c r="BB91" s="10"/>
      <c r="BC91" s="10"/>
    </row>
    <row r="92" spans="1:60" ht="23.25" hidden="1" customHeight="1" x14ac:dyDescent="0.15">
      <c r="A92" s="867"/>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3" t="s">
        <v>62</v>
      </c>
      <c r="Z92" s="564"/>
      <c r="AA92" s="565"/>
      <c r="AB92" s="466"/>
      <c r="AC92" s="466"/>
      <c r="AD92" s="466"/>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7"/>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7"/>
      <c r="B94" s="534"/>
      <c r="C94" s="534"/>
      <c r="D94" s="534"/>
      <c r="E94" s="534"/>
      <c r="F94" s="535"/>
      <c r="G94" s="110"/>
      <c r="H94" s="111"/>
      <c r="I94" s="111"/>
      <c r="J94" s="111"/>
      <c r="K94" s="111"/>
      <c r="L94" s="111"/>
      <c r="M94" s="111"/>
      <c r="N94" s="111"/>
      <c r="O94" s="112"/>
      <c r="P94" s="176"/>
      <c r="Q94" s="176"/>
      <c r="R94" s="176"/>
      <c r="S94" s="176"/>
      <c r="T94" s="176"/>
      <c r="U94" s="176"/>
      <c r="V94" s="176"/>
      <c r="W94" s="176"/>
      <c r="X94" s="562"/>
      <c r="Y94" s="463" t="s">
        <v>13</v>
      </c>
      <c r="Z94" s="464"/>
      <c r="AA94" s="465"/>
      <c r="AB94" s="596" t="s">
        <v>14</v>
      </c>
      <c r="AC94" s="596"/>
      <c r="AD94" s="596"/>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7"/>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38" t="s">
        <v>134</v>
      </c>
      <c r="AV95" s="538"/>
      <c r="AW95" s="538"/>
      <c r="AX95" s="539"/>
      <c r="AY95" s="10"/>
      <c r="AZ95" s="10"/>
      <c r="BA95" s="10"/>
      <c r="BB95" s="10"/>
      <c r="BC95" s="10"/>
      <c r="BD95" s="10"/>
      <c r="BE95" s="10"/>
      <c r="BF95" s="10"/>
      <c r="BG95" s="10"/>
      <c r="BH95" s="10"/>
    </row>
    <row r="96" spans="1:60" ht="18.75" hidden="1" customHeight="1" x14ac:dyDescent="0.15">
      <c r="A96" s="867"/>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0" t="s">
        <v>181</v>
      </c>
      <c r="AX96" s="401"/>
    </row>
    <row r="97" spans="1:60" ht="23.25" hidden="1" customHeight="1" x14ac:dyDescent="0.15">
      <c r="A97" s="867"/>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3" t="s">
        <v>62</v>
      </c>
      <c r="Z97" s="564"/>
      <c r="AA97" s="565"/>
      <c r="AB97" s="473"/>
      <c r="AC97" s="474"/>
      <c r="AD97" s="475"/>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67"/>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68"/>
      <c r="B99" s="435"/>
      <c r="C99" s="435"/>
      <c r="D99" s="435"/>
      <c r="E99" s="435"/>
      <c r="F99" s="436"/>
      <c r="G99" s="582"/>
      <c r="H99" s="215"/>
      <c r="I99" s="215"/>
      <c r="J99" s="215"/>
      <c r="K99" s="215"/>
      <c r="L99" s="215"/>
      <c r="M99" s="215"/>
      <c r="N99" s="215"/>
      <c r="O99" s="583"/>
      <c r="P99" s="523"/>
      <c r="Q99" s="523"/>
      <c r="R99" s="523"/>
      <c r="S99" s="523"/>
      <c r="T99" s="523"/>
      <c r="U99" s="523"/>
      <c r="V99" s="523"/>
      <c r="W99" s="523"/>
      <c r="X99" s="524"/>
      <c r="Y99" s="897" t="s">
        <v>13</v>
      </c>
      <c r="Z99" s="898"/>
      <c r="AA99" s="899"/>
      <c r="AB99" s="894" t="s">
        <v>14</v>
      </c>
      <c r="AC99" s="895"/>
      <c r="AD99" s="89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6"/>
      <c r="Z100" s="857"/>
      <c r="AA100" s="858"/>
      <c r="AB100" s="486" t="s">
        <v>11</v>
      </c>
      <c r="AC100" s="486"/>
      <c r="AD100" s="486"/>
      <c r="AE100" s="544" t="s">
        <v>396</v>
      </c>
      <c r="AF100" s="545"/>
      <c r="AG100" s="545"/>
      <c r="AH100" s="546"/>
      <c r="AI100" s="544" t="s">
        <v>416</v>
      </c>
      <c r="AJ100" s="545"/>
      <c r="AK100" s="545"/>
      <c r="AL100" s="546"/>
      <c r="AM100" s="544" t="s">
        <v>423</v>
      </c>
      <c r="AN100" s="545"/>
      <c r="AO100" s="545"/>
      <c r="AP100" s="546"/>
      <c r="AQ100" s="319" t="s">
        <v>436</v>
      </c>
      <c r="AR100" s="320"/>
      <c r="AS100" s="320"/>
      <c r="AT100" s="321"/>
      <c r="AU100" s="319" t="s">
        <v>437</v>
      </c>
      <c r="AV100" s="320"/>
      <c r="AW100" s="320"/>
      <c r="AX100" s="322"/>
    </row>
    <row r="101" spans="1:60" ht="23.25" customHeight="1" x14ac:dyDescent="0.15">
      <c r="A101" s="427"/>
      <c r="B101" s="428"/>
      <c r="C101" s="428"/>
      <c r="D101" s="428"/>
      <c r="E101" s="428"/>
      <c r="F101" s="429"/>
      <c r="G101" s="105" t="s">
        <v>600</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596</v>
      </c>
      <c r="AC101" s="466"/>
      <c r="AD101" s="466"/>
      <c r="AE101" s="217" t="s">
        <v>576</v>
      </c>
      <c r="AF101" s="218"/>
      <c r="AG101" s="218"/>
      <c r="AH101" s="219"/>
      <c r="AI101" s="217" t="s">
        <v>576</v>
      </c>
      <c r="AJ101" s="218"/>
      <c r="AK101" s="218"/>
      <c r="AL101" s="219"/>
      <c r="AM101" s="217" t="s">
        <v>576</v>
      </c>
      <c r="AN101" s="218"/>
      <c r="AO101" s="218"/>
      <c r="AP101" s="219"/>
      <c r="AQ101" s="217" t="s">
        <v>576</v>
      </c>
      <c r="AR101" s="218"/>
      <c r="AS101" s="218"/>
      <c r="AT101" s="219"/>
      <c r="AU101" s="217"/>
      <c r="AV101" s="218"/>
      <c r="AW101" s="218"/>
      <c r="AX101" s="219"/>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596</v>
      </c>
      <c r="AC102" s="466"/>
      <c r="AD102" s="466"/>
      <c r="AE102" s="423" t="s">
        <v>576</v>
      </c>
      <c r="AF102" s="423"/>
      <c r="AG102" s="423"/>
      <c r="AH102" s="423"/>
      <c r="AI102" s="423" t="s">
        <v>576</v>
      </c>
      <c r="AJ102" s="423"/>
      <c r="AK102" s="423"/>
      <c r="AL102" s="423"/>
      <c r="AM102" s="423" t="s">
        <v>576</v>
      </c>
      <c r="AN102" s="423"/>
      <c r="AO102" s="423"/>
      <c r="AP102" s="423"/>
      <c r="AQ102" s="272" t="s">
        <v>576</v>
      </c>
      <c r="AR102" s="273"/>
      <c r="AS102" s="273"/>
      <c r="AT102" s="318"/>
      <c r="AU102" s="272">
        <v>1</v>
      </c>
      <c r="AV102" s="273"/>
      <c r="AW102" s="273"/>
      <c r="AX102" s="318"/>
    </row>
    <row r="103" spans="1:60" ht="31.5"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396</v>
      </c>
      <c r="AF103" s="421"/>
      <c r="AG103" s="421"/>
      <c r="AH103" s="422"/>
      <c r="AI103" s="420" t="s">
        <v>394</v>
      </c>
      <c r="AJ103" s="421"/>
      <c r="AK103" s="421"/>
      <c r="AL103" s="422"/>
      <c r="AM103" s="420" t="s">
        <v>423</v>
      </c>
      <c r="AN103" s="421"/>
      <c r="AO103" s="421"/>
      <c r="AP103" s="422"/>
      <c r="AQ103" s="283" t="s">
        <v>436</v>
      </c>
      <c r="AR103" s="284"/>
      <c r="AS103" s="284"/>
      <c r="AT103" s="323"/>
      <c r="AU103" s="283" t="s">
        <v>437</v>
      </c>
      <c r="AV103" s="284"/>
      <c r="AW103" s="284"/>
      <c r="AX103" s="285"/>
    </row>
    <row r="104" spans="1:60" ht="23.25" customHeight="1" x14ac:dyDescent="0.15">
      <c r="A104" s="427"/>
      <c r="B104" s="428"/>
      <c r="C104" s="428"/>
      <c r="D104" s="428"/>
      <c r="E104" s="428"/>
      <c r="F104" s="429"/>
      <c r="G104" s="105" t="s">
        <v>602</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t="s">
        <v>596</v>
      </c>
      <c r="AC104" s="551"/>
      <c r="AD104" s="552"/>
      <c r="AE104" s="217" t="s">
        <v>576</v>
      </c>
      <c r="AF104" s="218"/>
      <c r="AG104" s="218"/>
      <c r="AH104" s="219"/>
      <c r="AI104" s="217" t="s">
        <v>576</v>
      </c>
      <c r="AJ104" s="218"/>
      <c r="AK104" s="218"/>
      <c r="AL104" s="219"/>
      <c r="AM104" s="217" t="s">
        <v>576</v>
      </c>
      <c r="AN104" s="218"/>
      <c r="AO104" s="218"/>
      <c r="AP104" s="219"/>
      <c r="AQ104" s="217" t="s">
        <v>576</v>
      </c>
      <c r="AR104" s="218"/>
      <c r="AS104" s="218"/>
      <c r="AT104" s="219"/>
      <c r="AU104" s="217" t="s">
        <v>576</v>
      </c>
      <c r="AV104" s="218"/>
      <c r="AW104" s="218"/>
      <c r="AX104" s="219"/>
    </row>
    <row r="105" spans="1:60" ht="23.25"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t="s">
        <v>596</v>
      </c>
      <c r="AC105" s="474"/>
      <c r="AD105" s="475"/>
      <c r="AE105" s="423" t="s">
        <v>576</v>
      </c>
      <c r="AF105" s="423"/>
      <c r="AG105" s="423"/>
      <c r="AH105" s="423"/>
      <c r="AI105" s="423" t="s">
        <v>576</v>
      </c>
      <c r="AJ105" s="423"/>
      <c r="AK105" s="423"/>
      <c r="AL105" s="423"/>
      <c r="AM105" s="423" t="s">
        <v>576</v>
      </c>
      <c r="AN105" s="423"/>
      <c r="AO105" s="423"/>
      <c r="AP105" s="423"/>
      <c r="AQ105" s="217" t="s">
        <v>576</v>
      </c>
      <c r="AR105" s="218"/>
      <c r="AS105" s="218"/>
      <c r="AT105" s="219"/>
      <c r="AU105" s="272">
        <v>1</v>
      </c>
      <c r="AV105" s="273"/>
      <c r="AW105" s="273"/>
      <c r="AX105" s="318"/>
    </row>
    <row r="106" spans="1:60" ht="31.5"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396</v>
      </c>
      <c r="AF106" s="421"/>
      <c r="AG106" s="421"/>
      <c r="AH106" s="422"/>
      <c r="AI106" s="420" t="s">
        <v>394</v>
      </c>
      <c r="AJ106" s="421"/>
      <c r="AK106" s="421"/>
      <c r="AL106" s="422"/>
      <c r="AM106" s="420" t="s">
        <v>423</v>
      </c>
      <c r="AN106" s="421"/>
      <c r="AO106" s="421"/>
      <c r="AP106" s="422"/>
      <c r="AQ106" s="283" t="s">
        <v>436</v>
      </c>
      <c r="AR106" s="284"/>
      <c r="AS106" s="284"/>
      <c r="AT106" s="323"/>
      <c r="AU106" s="283" t="s">
        <v>437</v>
      </c>
      <c r="AV106" s="284"/>
      <c r="AW106" s="284"/>
      <c r="AX106" s="285"/>
    </row>
    <row r="107" spans="1:60" ht="23.25" customHeight="1" x14ac:dyDescent="0.15">
      <c r="A107" s="427"/>
      <c r="B107" s="428"/>
      <c r="C107" s="428"/>
      <c r="D107" s="428"/>
      <c r="E107" s="428"/>
      <c r="F107" s="429"/>
      <c r="G107" s="105" t="s">
        <v>601</v>
      </c>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t="s">
        <v>597</v>
      </c>
      <c r="AC107" s="551"/>
      <c r="AD107" s="552"/>
      <c r="AE107" s="423" t="s">
        <v>576</v>
      </c>
      <c r="AF107" s="423"/>
      <c r="AG107" s="423"/>
      <c r="AH107" s="423"/>
      <c r="AI107" s="423" t="s">
        <v>576</v>
      </c>
      <c r="AJ107" s="423"/>
      <c r="AK107" s="423"/>
      <c r="AL107" s="423"/>
      <c r="AM107" s="423" t="s">
        <v>576</v>
      </c>
      <c r="AN107" s="423"/>
      <c r="AO107" s="423"/>
      <c r="AP107" s="423"/>
      <c r="AQ107" s="217" t="s">
        <v>576</v>
      </c>
      <c r="AR107" s="218"/>
      <c r="AS107" s="218"/>
      <c r="AT107" s="219"/>
      <c r="AU107" s="217" t="s">
        <v>576</v>
      </c>
      <c r="AV107" s="218"/>
      <c r="AW107" s="218"/>
      <c r="AX107" s="219"/>
    </row>
    <row r="108" spans="1:60" ht="23.25"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t="s">
        <v>597</v>
      </c>
      <c r="AC108" s="474"/>
      <c r="AD108" s="475"/>
      <c r="AE108" s="423" t="s">
        <v>576</v>
      </c>
      <c r="AF108" s="423"/>
      <c r="AG108" s="423"/>
      <c r="AH108" s="423"/>
      <c r="AI108" s="423" t="s">
        <v>576</v>
      </c>
      <c r="AJ108" s="423"/>
      <c r="AK108" s="423"/>
      <c r="AL108" s="423"/>
      <c r="AM108" s="423" t="s">
        <v>576</v>
      </c>
      <c r="AN108" s="423"/>
      <c r="AO108" s="423"/>
      <c r="AP108" s="423"/>
      <c r="AQ108" s="217" t="s">
        <v>576</v>
      </c>
      <c r="AR108" s="218"/>
      <c r="AS108" s="218"/>
      <c r="AT108" s="219"/>
      <c r="AU108" s="272">
        <v>10</v>
      </c>
      <c r="AV108" s="273"/>
      <c r="AW108" s="273"/>
      <c r="AX108" s="318"/>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396</v>
      </c>
      <c r="AF109" s="421"/>
      <c r="AG109" s="421"/>
      <c r="AH109" s="422"/>
      <c r="AI109" s="420" t="s">
        <v>394</v>
      </c>
      <c r="AJ109" s="421"/>
      <c r="AK109" s="421"/>
      <c r="AL109" s="422"/>
      <c r="AM109" s="420" t="s">
        <v>423</v>
      </c>
      <c r="AN109" s="421"/>
      <c r="AO109" s="421"/>
      <c r="AP109" s="422"/>
      <c r="AQ109" s="283" t="s">
        <v>436</v>
      </c>
      <c r="AR109" s="284"/>
      <c r="AS109" s="284"/>
      <c r="AT109" s="323"/>
      <c r="AU109" s="283" t="s">
        <v>437</v>
      </c>
      <c r="AV109" s="284"/>
      <c r="AW109" s="284"/>
      <c r="AX109" s="285"/>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7"/>
      <c r="AR110" s="218"/>
      <c r="AS110" s="218"/>
      <c r="AT110" s="219"/>
      <c r="AU110" s="217"/>
      <c r="AV110" s="218"/>
      <c r="AW110" s="218"/>
      <c r="AX110" s="219"/>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7"/>
      <c r="AR111" s="218"/>
      <c r="AS111" s="218"/>
      <c r="AT111" s="219"/>
      <c r="AU111" s="272"/>
      <c r="AV111" s="273"/>
      <c r="AW111" s="273"/>
      <c r="AX111" s="318"/>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396</v>
      </c>
      <c r="AF112" s="421"/>
      <c r="AG112" s="421"/>
      <c r="AH112" s="422"/>
      <c r="AI112" s="420" t="s">
        <v>394</v>
      </c>
      <c r="AJ112" s="421"/>
      <c r="AK112" s="421"/>
      <c r="AL112" s="422"/>
      <c r="AM112" s="420" t="s">
        <v>423</v>
      </c>
      <c r="AN112" s="421"/>
      <c r="AO112" s="421"/>
      <c r="AP112" s="422"/>
      <c r="AQ112" s="283" t="s">
        <v>436</v>
      </c>
      <c r="AR112" s="284"/>
      <c r="AS112" s="284"/>
      <c r="AT112" s="323"/>
      <c r="AU112" s="283" t="s">
        <v>437</v>
      </c>
      <c r="AV112" s="284"/>
      <c r="AW112" s="284"/>
      <c r="AX112" s="285"/>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7"/>
      <c r="AR113" s="218"/>
      <c r="AS113" s="218"/>
      <c r="AT113" s="219"/>
      <c r="AU113" s="217"/>
      <c r="AV113" s="218"/>
      <c r="AW113" s="218"/>
      <c r="AX113" s="219"/>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7"/>
      <c r="AR114" s="218"/>
      <c r="AS114" s="218"/>
      <c r="AT114" s="219"/>
      <c r="AU114" s="217"/>
      <c r="AV114" s="218"/>
      <c r="AW114" s="218"/>
      <c r="AX114" s="219"/>
    </row>
    <row r="115" spans="1:50" ht="23.25" hidden="1"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396</v>
      </c>
      <c r="AF115" s="421"/>
      <c r="AG115" s="421"/>
      <c r="AH115" s="422"/>
      <c r="AI115" s="420" t="s">
        <v>394</v>
      </c>
      <c r="AJ115" s="421"/>
      <c r="AK115" s="421"/>
      <c r="AL115" s="422"/>
      <c r="AM115" s="420" t="s">
        <v>423</v>
      </c>
      <c r="AN115" s="421"/>
      <c r="AO115" s="421"/>
      <c r="AP115" s="422"/>
      <c r="AQ115" s="593" t="s">
        <v>438</v>
      </c>
      <c r="AR115" s="594"/>
      <c r="AS115" s="594"/>
      <c r="AT115" s="594"/>
      <c r="AU115" s="594"/>
      <c r="AV115" s="594"/>
      <c r="AW115" s="594"/>
      <c r="AX115" s="595"/>
    </row>
    <row r="116" spans="1:50" ht="23.25" hidden="1" customHeight="1" x14ac:dyDescent="0.15">
      <c r="A116" s="444"/>
      <c r="B116" s="445"/>
      <c r="C116" s="445"/>
      <c r="D116" s="445"/>
      <c r="E116" s="445"/>
      <c r="F116" s="446"/>
      <c r="G116" s="395" t="s">
        <v>390</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c r="AC116" s="468"/>
      <c r="AD116" s="469"/>
      <c r="AE116" s="423"/>
      <c r="AF116" s="423"/>
      <c r="AG116" s="423"/>
      <c r="AH116" s="423"/>
      <c r="AI116" s="423"/>
      <c r="AJ116" s="423"/>
      <c r="AK116" s="423"/>
      <c r="AL116" s="423"/>
      <c r="AM116" s="423"/>
      <c r="AN116" s="423"/>
      <c r="AO116" s="423"/>
      <c r="AP116" s="423"/>
      <c r="AQ116" s="217"/>
      <c r="AR116" s="218"/>
      <c r="AS116" s="218"/>
      <c r="AT116" s="218"/>
      <c r="AU116" s="218"/>
      <c r="AV116" s="218"/>
      <c r="AW116" s="218"/>
      <c r="AX116" s="220"/>
    </row>
    <row r="117" spans="1:50" ht="46.5" hidden="1" customHeight="1" x14ac:dyDescent="0.1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362</v>
      </c>
      <c r="AC117" s="478"/>
      <c r="AD117" s="479"/>
      <c r="AE117" s="556"/>
      <c r="AF117" s="556"/>
      <c r="AG117" s="556"/>
      <c r="AH117" s="556"/>
      <c r="AI117" s="556"/>
      <c r="AJ117" s="556"/>
      <c r="AK117" s="556"/>
      <c r="AL117" s="556"/>
      <c r="AM117" s="556"/>
      <c r="AN117" s="556"/>
      <c r="AO117" s="556"/>
      <c r="AP117" s="556"/>
      <c r="AQ117" s="556"/>
      <c r="AR117" s="556"/>
      <c r="AS117" s="556"/>
      <c r="AT117" s="556"/>
      <c r="AU117" s="556"/>
      <c r="AV117" s="556"/>
      <c r="AW117" s="556"/>
      <c r="AX117" s="55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396</v>
      </c>
      <c r="AF118" s="421"/>
      <c r="AG118" s="421"/>
      <c r="AH118" s="422"/>
      <c r="AI118" s="420" t="s">
        <v>394</v>
      </c>
      <c r="AJ118" s="421"/>
      <c r="AK118" s="421"/>
      <c r="AL118" s="422"/>
      <c r="AM118" s="420" t="s">
        <v>423</v>
      </c>
      <c r="AN118" s="421"/>
      <c r="AO118" s="421"/>
      <c r="AP118" s="422"/>
      <c r="AQ118" s="593" t="s">
        <v>438</v>
      </c>
      <c r="AR118" s="594"/>
      <c r="AS118" s="594"/>
      <c r="AT118" s="594"/>
      <c r="AU118" s="594"/>
      <c r="AV118" s="594"/>
      <c r="AW118" s="594"/>
      <c r="AX118" s="595"/>
    </row>
    <row r="119" spans="1:50" ht="23.25" customHeight="1" x14ac:dyDescent="0.15">
      <c r="A119" s="444"/>
      <c r="B119" s="445"/>
      <c r="C119" s="445"/>
      <c r="D119" s="445"/>
      <c r="E119" s="445"/>
      <c r="F119" s="446"/>
      <c r="G119" s="395" t="s">
        <v>603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t="s">
        <v>604</v>
      </c>
      <c r="AC119" s="468"/>
      <c r="AD119" s="469"/>
      <c r="AE119" s="423" t="s">
        <v>576</v>
      </c>
      <c r="AF119" s="423"/>
      <c r="AG119" s="423"/>
      <c r="AH119" s="423"/>
      <c r="AI119" s="423" t="s">
        <v>576</v>
      </c>
      <c r="AJ119" s="423"/>
      <c r="AK119" s="423"/>
      <c r="AL119" s="423"/>
      <c r="AM119" s="423" t="s">
        <v>576</v>
      </c>
      <c r="AN119" s="423"/>
      <c r="AO119" s="423"/>
      <c r="AP119" s="423"/>
      <c r="AQ119" s="423">
        <v>34.9</v>
      </c>
      <c r="AR119" s="423"/>
      <c r="AS119" s="423"/>
      <c r="AT119" s="423"/>
      <c r="AU119" s="423"/>
      <c r="AV119" s="423"/>
      <c r="AW119" s="423"/>
      <c r="AX119" s="555"/>
    </row>
    <row r="120" spans="1:50" ht="34.5"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605</v>
      </c>
      <c r="AC120" s="478"/>
      <c r="AD120" s="479"/>
      <c r="AE120" s="556" t="s">
        <v>576</v>
      </c>
      <c r="AF120" s="556"/>
      <c r="AG120" s="556"/>
      <c r="AH120" s="556"/>
      <c r="AI120" s="556" t="s">
        <v>576</v>
      </c>
      <c r="AJ120" s="556"/>
      <c r="AK120" s="556"/>
      <c r="AL120" s="556"/>
      <c r="AM120" s="556" t="s">
        <v>576</v>
      </c>
      <c r="AN120" s="556"/>
      <c r="AO120" s="556"/>
      <c r="AP120" s="556"/>
      <c r="AQ120" s="556" t="s">
        <v>606</v>
      </c>
      <c r="AR120" s="556"/>
      <c r="AS120" s="556"/>
      <c r="AT120" s="556"/>
      <c r="AU120" s="556"/>
      <c r="AV120" s="556"/>
      <c r="AW120" s="556"/>
      <c r="AX120" s="557"/>
    </row>
    <row r="121" spans="1:50" ht="23.25"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396</v>
      </c>
      <c r="AF121" s="421"/>
      <c r="AG121" s="421"/>
      <c r="AH121" s="422"/>
      <c r="AI121" s="420" t="s">
        <v>394</v>
      </c>
      <c r="AJ121" s="421"/>
      <c r="AK121" s="421"/>
      <c r="AL121" s="422"/>
      <c r="AM121" s="420" t="s">
        <v>423</v>
      </c>
      <c r="AN121" s="421"/>
      <c r="AO121" s="421"/>
      <c r="AP121" s="422"/>
      <c r="AQ121" s="593" t="s">
        <v>438</v>
      </c>
      <c r="AR121" s="594"/>
      <c r="AS121" s="594"/>
      <c r="AT121" s="594"/>
      <c r="AU121" s="594"/>
      <c r="AV121" s="594"/>
      <c r="AW121" s="594"/>
      <c r="AX121" s="595"/>
    </row>
    <row r="122" spans="1:50" ht="23.25" customHeight="1" x14ac:dyDescent="0.15">
      <c r="A122" s="444"/>
      <c r="B122" s="445"/>
      <c r="C122" s="445"/>
      <c r="D122" s="445"/>
      <c r="E122" s="445"/>
      <c r="F122" s="446"/>
      <c r="G122" s="395" t="s">
        <v>607</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t="s">
        <v>604</v>
      </c>
      <c r="AC122" s="468"/>
      <c r="AD122" s="469"/>
      <c r="AE122" s="423" t="s">
        <v>576</v>
      </c>
      <c r="AF122" s="423"/>
      <c r="AG122" s="423"/>
      <c r="AH122" s="423"/>
      <c r="AI122" s="423" t="s">
        <v>576</v>
      </c>
      <c r="AJ122" s="423"/>
      <c r="AK122" s="423"/>
      <c r="AL122" s="423"/>
      <c r="AM122" s="423" t="s">
        <v>576</v>
      </c>
      <c r="AN122" s="423"/>
      <c r="AO122" s="423"/>
      <c r="AP122" s="423"/>
      <c r="AQ122" s="423">
        <v>6.54</v>
      </c>
      <c r="AR122" s="423"/>
      <c r="AS122" s="423"/>
      <c r="AT122" s="423"/>
      <c r="AU122" s="423"/>
      <c r="AV122" s="423"/>
      <c r="AW122" s="423"/>
      <c r="AX122" s="555"/>
    </row>
    <row r="123" spans="1:50" ht="34.5" customHeight="1" thickBo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605</v>
      </c>
      <c r="AC123" s="478"/>
      <c r="AD123" s="479"/>
      <c r="AE123" s="556" t="s">
        <v>576</v>
      </c>
      <c r="AF123" s="556"/>
      <c r="AG123" s="556"/>
      <c r="AH123" s="556"/>
      <c r="AI123" s="556" t="s">
        <v>576</v>
      </c>
      <c r="AJ123" s="556"/>
      <c r="AK123" s="556"/>
      <c r="AL123" s="556"/>
      <c r="AM123" s="556" t="s">
        <v>576</v>
      </c>
      <c r="AN123" s="556"/>
      <c r="AO123" s="556"/>
      <c r="AP123" s="556"/>
      <c r="AQ123" s="556" t="s">
        <v>608</v>
      </c>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396</v>
      </c>
      <c r="AF124" s="421"/>
      <c r="AG124" s="421"/>
      <c r="AH124" s="422"/>
      <c r="AI124" s="420" t="s">
        <v>394</v>
      </c>
      <c r="AJ124" s="421"/>
      <c r="AK124" s="421"/>
      <c r="AL124" s="422"/>
      <c r="AM124" s="420" t="s">
        <v>423</v>
      </c>
      <c r="AN124" s="421"/>
      <c r="AO124" s="421"/>
      <c r="AP124" s="422"/>
      <c r="AQ124" s="593" t="s">
        <v>438</v>
      </c>
      <c r="AR124" s="594"/>
      <c r="AS124" s="594"/>
      <c r="AT124" s="594"/>
      <c r="AU124" s="594"/>
      <c r="AV124" s="594"/>
      <c r="AW124" s="594"/>
      <c r="AX124" s="595"/>
    </row>
    <row r="125" spans="1:50" ht="23.25" hidden="1" customHeight="1" x14ac:dyDescent="0.15">
      <c r="A125" s="444"/>
      <c r="B125" s="445"/>
      <c r="C125" s="445"/>
      <c r="D125" s="445"/>
      <c r="E125" s="445"/>
      <c r="F125" s="446"/>
      <c r="G125" s="395" t="s">
        <v>363</v>
      </c>
      <c r="H125" s="395"/>
      <c r="I125" s="395"/>
      <c r="J125" s="395"/>
      <c r="K125" s="395"/>
      <c r="L125" s="395"/>
      <c r="M125" s="395"/>
      <c r="N125" s="395"/>
      <c r="O125" s="395"/>
      <c r="P125" s="395"/>
      <c r="Q125" s="395"/>
      <c r="R125" s="395"/>
      <c r="S125" s="395"/>
      <c r="T125" s="395"/>
      <c r="U125" s="395"/>
      <c r="V125" s="395"/>
      <c r="W125" s="395"/>
      <c r="X125" s="931"/>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2"/>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5"/>
      <c r="C127" s="445"/>
      <c r="D127" s="445"/>
      <c r="E127" s="445"/>
      <c r="F127" s="446"/>
      <c r="G127" s="247" t="s">
        <v>16</v>
      </c>
      <c r="H127" s="247"/>
      <c r="I127" s="247"/>
      <c r="J127" s="247"/>
      <c r="K127" s="247"/>
      <c r="L127" s="247"/>
      <c r="M127" s="247"/>
      <c r="N127" s="247"/>
      <c r="O127" s="247"/>
      <c r="P127" s="247"/>
      <c r="Q127" s="247"/>
      <c r="R127" s="247"/>
      <c r="S127" s="247"/>
      <c r="T127" s="247"/>
      <c r="U127" s="247"/>
      <c r="V127" s="247"/>
      <c r="W127" s="247"/>
      <c r="X127" s="248"/>
      <c r="Y127" s="928"/>
      <c r="Z127" s="929"/>
      <c r="AA127" s="930"/>
      <c r="AB127" s="246" t="s">
        <v>11</v>
      </c>
      <c r="AC127" s="247"/>
      <c r="AD127" s="248"/>
      <c r="AE127" s="420" t="s">
        <v>396</v>
      </c>
      <c r="AF127" s="421"/>
      <c r="AG127" s="421"/>
      <c r="AH127" s="422"/>
      <c r="AI127" s="420" t="s">
        <v>394</v>
      </c>
      <c r="AJ127" s="421"/>
      <c r="AK127" s="421"/>
      <c r="AL127" s="422"/>
      <c r="AM127" s="420" t="s">
        <v>423</v>
      </c>
      <c r="AN127" s="421"/>
      <c r="AO127" s="421"/>
      <c r="AP127" s="422"/>
      <c r="AQ127" s="593" t="s">
        <v>438</v>
      </c>
      <c r="AR127" s="594"/>
      <c r="AS127" s="594"/>
      <c r="AT127" s="594"/>
      <c r="AU127" s="594"/>
      <c r="AV127" s="594"/>
      <c r="AW127" s="594"/>
      <c r="AX127" s="595"/>
    </row>
    <row r="128" spans="1:50" ht="23.25" hidden="1" customHeight="1" x14ac:dyDescent="0.15">
      <c r="A128" s="444"/>
      <c r="B128" s="445"/>
      <c r="C128" s="445"/>
      <c r="D128" s="445"/>
      <c r="E128" s="445"/>
      <c r="F128" s="446"/>
      <c r="G128" s="395" t="s">
        <v>363</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411</v>
      </c>
      <c r="B130" s="185"/>
      <c r="C130" s="184" t="s">
        <v>239</v>
      </c>
      <c r="D130" s="185"/>
      <c r="E130" s="169" t="s">
        <v>268</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27.75" hidden="1" customHeight="1" x14ac:dyDescent="0.15">
      <c r="A134" s="189"/>
      <c r="B134" s="186"/>
      <c r="C134" s="180"/>
      <c r="D134" s="186"/>
      <c r="E134" s="180"/>
      <c r="F134" s="181"/>
      <c r="G134" s="933"/>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27.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389"/>
      <c r="AF135" s="207"/>
      <c r="AG135" s="207"/>
      <c r="AH135" s="207"/>
      <c r="AI135" s="389"/>
      <c r="AJ135" s="207"/>
      <c r="AK135" s="207"/>
      <c r="AL135" s="207"/>
      <c r="AM135" s="389"/>
      <c r="AN135" s="207"/>
      <c r="AO135" s="207"/>
      <c r="AP135" s="207"/>
      <c r="AQ135" s="389"/>
      <c r="AR135" s="207"/>
      <c r="AS135" s="207"/>
      <c r="AT135" s="207"/>
      <c r="AU135" s="389"/>
      <c r="AV135" s="207"/>
      <c r="AW135" s="207"/>
      <c r="AX135" s="208"/>
    </row>
    <row r="136" spans="1:50" ht="18.75"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576</v>
      </c>
      <c r="AR137" s="199"/>
      <c r="AS137" s="133" t="s">
        <v>236</v>
      </c>
      <c r="AT137" s="134"/>
      <c r="AU137" s="200">
        <v>3</v>
      </c>
      <c r="AV137" s="200"/>
      <c r="AW137" s="133" t="s">
        <v>181</v>
      </c>
      <c r="AX137" s="195"/>
    </row>
    <row r="138" spans="1:50" ht="27.75" customHeight="1" x14ac:dyDescent="0.15">
      <c r="A138" s="189"/>
      <c r="B138" s="186"/>
      <c r="C138" s="180"/>
      <c r="D138" s="186"/>
      <c r="E138" s="180"/>
      <c r="F138" s="181"/>
      <c r="G138" s="933" t="s">
        <v>584</v>
      </c>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t="s">
        <v>575</v>
      </c>
      <c r="AC138" s="205"/>
      <c r="AD138" s="205"/>
      <c r="AE138" s="206">
        <v>2702</v>
      </c>
      <c r="AF138" s="207"/>
      <c r="AG138" s="207"/>
      <c r="AH138" s="207"/>
      <c r="AI138" s="206">
        <v>2892</v>
      </c>
      <c r="AJ138" s="207"/>
      <c r="AK138" s="207"/>
      <c r="AL138" s="207"/>
      <c r="AM138" s="206">
        <v>3584</v>
      </c>
      <c r="AN138" s="207"/>
      <c r="AO138" s="207"/>
      <c r="AP138" s="207"/>
      <c r="AQ138" s="206" t="s">
        <v>576</v>
      </c>
      <c r="AR138" s="207"/>
      <c r="AS138" s="207"/>
      <c r="AT138" s="207"/>
      <c r="AU138" s="206" t="s">
        <v>576</v>
      </c>
      <c r="AV138" s="207"/>
      <c r="AW138" s="207"/>
      <c r="AX138" s="208"/>
    </row>
    <row r="139" spans="1:50" ht="27.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575</v>
      </c>
      <c r="AC139" s="213"/>
      <c r="AD139" s="213"/>
      <c r="AE139" s="206" t="s">
        <v>576</v>
      </c>
      <c r="AF139" s="207"/>
      <c r="AG139" s="207"/>
      <c r="AH139" s="207"/>
      <c r="AI139" s="206" t="s">
        <v>576</v>
      </c>
      <c r="AJ139" s="207"/>
      <c r="AK139" s="207"/>
      <c r="AL139" s="207"/>
      <c r="AM139" s="206" t="s">
        <v>576</v>
      </c>
      <c r="AN139" s="207"/>
      <c r="AO139" s="207"/>
      <c r="AP139" s="207"/>
      <c r="AQ139" s="206" t="s">
        <v>576</v>
      </c>
      <c r="AR139" s="207"/>
      <c r="AS139" s="207"/>
      <c r="AT139" s="207"/>
      <c r="AU139" s="206">
        <v>3800</v>
      </c>
      <c r="AV139" s="207"/>
      <c r="AW139" s="207"/>
      <c r="AX139" s="208"/>
    </row>
    <row r="140" spans="1:50" ht="18.75"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576</v>
      </c>
      <c r="AR141" s="199"/>
      <c r="AS141" s="133" t="s">
        <v>236</v>
      </c>
      <c r="AT141" s="134"/>
      <c r="AU141" s="200">
        <v>3</v>
      </c>
      <c r="AV141" s="200"/>
      <c r="AW141" s="133" t="s">
        <v>181</v>
      </c>
      <c r="AX141" s="195"/>
    </row>
    <row r="142" spans="1:50" ht="27.75" customHeight="1" x14ac:dyDescent="0.15">
      <c r="A142" s="189"/>
      <c r="B142" s="186"/>
      <c r="C142" s="180"/>
      <c r="D142" s="186"/>
      <c r="E142" s="180"/>
      <c r="F142" s="181"/>
      <c r="G142" s="104" t="s">
        <v>585</v>
      </c>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t="s">
        <v>580</v>
      </c>
      <c r="AC142" s="205"/>
      <c r="AD142" s="205"/>
      <c r="AE142" s="206">
        <v>187</v>
      </c>
      <c r="AF142" s="207"/>
      <c r="AG142" s="207"/>
      <c r="AH142" s="207"/>
      <c r="AI142" s="206">
        <v>195</v>
      </c>
      <c r="AJ142" s="207"/>
      <c r="AK142" s="207"/>
      <c r="AL142" s="207"/>
      <c r="AM142" s="206">
        <v>229</v>
      </c>
      <c r="AN142" s="207"/>
      <c r="AO142" s="207"/>
      <c r="AP142" s="207"/>
      <c r="AQ142" s="206" t="s">
        <v>576</v>
      </c>
      <c r="AR142" s="207"/>
      <c r="AS142" s="207"/>
      <c r="AT142" s="207"/>
      <c r="AU142" s="206" t="s">
        <v>576</v>
      </c>
      <c r="AV142" s="207"/>
      <c r="AW142" s="207"/>
      <c r="AX142" s="208"/>
    </row>
    <row r="143" spans="1:50" ht="27.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580</v>
      </c>
      <c r="AC143" s="213"/>
      <c r="AD143" s="213"/>
      <c r="AE143" s="206" t="s">
        <v>576</v>
      </c>
      <c r="AF143" s="207"/>
      <c r="AG143" s="207"/>
      <c r="AH143" s="207"/>
      <c r="AI143" s="206" t="s">
        <v>576</v>
      </c>
      <c r="AJ143" s="207"/>
      <c r="AK143" s="207"/>
      <c r="AL143" s="207"/>
      <c r="AM143" s="206" t="s">
        <v>576</v>
      </c>
      <c r="AN143" s="207"/>
      <c r="AO143" s="207"/>
      <c r="AP143" s="207"/>
      <c r="AQ143" s="206" t="s">
        <v>576</v>
      </c>
      <c r="AR143" s="207"/>
      <c r="AS143" s="207"/>
      <c r="AT143" s="207"/>
      <c r="AU143" s="206">
        <v>250</v>
      </c>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426</v>
      </c>
      <c r="D430" s="934"/>
      <c r="E430" s="174" t="s">
        <v>404</v>
      </c>
      <c r="F430" s="900"/>
      <c r="G430" s="901" t="s">
        <v>255</v>
      </c>
      <c r="H430" s="123"/>
      <c r="I430" s="123"/>
      <c r="J430" s="902" t="s">
        <v>565</v>
      </c>
      <c r="K430" s="903"/>
      <c r="L430" s="903"/>
      <c r="M430" s="903"/>
      <c r="N430" s="903"/>
      <c r="O430" s="903"/>
      <c r="P430" s="903"/>
      <c r="Q430" s="903"/>
      <c r="R430" s="903"/>
      <c r="S430" s="903"/>
      <c r="T430" s="904"/>
      <c r="U430" s="590" t="s">
        <v>586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417</v>
      </c>
      <c r="AJ431" s="340"/>
      <c r="AK431" s="340"/>
      <c r="AL431" s="159"/>
      <c r="AM431" s="340" t="s">
        <v>430</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236</v>
      </c>
      <c r="AH432" s="134"/>
      <c r="AI432" s="156"/>
      <c r="AJ432" s="156"/>
      <c r="AK432" s="156"/>
      <c r="AL432" s="154"/>
      <c r="AM432" s="156"/>
      <c r="AN432" s="156"/>
      <c r="AO432" s="156"/>
      <c r="AP432" s="154"/>
      <c r="AQ432" s="592" t="s">
        <v>565</v>
      </c>
      <c r="AR432" s="200"/>
      <c r="AS432" s="133" t="s">
        <v>236</v>
      </c>
      <c r="AT432" s="134"/>
      <c r="AU432" s="200" t="s">
        <v>565</v>
      </c>
      <c r="AV432" s="200"/>
      <c r="AW432" s="133" t="s">
        <v>181</v>
      </c>
      <c r="AX432" s="195"/>
    </row>
    <row r="433" spans="1:50" ht="23.25" customHeight="1" x14ac:dyDescent="0.15">
      <c r="A433" s="189"/>
      <c r="B433" s="186"/>
      <c r="C433" s="180"/>
      <c r="D433" s="186"/>
      <c r="E433" s="343"/>
      <c r="F433" s="344"/>
      <c r="G433" s="104" t="s">
        <v>565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1" t="s">
        <v>565</v>
      </c>
      <c r="AF433" s="207"/>
      <c r="AG433" s="207"/>
      <c r="AH433" s="207"/>
      <c r="AI433" s="341" t="s">
        <v>565</v>
      </c>
      <c r="AJ433" s="207"/>
      <c r="AK433" s="207"/>
      <c r="AL433" s="207"/>
      <c r="AM433" s="341" t="s">
        <v>565</v>
      </c>
      <c r="AN433" s="207"/>
      <c r="AO433" s="207"/>
      <c r="AP433" s="342"/>
      <c r="AQ433" s="341" t="s">
        <v>565</v>
      </c>
      <c r="AR433" s="207"/>
      <c r="AS433" s="207"/>
      <c r="AT433" s="342"/>
      <c r="AU433" s="207" t="s">
        <v>565</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1" t="s">
        <v>565</v>
      </c>
      <c r="AF434" s="207"/>
      <c r="AG434" s="207"/>
      <c r="AH434" s="342"/>
      <c r="AI434" s="341" t="s">
        <v>565</v>
      </c>
      <c r="AJ434" s="207"/>
      <c r="AK434" s="207"/>
      <c r="AL434" s="207"/>
      <c r="AM434" s="341" t="s">
        <v>565</v>
      </c>
      <c r="AN434" s="207"/>
      <c r="AO434" s="207"/>
      <c r="AP434" s="342"/>
      <c r="AQ434" s="341" t="s">
        <v>565</v>
      </c>
      <c r="AR434" s="207"/>
      <c r="AS434" s="207"/>
      <c r="AT434" s="342"/>
      <c r="AU434" s="207" t="s">
        <v>565</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182</v>
      </c>
      <c r="AC435" s="581"/>
      <c r="AD435" s="581"/>
      <c r="AE435" s="341" t="s">
        <v>565</v>
      </c>
      <c r="AF435" s="207"/>
      <c r="AG435" s="207"/>
      <c r="AH435" s="342"/>
      <c r="AI435" s="341" t="s">
        <v>565</v>
      </c>
      <c r="AJ435" s="207"/>
      <c r="AK435" s="207"/>
      <c r="AL435" s="207"/>
      <c r="AM435" s="341" t="s">
        <v>565</v>
      </c>
      <c r="AN435" s="207"/>
      <c r="AO435" s="207"/>
      <c r="AP435" s="342"/>
      <c r="AQ435" s="341" t="s">
        <v>565</v>
      </c>
      <c r="AR435" s="207"/>
      <c r="AS435" s="207"/>
      <c r="AT435" s="342"/>
      <c r="AU435" s="207" t="s">
        <v>565</v>
      </c>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417</v>
      </c>
      <c r="AJ436" s="340"/>
      <c r="AK436" s="340"/>
      <c r="AL436" s="159"/>
      <c r="AM436" s="340" t="s">
        <v>430</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2"/>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182</v>
      </c>
      <c r="AC440" s="581"/>
      <c r="AD440" s="581"/>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417</v>
      </c>
      <c r="AJ441" s="340"/>
      <c r="AK441" s="340"/>
      <c r="AL441" s="159"/>
      <c r="AM441" s="340" t="s">
        <v>430</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2"/>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182</v>
      </c>
      <c r="AC445" s="581"/>
      <c r="AD445" s="581"/>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417</v>
      </c>
      <c r="AJ446" s="340"/>
      <c r="AK446" s="340"/>
      <c r="AL446" s="159"/>
      <c r="AM446" s="340" t="s">
        <v>430</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2"/>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182</v>
      </c>
      <c r="AC450" s="581"/>
      <c r="AD450" s="581"/>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417</v>
      </c>
      <c r="AJ451" s="340"/>
      <c r="AK451" s="340"/>
      <c r="AL451" s="159"/>
      <c r="AM451" s="340" t="s">
        <v>430</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2"/>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182</v>
      </c>
      <c r="AC455" s="581"/>
      <c r="AD455" s="581"/>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417</v>
      </c>
      <c r="AJ456" s="340"/>
      <c r="AK456" s="340"/>
      <c r="AL456" s="159"/>
      <c r="AM456" s="340" t="s">
        <v>430</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236</v>
      </c>
      <c r="AH457" s="134"/>
      <c r="AI457" s="156"/>
      <c r="AJ457" s="156"/>
      <c r="AK457" s="156"/>
      <c r="AL457" s="154"/>
      <c r="AM457" s="156"/>
      <c r="AN457" s="156"/>
      <c r="AO457" s="156"/>
      <c r="AP457" s="154"/>
      <c r="AQ457" s="592" t="s">
        <v>565</v>
      </c>
      <c r="AR457" s="200"/>
      <c r="AS457" s="133" t="s">
        <v>236</v>
      </c>
      <c r="AT457" s="134"/>
      <c r="AU457" s="200" t="s">
        <v>565</v>
      </c>
      <c r="AV457" s="200"/>
      <c r="AW457" s="133" t="s">
        <v>181</v>
      </c>
      <c r="AX457" s="195"/>
    </row>
    <row r="458" spans="1:50" ht="23.25" customHeight="1" x14ac:dyDescent="0.15">
      <c r="A458" s="189"/>
      <c r="B458" s="186"/>
      <c r="C458" s="180"/>
      <c r="D458" s="186"/>
      <c r="E458" s="343"/>
      <c r="F458" s="344"/>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1" t="s">
        <v>565</v>
      </c>
      <c r="AF458" s="207"/>
      <c r="AG458" s="207"/>
      <c r="AH458" s="207"/>
      <c r="AI458" s="341" t="s">
        <v>565</v>
      </c>
      <c r="AJ458" s="207"/>
      <c r="AK458" s="207"/>
      <c r="AL458" s="207"/>
      <c r="AM458" s="341" t="s">
        <v>565</v>
      </c>
      <c r="AN458" s="207"/>
      <c r="AO458" s="207"/>
      <c r="AP458" s="342"/>
      <c r="AQ458" s="341" t="s">
        <v>565</v>
      </c>
      <c r="AR458" s="207"/>
      <c r="AS458" s="207"/>
      <c r="AT458" s="342"/>
      <c r="AU458" s="207" t="s">
        <v>565</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1" t="s">
        <v>565</v>
      </c>
      <c r="AF459" s="207"/>
      <c r="AG459" s="207"/>
      <c r="AH459" s="342"/>
      <c r="AI459" s="341" t="s">
        <v>565</v>
      </c>
      <c r="AJ459" s="207"/>
      <c r="AK459" s="207"/>
      <c r="AL459" s="207"/>
      <c r="AM459" s="341" t="s">
        <v>565</v>
      </c>
      <c r="AN459" s="207"/>
      <c r="AO459" s="207"/>
      <c r="AP459" s="342"/>
      <c r="AQ459" s="341" t="s">
        <v>565</v>
      </c>
      <c r="AR459" s="207"/>
      <c r="AS459" s="207"/>
      <c r="AT459" s="342"/>
      <c r="AU459" s="207" t="s">
        <v>565</v>
      </c>
      <c r="AV459" s="207"/>
      <c r="AW459" s="207"/>
      <c r="AX459" s="208"/>
    </row>
    <row r="460" spans="1:50" ht="23.25" customHeight="1" thickBo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1" t="s">
        <v>565</v>
      </c>
      <c r="AF460" s="207"/>
      <c r="AG460" s="207"/>
      <c r="AH460" s="342"/>
      <c r="AI460" s="341" t="s">
        <v>565</v>
      </c>
      <c r="AJ460" s="207"/>
      <c r="AK460" s="207"/>
      <c r="AL460" s="207"/>
      <c r="AM460" s="341" t="s">
        <v>565</v>
      </c>
      <c r="AN460" s="207"/>
      <c r="AO460" s="207"/>
      <c r="AP460" s="342"/>
      <c r="AQ460" s="341" t="s">
        <v>565</v>
      </c>
      <c r="AR460" s="207"/>
      <c r="AS460" s="207"/>
      <c r="AT460" s="342"/>
      <c r="AU460" s="207" t="s">
        <v>565</v>
      </c>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417</v>
      </c>
      <c r="AJ461" s="340"/>
      <c r="AK461" s="340"/>
      <c r="AL461" s="159"/>
      <c r="AM461" s="340" t="s">
        <v>430</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2"/>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417</v>
      </c>
      <c r="AJ466" s="340"/>
      <c r="AK466" s="340"/>
      <c r="AL466" s="159"/>
      <c r="AM466" s="340" t="s">
        <v>430</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2"/>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417</v>
      </c>
      <c r="AJ471" s="340"/>
      <c r="AK471" s="340"/>
      <c r="AL471" s="159"/>
      <c r="AM471" s="340" t="s">
        <v>430</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2"/>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417</v>
      </c>
      <c r="AJ476" s="340"/>
      <c r="AK476" s="340"/>
      <c r="AL476" s="159"/>
      <c r="AM476" s="340" t="s">
        <v>430</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2"/>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408</v>
      </c>
      <c r="F484" s="175"/>
      <c r="G484" s="901" t="s">
        <v>255</v>
      </c>
      <c r="H484" s="123"/>
      <c r="I484" s="123"/>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417</v>
      </c>
      <c r="AJ485" s="340"/>
      <c r="AK485" s="340"/>
      <c r="AL485" s="159"/>
      <c r="AM485" s="340" t="s">
        <v>430</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2"/>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182</v>
      </c>
      <c r="AC489" s="581"/>
      <c r="AD489" s="581"/>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417</v>
      </c>
      <c r="AJ490" s="340"/>
      <c r="AK490" s="340"/>
      <c r="AL490" s="159"/>
      <c r="AM490" s="340" t="s">
        <v>430</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2"/>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182</v>
      </c>
      <c r="AC494" s="581"/>
      <c r="AD494" s="581"/>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417</v>
      </c>
      <c r="AJ495" s="340"/>
      <c r="AK495" s="340"/>
      <c r="AL495" s="159"/>
      <c r="AM495" s="340" t="s">
        <v>430</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2"/>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182</v>
      </c>
      <c r="AC499" s="581"/>
      <c r="AD499" s="581"/>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417</v>
      </c>
      <c r="AJ500" s="340"/>
      <c r="AK500" s="340"/>
      <c r="AL500" s="159"/>
      <c r="AM500" s="340" t="s">
        <v>430</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2"/>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182</v>
      </c>
      <c r="AC504" s="581"/>
      <c r="AD504" s="581"/>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417</v>
      </c>
      <c r="AJ505" s="340"/>
      <c r="AK505" s="340"/>
      <c r="AL505" s="159"/>
      <c r="AM505" s="340" t="s">
        <v>430</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2"/>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182</v>
      </c>
      <c r="AC509" s="581"/>
      <c r="AD509" s="581"/>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417</v>
      </c>
      <c r="AJ510" s="340"/>
      <c r="AK510" s="340"/>
      <c r="AL510" s="159"/>
      <c r="AM510" s="340" t="s">
        <v>430</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2"/>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417</v>
      </c>
      <c r="AJ515" s="340"/>
      <c r="AK515" s="340"/>
      <c r="AL515" s="159"/>
      <c r="AM515" s="340" t="s">
        <v>430</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2"/>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417</v>
      </c>
      <c r="AJ520" s="340"/>
      <c r="AK520" s="340"/>
      <c r="AL520" s="159"/>
      <c r="AM520" s="340" t="s">
        <v>430</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2"/>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417</v>
      </c>
      <c r="AJ525" s="340"/>
      <c r="AK525" s="340"/>
      <c r="AL525" s="159"/>
      <c r="AM525" s="340" t="s">
        <v>430</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2"/>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417</v>
      </c>
      <c r="AJ530" s="340"/>
      <c r="AK530" s="340"/>
      <c r="AL530" s="159"/>
      <c r="AM530" s="340" t="s">
        <v>430</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2"/>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409</v>
      </c>
      <c r="F538" s="175"/>
      <c r="G538" s="901" t="s">
        <v>255</v>
      </c>
      <c r="H538" s="123"/>
      <c r="I538" s="123"/>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417</v>
      </c>
      <c r="AJ539" s="340"/>
      <c r="AK539" s="340"/>
      <c r="AL539" s="159"/>
      <c r="AM539" s="340" t="s">
        <v>430</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2"/>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182</v>
      </c>
      <c r="AC543" s="581"/>
      <c r="AD543" s="581"/>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417</v>
      </c>
      <c r="AJ544" s="340"/>
      <c r="AK544" s="340"/>
      <c r="AL544" s="159"/>
      <c r="AM544" s="340" t="s">
        <v>430</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2"/>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182</v>
      </c>
      <c r="AC548" s="581"/>
      <c r="AD548" s="581"/>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417</v>
      </c>
      <c r="AJ549" s="340"/>
      <c r="AK549" s="340"/>
      <c r="AL549" s="159"/>
      <c r="AM549" s="340" t="s">
        <v>430</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2"/>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182</v>
      </c>
      <c r="AC553" s="581"/>
      <c r="AD553" s="581"/>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417</v>
      </c>
      <c r="AJ554" s="340"/>
      <c r="AK554" s="340"/>
      <c r="AL554" s="159"/>
      <c r="AM554" s="340" t="s">
        <v>430</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2"/>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182</v>
      </c>
      <c r="AC558" s="581"/>
      <c r="AD558" s="581"/>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417</v>
      </c>
      <c r="AJ559" s="340"/>
      <c r="AK559" s="340"/>
      <c r="AL559" s="159"/>
      <c r="AM559" s="340" t="s">
        <v>430</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2"/>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182</v>
      </c>
      <c r="AC563" s="581"/>
      <c r="AD563" s="581"/>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417</v>
      </c>
      <c r="AJ564" s="340"/>
      <c r="AK564" s="340"/>
      <c r="AL564" s="159"/>
      <c r="AM564" s="340" t="s">
        <v>430</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2"/>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417</v>
      </c>
      <c r="AJ569" s="340"/>
      <c r="AK569" s="340"/>
      <c r="AL569" s="159"/>
      <c r="AM569" s="340" t="s">
        <v>430</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2"/>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417</v>
      </c>
      <c r="AJ574" s="340"/>
      <c r="AK574" s="340"/>
      <c r="AL574" s="159"/>
      <c r="AM574" s="340" t="s">
        <v>430</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2"/>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417</v>
      </c>
      <c r="AJ579" s="340"/>
      <c r="AK579" s="340"/>
      <c r="AL579" s="159"/>
      <c r="AM579" s="340" t="s">
        <v>430</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2"/>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417</v>
      </c>
      <c r="AJ584" s="340"/>
      <c r="AK584" s="340"/>
      <c r="AL584" s="159"/>
      <c r="AM584" s="340" t="s">
        <v>430</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2"/>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408</v>
      </c>
      <c r="F592" s="175"/>
      <c r="G592" s="901" t="s">
        <v>255</v>
      </c>
      <c r="H592" s="123"/>
      <c r="I592" s="123"/>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417</v>
      </c>
      <c r="AJ593" s="340"/>
      <c r="AK593" s="340"/>
      <c r="AL593" s="159"/>
      <c r="AM593" s="340" t="s">
        <v>430</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2"/>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182</v>
      </c>
      <c r="AC597" s="581"/>
      <c r="AD597" s="581"/>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417</v>
      </c>
      <c r="AJ598" s="340"/>
      <c r="AK598" s="340"/>
      <c r="AL598" s="159"/>
      <c r="AM598" s="340" t="s">
        <v>430</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2"/>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182</v>
      </c>
      <c r="AC602" s="581"/>
      <c r="AD602" s="581"/>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417</v>
      </c>
      <c r="AJ603" s="340"/>
      <c r="AK603" s="340"/>
      <c r="AL603" s="159"/>
      <c r="AM603" s="340" t="s">
        <v>430</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2"/>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182</v>
      </c>
      <c r="AC607" s="581"/>
      <c r="AD607" s="581"/>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417</v>
      </c>
      <c r="AJ608" s="340"/>
      <c r="AK608" s="340"/>
      <c r="AL608" s="159"/>
      <c r="AM608" s="340" t="s">
        <v>430</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2"/>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182</v>
      </c>
      <c r="AC612" s="581"/>
      <c r="AD612" s="581"/>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417</v>
      </c>
      <c r="AJ613" s="340"/>
      <c r="AK613" s="340"/>
      <c r="AL613" s="159"/>
      <c r="AM613" s="340" t="s">
        <v>430</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2"/>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182</v>
      </c>
      <c r="AC617" s="581"/>
      <c r="AD617" s="581"/>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417</v>
      </c>
      <c r="AJ618" s="340"/>
      <c r="AK618" s="340"/>
      <c r="AL618" s="159"/>
      <c r="AM618" s="340" t="s">
        <v>430</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2"/>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417</v>
      </c>
      <c r="AJ623" s="340"/>
      <c r="AK623" s="340"/>
      <c r="AL623" s="159"/>
      <c r="AM623" s="340" t="s">
        <v>430</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2"/>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417</v>
      </c>
      <c r="AJ628" s="340"/>
      <c r="AK628" s="340"/>
      <c r="AL628" s="159"/>
      <c r="AM628" s="340" t="s">
        <v>430</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2"/>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417</v>
      </c>
      <c r="AJ633" s="340"/>
      <c r="AK633" s="340"/>
      <c r="AL633" s="159"/>
      <c r="AM633" s="340" t="s">
        <v>430</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2"/>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417</v>
      </c>
      <c r="AJ638" s="340"/>
      <c r="AK638" s="340"/>
      <c r="AL638" s="159"/>
      <c r="AM638" s="340" t="s">
        <v>430</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2"/>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409</v>
      </c>
      <c r="F646" s="175"/>
      <c r="G646" s="901" t="s">
        <v>255</v>
      </c>
      <c r="H646" s="123"/>
      <c r="I646" s="123"/>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417</v>
      </c>
      <c r="AJ647" s="340"/>
      <c r="AK647" s="340"/>
      <c r="AL647" s="159"/>
      <c r="AM647" s="340" t="s">
        <v>430</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2"/>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182</v>
      </c>
      <c r="AC651" s="581"/>
      <c r="AD651" s="581"/>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417</v>
      </c>
      <c r="AJ652" s="340"/>
      <c r="AK652" s="340"/>
      <c r="AL652" s="159"/>
      <c r="AM652" s="340" t="s">
        <v>430</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2"/>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182</v>
      </c>
      <c r="AC656" s="581"/>
      <c r="AD656" s="581"/>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417</v>
      </c>
      <c r="AJ657" s="340"/>
      <c r="AK657" s="340"/>
      <c r="AL657" s="159"/>
      <c r="AM657" s="340" t="s">
        <v>430</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2"/>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182</v>
      </c>
      <c r="AC661" s="581"/>
      <c r="AD661" s="581"/>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417</v>
      </c>
      <c r="AJ662" s="340"/>
      <c r="AK662" s="340"/>
      <c r="AL662" s="159"/>
      <c r="AM662" s="340" t="s">
        <v>430</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2"/>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182</v>
      </c>
      <c r="AC666" s="581"/>
      <c r="AD666" s="581"/>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417</v>
      </c>
      <c r="AJ667" s="340"/>
      <c r="AK667" s="340"/>
      <c r="AL667" s="159"/>
      <c r="AM667" s="340" t="s">
        <v>430</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2"/>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182</v>
      </c>
      <c r="AC671" s="581"/>
      <c r="AD671" s="581"/>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417</v>
      </c>
      <c r="AJ672" s="340"/>
      <c r="AK672" s="340"/>
      <c r="AL672" s="159"/>
      <c r="AM672" s="340" t="s">
        <v>430</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2"/>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417</v>
      </c>
      <c r="AJ677" s="340"/>
      <c r="AK677" s="340"/>
      <c r="AL677" s="159"/>
      <c r="AM677" s="340" t="s">
        <v>430</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2"/>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417</v>
      </c>
      <c r="AJ682" s="340"/>
      <c r="AK682" s="340"/>
      <c r="AL682" s="159"/>
      <c r="AM682" s="340" t="s">
        <v>430</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2"/>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417</v>
      </c>
      <c r="AJ687" s="340"/>
      <c r="AK687" s="340"/>
      <c r="AL687" s="159"/>
      <c r="AM687" s="340" t="s">
        <v>430</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2"/>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417</v>
      </c>
      <c r="AJ692" s="340"/>
      <c r="AK692" s="340"/>
      <c r="AL692" s="159"/>
      <c r="AM692" s="340" t="s">
        <v>430</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2"/>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57"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570</v>
      </c>
      <c r="AE702" s="347"/>
      <c r="AF702" s="347"/>
      <c r="AG702" s="386" t="s">
        <v>587</v>
      </c>
      <c r="AH702" s="387"/>
      <c r="AI702" s="387"/>
      <c r="AJ702" s="387"/>
      <c r="AK702" s="387"/>
      <c r="AL702" s="387"/>
      <c r="AM702" s="387"/>
      <c r="AN702" s="387"/>
      <c r="AO702" s="387"/>
      <c r="AP702" s="387"/>
      <c r="AQ702" s="387"/>
      <c r="AR702" s="387"/>
      <c r="AS702" s="387"/>
      <c r="AT702" s="387"/>
      <c r="AU702" s="387"/>
      <c r="AV702" s="387"/>
      <c r="AW702" s="387"/>
      <c r="AX702" s="388"/>
    </row>
    <row r="703" spans="1:50" ht="5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7" t="s">
        <v>570</v>
      </c>
      <c r="AE703" s="328"/>
      <c r="AF703" s="328"/>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570</v>
      </c>
      <c r="AE704" s="785"/>
      <c r="AF704" s="785"/>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50.2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570</v>
      </c>
      <c r="AE705" s="717"/>
      <c r="AF705" s="717"/>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50.25" customHeight="1" x14ac:dyDescent="0.15">
      <c r="A706" s="644"/>
      <c r="B706" s="645"/>
      <c r="C706" s="796"/>
      <c r="D706" s="797"/>
      <c r="E706" s="732" t="s">
        <v>384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590</v>
      </c>
      <c r="AE706" s="328"/>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50.25" customHeight="1" x14ac:dyDescent="0.15">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590</v>
      </c>
      <c r="AE707" s="838"/>
      <c r="AF707" s="838"/>
      <c r="AG707" s="127"/>
      <c r="AH707" s="111"/>
      <c r="AI707" s="111"/>
      <c r="AJ707" s="111"/>
      <c r="AK707" s="111"/>
      <c r="AL707" s="111"/>
      <c r="AM707" s="111"/>
      <c r="AN707" s="111"/>
      <c r="AO707" s="111"/>
      <c r="AP707" s="111"/>
      <c r="AQ707" s="111"/>
      <c r="AR707" s="111"/>
      <c r="AS707" s="111"/>
      <c r="AT707" s="111"/>
      <c r="AU707" s="111"/>
      <c r="AV707" s="111"/>
      <c r="AW707" s="111"/>
      <c r="AX707" s="128"/>
    </row>
    <row r="708" spans="1:50" ht="50.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570</v>
      </c>
      <c r="AE708" s="607"/>
      <c r="AF708" s="607"/>
      <c r="AG708" s="744" t="s">
        <v>591</v>
      </c>
      <c r="AH708" s="745"/>
      <c r="AI708" s="745"/>
      <c r="AJ708" s="745"/>
      <c r="AK708" s="745"/>
      <c r="AL708" s="745"/>
      <c r="AM708" s="745"/>
      <c r="AN708" s="745"/>
      <c r="AO708" s="745"/>
      <c r="AP708" s="745"/>
      <c r="AQ708" s="745"/>
      <c r="AR708" s="745"/>
      <c r="AS708" s="745"/>
      <c r="AT708" s="745"/>
      <c r="AU708" s="745"/>
      <c r="AV708" s="745"/>
      <c r="AW708" s="745"/>
      <c r="AX708" s="746"/>
    </row>
    <row r="709" spans="1:50" ht="50.25" customHeight="1" x14ac:dyDescent="0.15">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570</v>
      </c>
      <c r="AE709" s="328"/>
      <c r="AF709" s="328"/>
      <c r="AG709" s="101" t="s">
        <v>591</v>
      </c>
      <c r="AH709" s="102"/>
      <c r="AI709" s="102"/>
      <c r="AJ709" s="102"/>
      <c r="AK709" s="102"/>
      <c r="AL709" s="102"/>
      <c r="AM709" s="102"/>
      <c r="AN709" s="102"/>
      <c r="AO709" s="102"/>
      <c r="AP709" s="102"/>
      <c r="AQ709" s="102"/>
      <c r="AR709" s="102"/>
      <c r="AS709" s="102"/>
      <c r="AT709" s="102"/>
      <c r="AU709" s="102"/>
      <c r="AV709" s="102"/>
      <c r="AW709" s="102"/>
      <c r="AX709" s="103"/>
    </row>
    <row r="710" spans="1:50" ht="50.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589</v>
      </c>
      <c r="AE710" s="328"/>
      <c r="AF710" s="328"/>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50.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7" t="s">
        <v>570</v>
      </c>
      <c r="AE711" s="328"/>
      <c r="AF711" s="328"/>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50.25" customHeight="1" x14ac:dyDescent="0.15">
      <c r="A712" s="644"/>
      <c r="B712" s="646"/>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589</v>
      </c>
      <c r="AE712" s="785"/>
      <c r="AF712" s="785"/>
      <c r="AG712" s="812" t="s">
        <v>576</v>
      </c>
      <c r="AH712" s="813"/>
      <c r="AI712" s="813"/>
      <c r="AJ712" s="813"/>
      <c r="AK712" s="813"/>
      <c r="AL712" s="813"/>
      <c r="AM712" s="813"/>
      <c r="AN712" s="813"/>
      <c r="AO712" s="813"/>
      <c r="AP712" s="813"/>
      <c r="AQ712" s="813"/>
      <c r="AR712" s="813"/>
      <c r="AS712" s="813"/>
      <c r="AT712" s="813"/>
      <c r="AU712" s="813"/>
      <c r="AV712" s="813"/>
      <c r="AW712" s="813"/>
      <c r="AX712" s="814"/>
    </row>
    <row r="713" spans="1:50" ht="50.25" customHeight="1" x14ac:dyDescent="0.15">
      <c r="A713" s="644"/>
      <c r="B713" s="646"/>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7" t="s">
        <v>589</v>
      </c>
      <c r="AE713" s="328"/>
      <c r="AF713" s="665"/>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50.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570</v>
      </c>
      <c r="AE714" s="810"/>
      <c r="AF714" s="811"/>
      <c r="AG714" s="738" t="s">
        <v>591</v>
      </c>
      <c r="AH714" s="739"/>
      <c r="AI714" s="739"/>
      <c r="AJ714" s="739"/>
      <c r="AK714" s="739"/>
      <c r="AL714" s="739"/>
      <c r="AM714" s="739"/>
      <c r="AN714" s="739"/>
      <c r="AO714" s="739"/>
      <c r="AP714" s="739"/>
      <c r="AQ714" s="739"/>
      <c r="AR714" s="739"/>
      <c r="AS714" s="739"/>
      <c r="AT714" s="739"/>
      <c r="AU714" s="739"/>
      <c r="AV714" s="739"/>
      <c r="AW714" s="739"/>
      <c r="AX714" s="740"/>
    </row>
    <row r="715" spans="1:50" ht="50.25" customHeight="1" x14ac:dyDescent="0.15">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589</v>
      </c>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60"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570</v>
      </c>
      <c r="AE716" s="629"/>
      <c r="AF716" s="629"/>
      <c r="AG716" s="101" t="s">
        <v>592</v>
      </c>
      <c r="AH716" s="102"/>
      <c r="AI716" s="102"/>
      <c r="AJ716" s="102"/>
      <c r="AK716" s="102"/>
      <c r="AL716" s="102"/>
      <c r="AM716" s="102"/>
      <c r="AN716" s="102"/>
      <c r="AO716" s="102"/>
      <c r="AP716" s="102"/>
      <c r="AQ716" s="102"/>
      <c r="AR716" s="102"/>
      <c r="AS716" s="102"/>
      <c r="AT716" s="102"/>
      <c r="AU716" s="102"/>
      <c r="AV716" s="102"/>
      <c r="AW716" s="102"/>
      <c r="AX716" s="103"/>
    </row>
    <row r="717" spans="1:50" ht="50.25" customHeight="1" x14ac:dyDescent="0.15">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589</v>
      </c>
      <c r="AE717" s="328"/>
      <c r="AF717" s="328"/>
      <c r="AG717" s="101"/>
      <c r="AH717" s="102"/>
      <c r="AI717" s="102"/>
      <c r="AJ717" s="102"/>
      <c r="AK717" s="102"/>
      <c r="AL717" s="102"/>
      <c r="AM717" s="102"/>
      <c r="AN717" s="102"/>
      <c r="AO717" s="102"/>
      <c r="AP717" s="102"/>
      <c r="AQ717" s="102"/>
      <c r="AR717" s="102"/>
      <c r="AS717" s="102"/>
      <c r="AT717" s="102"/>
      <c r="AU717" s="102"/>
      <c r="AV717" s="102"/>
      <c r="AW717" s="102"/>
      <c r="AX717" s="103"/>
    </row>
    <row r="718" spans="1:50" ht="50.25"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589</v>
      </c>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5"/>
      <c r="D721" s="296"/>
      <c r="E721" s="296"/>
      <c r="F721" s="297"/>
      <c r="G721" s="286" t="s">
        <v>346</v>
      </c>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2"/>
      <c r="B725" s="783"/>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134.25" customHeight="1" x14ac:dyDescent="0.15">
      <c r="A726" s="642" t="s">
        <v>48</v>
      </c>
      <c r="B726" s="804"/>
      <c r="C726" s="817" t="s">
        <v>53</v>
      </c>
      <c r="D726" s="839"/>
      <c r="E726" s="839"/>
      <c r="F726" s="840"/>
      <c r="G726" s="579" t="s">
        <v>593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87.75" customHeight="1" thickBot="1" x14ac:dyDescent="0.2">
      <c r="A727" s="805"/>
      <c r="B727" s="806"/>
      <c r="C727" s="750" t="s">
        <v>57</v>
      </c>
      <c r="D727" s="751"/>
      <c r="E727" s="751"/>
      <c r="F727" s="752"/>
      <c r="G727" s="577" t="s">
        <v>594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561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t="s">
        <v>562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59.2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54"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1" t="s">
        <v>407</v>
      </c>
      <c r="B737" s="210"/>
      <c r="C737" s="210"/>
      <c r="D737" s="211"/>
      <c r="E737" s="992"/>
      <c r="F737" s="992"/>
      <c r="G737" s="992"/>
      <c r="H737" s="992"/>
      <c r="I737" s="992"/>
      <c r="J737" s="992"/>
      <c r="K737" s="992"/>
      <c r="L737" s="992"/>
      <c r="M737" s="992"/>
      <c r="N737" s="366" t="s">
        <v>402</v>
      </c>
      <c r="O737" s="366"/>
      <c r="P737" s="366"/>
      <c r="Q737" s="366"/>
      <c r="R737" s="992"/>
      <c r="S737" s="992"/>
      <c r="T737" s="992"/>
      <c r="U737" s="992"/>
      <c r="V737" s="992"/>
      <c r="W737" s="992"/>
      <c r="X737" s="992"/>
      <c r="Y737" s="992"/>
      <c r="Z737" s="992"/>
      <c r="AA737" s="366" t="s">
        <v>401</v>
      </c>
      <c r="AB737" s="366"/>
      <c r="AC737" s="366"/>
      <c r="AD737" s="366"/>
      <c r="AE737" s="992"/>
      <c r="AF737" s="992"/>
      <c r="AG737" s="992"/>
      <c r="AH737" s="992"/>
      <c r="AI737" s="992"/>
      <c r="AJ737" s="992"/>
      <c r="AK737" s="992"/>
      <c r="AL737" s="992"/>
      <c r="AM737" s="992"/>
      <c r="AN737" s="366" t="s">
        <v>400</v>
      </c>
      <c r="AO737" s="366"/>
      <c r="AP737" s="366"/>
      <c r="AQ737" s="366"/>
      <c r="AR737" s="998"/>
      <c r="AS737" s="999"/>
      <c r="AT737" s="999"/>
      <c r="AU737" s="999"/>
      <c r="AV737" s="999"/>
      <c r="AW737" s="999"/>
      <c r="AX737" s="1000"/>
      <c r="AY737" s="88"/>
      <c r="AZ737" s="88"/>
    </row>
    <row r="738" spans="1:52" ht="24.75" customHeight="1" x14ac:dyDescent="0.15">
      <c r="A738" s="991" t="s">
        <v>399</v>
      </c>
      <c r="B738" s="210"/>
      <c r="C738" s="210"/>
      <c r="D738" s="211"/>
      <c r="E738" s="992"/>
      <c r="F738" s="992"/>
      <c r="G738" s="992"/>
      <c r="H738" s="992"/>
      <c r="I738" s="992"/>
      <c r="J738" s="992"/>
      <c r="K738" s="992"/>
      <c r="L738" s="992"/>
      <c r="M738" s="992"/>
      <c r="N738" s="366" t="s">
        <v>398</v>
      </c>
      <c r="O738" s="366"/>
      <c r="P738" s="366"/>
      <c r="Q738" s="366"/>
      <c r="R738" s="992"/>
      <c r="S738" s="992"/>
      <c r="T738" s="992"/>
      <c r="U738" s="992"/>
      <c r="V738" s="992"/>
      <c r="W738" s="992"/>
      <c r="X738" s="992"/>
      <c r="Y738" s="992"/>
      <c r="Z738" s="992"/>
      <c r="AA738" s="366" t="s">
        <v>397</v>
      </c>
      <c r="AB738" s="366"/>
      <c r="AC738" s="366"/>
      <c r="AD738" s="366"/>
      <c r="AE738" s="992"/>
      <c r="AF738" s="992"/>
      <c r="AG738" s="992"/>
      <c r="AH738" s="992"/>
      <c r="AI738" s="992"/>
      <c r="AJ738" s="992"/>
      <c r="AK738" s="992"/>
      <c r="AL738" s="992"/>
      <c r="AM738" s="992"/>
      <c r="AN738" s="366" t="s">
        <v>396</v>
      </c>
      <c r="AO738" s="366"/>
      <c r="AP738" s="366"/>
      <c r="AQ738" s="366"/>
      <c r="AR738" s="998"/>
      <c r="AS738" s="999"/>
      <c r="AT738" s="999"/>
      <c r="AU738" s="999"/>
      <c r="AV738" s="999"/>
      <c r="AW738" s="999"/>
      <c r="AX738" s="1000"/>
    </row>
    <row r="739" spans="1:52" ht="24.75" customHeight="1" x14ac:dyDescent="0.15">
      <c r="A739" s="991" t="s">
        <v>395</v>
      </c>
      <c r="B739" s="210"/>
      <c r="C739" s="210"/>
      <c r="D739" s="211"/>
      <c r="E739" s="992"/>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419</v>
      </c>
      <c r="B740" s="974"/>
      <c r="C740" s="974"/>
      <c r="D740" s="975"/>
      <c r="E740" s="976"/>
      <c r="F740" s="977"/>
      <c r="G740" s="977"/>
      <c r="H740" s="92" t="str">
        <f>IF(E740="", "", "(")</f>
        <v/>
      </c>
      <c r="I740" s="977"/>
      <c r="J740" s="977"/>
      <c r="K740" s="92" t="str">
        <f>IF(OR(I740="　", I740=""), "", "-")</f>
        <v/>
      </c>
      <c r="L740" s="978"/>
      <c r="M740" s="978"/>
      <c r="N740" s="93" t="str">
        <f>IF(O740="", "", "-")</f>
        <v/>
      </c>
      <c r="O740" s="94"/>
      <c r="P740" s="93" t="str">
        <f>IF(E740="", "", ")")</f>
        <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6" t="s">
        <v>387</v>
      </c>
      <c r="B741" s="617"/>
      <c r="C741" s="617"/>
      <c r="D741" s="617"/>
      <c r="E741" s="617"/>
      <c r="F741" s="61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7.7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7.2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100"/>
      <c r="AV770" s="100"/>
      <c r="AW770" s="46"/>
      <c r="AX770" s="47"/>
    </row>
    <row r="771" spans="1:50" ht="24.75"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630" t="s">
        <v>389</v>
      </c>
      <c r="B780" s="631"/>
      <c r="C780" s="631"/>
      <c r="D780" s="631"/>
      <c r="E780" s="631"/>
      <c r="F780" s="632"/>
      <c r="G780" s="597" t="s">
        <v>617</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618</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x14ac:dyDescent="0.15">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36.75" customHeight="1" x14ac:dyDescent="0.15">
      <c r="A782" s="633"/>
      <c r="B782" s="634"/>
      <c r="C782" s="634"/>
      <c r="D782" s="634"/>
      <c r="E782" s="634"/>
      <c r="F782" s="635"/>
      <c r="G782" s="672" t="s">
        <v>595</v>
      </c>
      <c r="H782" s="673"/>
      <c r="I782" s="673"/>
      <c r="J782" s="673"/>
      <c r="K782" s="674"/>
      <c r="L782" s="666" t="s">
        <v>615</v>
      </c>
      <c r="M782" s="667"/>
      <c r="N782" s="667"/>
      <c r="O782" s="667"/>
      <c r="P782" s="667"/>
      <c r="Q782" s="667"/>
      <c r="R782" s="667"/>
      <c r="S782" s="667"/>
      <c r="T782" s="667"/>
      <c r="U782" s="667"/>
      <c r="V782" s="667"/>
      <c r="W782" s="667"/>
      <c r="X782" s="668"/>
      <c r="Y782" s="390">
        <v>34.9</v>
      </c>
      <c r="Z782" s="391"/>
      <c r="AA782" s="391"/>
      <c r="AB782" s="807"/>
      <c r="AC782" s="672" t="s">
        <v>595</v>
      </c>
      <c r="AD782" s="673"/>
      <c r="AE782" s="673"/>
      <c r="AF782" s="673"/>
      <c r="AG782" s="674"/>
      <c r="AH782" s="666" t="s">
        <v>598</v>
      </c>
      <c r="AI782" s="667"/>
      <c r="AJ782" s="667"/>
      <c r="AK782" s="667"/>
      <c r="AL782" s="667"/>
      <c r="AM782" s="667"/>
      <c r="AN782" s="667"/>
      <c r="AO782" s="667"/>
      <c r="AP782" s="667"/>
      <c r="AQ782" s="667"/>
      <c r="AR782" s="667"/>
      <c r="AS782" s="667"/>
      <c r="AT782" s="668"/>
      <c r="AU782" s="390">
        <v>65.400000000000006</v>
      </c>
      <c r="AV782" s="391"/>
      <c r="AW782" s="391"/>
      <c r="AX782" s="392"/>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36.75" customHeight="1" x14ac:dyDescent="0.15">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34.9</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65.400000000000006</v>
      </c>
      <c r="AV792" s="834"/>
      <c r="AW792" s="834"/>
      <c r="AX792" s="836"/>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x14ac:dyDescent="0.15">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90"/>
      <c r="Z795" s="391"/>
      <c r="AA795" s="391"/>
      <c r="AB795" s="807"/>
      <c r="AC795" s="672"/>
      <c r="AD795" s="673"/>
      <c r="AE795" s="673"/>
      <c r="AF795" s="673"/>
      <c r="AG795" s="674"/>
      <c r="AH795" s="666"/>
      <c r="AI795" s="667"/>
      <c r="AJ795" s="667"/>
      <c r="AK795" s="667"/>
      <c r="AL795" s="667"/>
      <c r="AM795" s="667"/>
      <c r="AN795" s="667"/>
      <c r="AO795" s="667"/>
      <c r="AP795" s="667"/>
      <c r="AQ795" s="667"/>
      <c r="AR795" s="667"/>
      <c r="AS795" s="667"/>
      <c r="AT795" s="668"/>
      <c r="AU795" s="390"/>
      <c r="AV795" s="391"/>
      <c r="AW795" s="391"/>
      <c r="AX795" s="392"/>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x14ac:dyDescent="0.15">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x14ac:dyDescent="0.15">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90"/>
      <c r="Z808" s="391"/>
      <c r="AA808" s="391"/>
      <c r="AB808" s="807"/>
      <c r="AC808" s="672"/>
      <c r="AD808" s="673"/>
      <c r="AE808" s="673"/>
      <c r="AF808" s="673"/>
      <c r="AG808" s="674"/>
      <c r="AH808" s="666"/>
      <c r="AI808" s="667"/>
      <c r="AJ808" s="667"/>
      <c r="AK808" s="667"/>
      <c r="AL808" s="667"/>
      <c r="AM808" s="667"/>
      <c r="AN808" s="667"/>
      <c r="AO808" s="667"/>
      <c r="AP808" s="667"/>
      <c r="AQ808" s="667"/>
      <c r="AR808" s="667"/>
      <c r="AS808" s="667"/>
      <c r="AT808" s="668"/>
      <c r="AU808" s="390"/>
      <c r="AV808" s="391"/>
      <c r="AW808" s="391"/>
      <c r="AX808" s="392"/>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x14ac:dyDescent="0.15">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x14ac:dyDescent="0.15">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90"/>
      <c r="Z821" s="391"/>
      <c r="AA821" s="391"/>
      <c r="AB821" s="807"/>
      <c r="AC821" s="672"/>
      <c r="AD821" s="673"/>
      <c r="AE821" s="673"/>
      <c r="AF821" s="673"/>
      <c r="AG821" s="674"/>
      <c r="AH821" s="666"/>
      <c r="AI821" s="667"/>
      <c r="AJ821" s="667"/>
      <c r="AK821" s="667"/>
      <c r="AL821" s="667"/>
      <c r="AM821" s="667"/>
      <c r="AN821" s="667"/>
      <c r="AO821" s="667"/>
      <c r="AP821" s="667"/>
      <c r="AQ821" s="667"/>
      <c r="AR821" s="667"/>
      <c r="AS821" s="667"/>
      <c r="AT821" s="668"/>
      <c r="AU821" s="390"/>
      <c r="AV821" s="391"/>
      <c r="AW821" s="391"/>
      <c r="AX821" s="392"/>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30" hidden="1" customHeight="1" x14ac:dyDescent="0.15">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 AI134 AM134 AQ134 AU134">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5 AU135 AI135 AM135 AQ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18" orientation="portrait" r:id="rId1"/>
  <headerFooter differentFirst="1" alignWithMargins="0"/>
  <rowBreaks count="3" manualBreakCount="3">
    <brk id="105" max="16383" man="1"/>
    <brk id="707"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W11" sqref="W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375</v>
      </c>
      <c r="AI2" s="53" t="s">
        <v>412</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570</v>
      </c>
      <c r="M3" s="13" t="str">
        <f t="shared" ref="M3:M11" si="2">IF(L3="","",K3)</f>
        <v>文教及び科学振興</v>
      </c>
      <c r="N3" s="13" t="str">
        <f>IF(M3="",N2,IF(N2&lt;&gt;"",CONCATENATE(N2,"、",M3),M3))</f>
        <v>文教及び科学振興</v>
      </c>
      <c r="O3" s="13"/>
      <c r="P3" s="12" t="s">
        <v>75</v>
      </c>
      <c r="Q3" s="17" t="s">
        <v>570</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440</v>
      </c>
      <c r="Z5" s="30"/>
      <c r="AA5" s="32" t="s">
        <v>534</v>
      </c>
      <c r="AB5" s="31"/>
      <c r="AC5" s="32" t="s">
        <v>179</v>
      </c>
      <c r="AD5" s="31"/>
      <c r="AE5" s="44" t="s">
        <v>388</v>
      </c>
      <c r="AF5" s="30"/>
      <c r="AG5" s="55" t="s">
        <v>378</v>
      </c>
      <c r="AI5" s="53" t="s">
        <v>427</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x14ac:dyDescent="0.15">
      <c r="A7" s="14" t="s">
        <v>90</v>
      </c>
      <c r="B7" s="15" t="s">
        <v>570</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445</v>
      </c>
      <c r="Z10" s="30"/>
      <c r="AA10" s="32" t="s">
        <v>539</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t="s">
        <v>570</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観光立国、地方創生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0"/>
      <c r="Z2" s="831"/>
      <c r="AA2" s="832"/>
      <c r="AB2" s="1034" t="s">
        <v>11</v>
      </c>
      <c r="AC2" s="1035"/>
      <c r="AD2" s="1036"/>
      <c r="AE2" s="249" t="s">
        <v>396</v>
      </c>
      <c r="AF2" s="249"/>
      <c r="AG2" s="249"/>
      <c r="AH2" s="249"/>
      <c r="AI2" s="249" t="s">
        <v>394</v>
      </c>
      <c r="AJ2" s="249"/>
      <c r="AK2" s="249"/>
      <c r="AL2" s="249"/>
      <c r="AM2" s="249" t="s">
        <v>423</v>
      </c>
      <c r="AN2" s="249"/>
      <c r="AO2" s="249"/>
      <c r="AP2" s="243"/>
      <c r="AQ2" s="159" t="s">
        <v>235</v>
      </c>
      <c r="AR2" s="130"/>
      <c r="AS2" s="130"/>
      <c r="AT2" s="131"/>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1"/>
      <c r="Z3" s="1032"/>
      <c r="AA3" s="1033"/>
      <c r="AB3" s="1037"/>
      <c r="AC3" s="1038"/>
      <c r="AD3" s="1039"/>
      <c r="AE3" s="250"/>
      <c r="AF3" s="250"/>
      <c r="AG3" s="250"/>
      <c r="AH3" s="250"/>
      <c r="AI3" s="250"/>
      <c r="AJ3" s="250"/>
      <c r="AK3" s="250"/>
      <c r="AL3" s="250"/>
      <c r="AM3" s="250"/>
      <c r="AN3" s="250"/>
      <c r="AO3" s="250"/>
      <c r="AP3" s="246"/>
      <c r="AQ3" s="198"/>
      <c r="AR3" s="199"/>
      <c r="AS3" s="133" t="s">
        <v>236</v>
      </c>
      <c r="AT3" s="134"/>
      <c r="AU3" s="199"/>
      <c r="AV3" s="199"/>
      <c r="AW3" s="400" t="s">
        <v>181</v>
      </c>
      <c r="AX3" s="401"/>
    </row>
    <row r="4" spans="1:50" ht="22.5" customHeight="1" x14ac:dyDescent="0.15">
      <c r="A4" s="405"/>
      <c r="B4" s="403"/>
      <c r="C4" s="403"/>
      <c r="D4" s="403"/>
      <c r="E4" s="403"/>
      <c r="F4" s="404"/>
      <c r="G4" s="566"/>
      <c r="H4" s="1007"/>
      <c r="I4" s="1007"/>
      <c r="J4" s="1007"/>
      <c r="K4" s="1007"/>
      <c r="L4" s="1007"/>
      <c r="M4" s="1007"/>
      <c r="N4" s="1007"/>
      <c r="O4" s="1008"/>
      <c r="P4" s="105"/>
      <c r="Q4" s="1015"/>
      <c r="R4" s="1015"/>
      <c r="S4" s="1015"/>
      <c r="T4" s="1015"/>
      <c r="U4" s="1015"/>
      <c r="V4" s="1015"/>
      <c r="W4" s="1015"/>
      <c r="X4" s="1016"/>
      <c r="Y4" s="1025" t="s">
        <v>12</v>
      </c>
      <c r="Z4" s="1026"/>
      <c r="AA4" s="1027"/>
      <c r="AB4" s="466"/>
      <c r="AC4" s="1029"/>
      <c r="AD4" s="1029"/>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6"/>
      <c r="B5" s="407"/>
      <c r="C5" s="407"/>
      <c r="D5" s="407"/>
      <c r="E5" s="407"/>
      <c r="F5" s="408"/>
      <c r="G5" s="1009"/>
      <c r="H5" s="1010"/>
      <c r="I5" s="1010"/>
      <c r="J5" s="1010"/>
      <c r="K5" s="1010"/>
      <c r="L5" s="1010"/>
      <c r="M5" s="1010"/>
      <c r="N5" s="1010"/>
      <c r="O5" s="1011"/>
      <c r="P5" s="1017"/>
      <c r="Q5" s="1017"/>
      <c r="R5" s="1017"/>
      <c r="S5" s="1017"/>
      <c r="T5" s="1017"/>
      <c r="U5" s="1017"/>
      <c r="V5" s="1017"/>
      <c r="W5" s="1017"/>
      <c r="X5" s="1018"/>
      <c r="Y5" s="420" t="s">
        <v>54</v>
      </c>
      <c r="Z5" s="1022"/>
      <c r="AA5" s="1023"/>
      <c r="AB5" s="528"/>
      <c r="AC5" s="1028"/>
      <c r="AD5" s="1028"/>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6"/>
      <c r="B6" s="407"/>
      <c r="C6" s="407"/>
      <c r="D6" s="407"/>
      <c r="E6" s="407"/>
      <c r="F6" s="408"/>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182</v>
      </c>
      <c r="AC6" s="1024"/>
      <c r="AD6" s="1024"/>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0"/>
      <c r="Z9" s="831"/>
      <c r="AA9" s="832"/>
      <c r="AB9" s="1034" t="s">
        <v>11</v>
      </c>
      <c r="AC9" s="1035"/>
      <c r="AD9" s="1036"/>
      <c r="AE9" s="249" t="s">
        <v>396</v>
      </c>
      <c r="AF9" s="249"/>
      <c r="AG9" s="249"/>
      <c r="AH9" s="249"/>
      <c r="AI9" s="249" t="s">
        <v>394</v>
      </c>
      <c r="AJ9" s="249"/>
      <c r="AK9" s="249"/>
      <c r="AL9" s="249"/>
      <c r="AM9" s="249" t="s">
        <v>423</v>
      </c>
      <c r="AN9" s="249"/>
      <c r="AO9" s="249"/>
      <c r="AP9" s="243"/>
      <c r="AQ9" s="159" t="s">
        <v>235</v>
      </c>
      <c r="AR9" s="130"/>
      <c r="AS9" s="130"/>
      <c r="AT9" s="131"/>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1"/>
      <c r="Z10" s="1032"/>
      <c r="AA10" s="1033"/>
      <c r="AB10" s="1037"/>
      <c r="AC10" s="1038"/>
      <c r="AD10" s="1039"/>
      <c r="AE10" s="250"/>
      <c r="AF10" s="250"/>
      <c r="AG10" s="250"/>
      <c r="AH10" s="250"/>
      <c r="AI10" s="250"/>
      <c r="AJ10" s="250"/>
      <c r="AK10" s="250"/>
      <c r="AL10" s="250"/>
      <c r="AM10" s="250"/>
      <c r="AN10" s="250"/>
      <c r="AO10" s="250"/>
      <c r="AP10" s="246"/>
      <c r="AQ10" s="198"/>
      <c r="AR10" s="199"/>
      <c r="AS10" s="133" t="s">
        <v>236</v>
      </c>
      <c r="AT10" s="134"/>
      <c r="AU10" s="199"/>
      <c r="AV10" s="199"/>
      <c r="AW10" s="400" t="s">
        <v>181</v>
      </c>
      <c r="AX10" s="401"/>
    </row>
    <row r="11" spans="1:50" ht="22.5" customHeight="1" x14ac:dyDescent="0.15">
      <c r="A11" s="405"/>
      <c r="B11" s="403"/>
      <c r="C11" s="403"/>
      <c r="D11" s="403"/>
      <c r="E11" s="403"/>
      <c r="F11" s="404"/>
      <c r="G11" s="566"/>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6"/>
      <c r="AC11" s="1029"/>
      <c r="AD11" s="1029"/>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6"/>
      <c r="B12" s="407"/>
      <c r="C12" s="407"/>
      <c r="D12" s="407"/>
      <c r="E12" s="407"/>
      <c r="F12" s="408"/>
      <c r="G12" s="1009"/>
      <c r="H12" s="1010"/>
      <c r="I12" s="1010"/>
      <c r="J12" s="1010"/>
      <c r="K12" s="1010"/>
      <c r="L12" s="1010"/>
      <c r="M12" s="1010"/>
      <c r="N12" s="1010"/>
      <c r="O12" s="1011"/>
      <c r="P12" s="1017"/>
      <c r="Q12" s="1017"/>
      <c r="R12" s="1017"/>
      <c r="S12" s="1017"/>
      <c r="T12" s="1017"/>
      <c r="U12" s="1017"/>
      <c r="V12" s="1017"/>
      <c r="W12" s="1017"/>
      <c r="X12" s="1018"/>
      <c r="Y12" s="420" t="s">
        <v>54</v>
      </c>
      <c r="Z12" s="1022"/>
      <c r="AA12" s="1023"/>
      <c r="AB12" s="528"/>
      <c r="AC12" s="1028"/>
      <c r="AD12" s="1028"/>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9"/>
      <c r="B13" s="410"/>
      <c r="C13" s="410"/>
      <c r="D13" s="410"/>
      <c r="E13" s="410"/>
      <c r="F13" s="41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182</v>
      </c>
      <c r="AC13" s="1024"/>
      <c r="AD13" s="1024"/>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0"/>
      <c r="Z16" s="831"/>
      <c r="AA16" s="832"/>
      <c r="AB16" s="1034" t="s">
        <v>11</v>
      </c>
      <c r="AC16" s="1035"/>
      <c r="AD16" s="1036"/>
      <c r="AE16" s="249" t="s">
        <v>396</v>
      </c>
      <c r="AF16" s="249"/>
      <c r="AG16" s="249"/>
      <c r="AH16" s="249"/>
      <c r="AI16" s="249" t="s">
        <v>394</v>
      </c>
      <c r="AJ16" s="249"/>
      <c r="AK16" s="249"/>
      <c r="AL16" s="249"/>
      <c r="AM16" s="249" t="s">
        <v>423</v>
      </c>
      <c r="AN16" s="249"/>
      <c r="AO16" s="249"/>
      <c r="AP16" s="243"/>
      <c r="AQ16" s="159" t="s">
        <v>235</v>
      </c>
      <c r="AR16" s="130"/>
      <c r="AS16" s="130"/>
      <c r="AT16" s="131"/>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1"/>
      <c r="Z17" s="1032"/>
      <c r="AA17" s="1033"/>
      <c r="AB17" s="1037"/>
      <c r="AC17" s="1038"/>
      <c r="AD17" s="1039"/>
      <c r="AE17" s="250"/>
      <c r="AF17" s="250"/>
      <c r="AG17" s="250"/>
      <c r="AH17" s="250"/>
      <c r="AI17" s="250"/>
      <c r="AJ17" s="250"/>
      <c r="AK17" s="250"/>
      <c r="AL17" s="250"/>
      <c r="AM17" s="250"/>
      <c r="AN17" s="250"/>
      <c r="AO17" s="250"/>
      <c r="AP17" s="246"/>
      <c r="AQ17" s="198"/>
      <c r="AR17" s="199"/>
      <c r="AS17" s="133" t="s">
        <v>236</v>
      </c>
      <c r="AT17" s="134"/>
      <c r="AU17" s="199"/>
      <c r="AV17" s="199"/>
      <c r="AW17" s="400" t="s">
        <v>181</v>
      </c>
      <c r="AX17" s="401"/>
    </row>
    <row r="18" spans="1:50" ht="22.5" customHeight="1" x14ac:dyDescent="0.15">
      <c r="A18" s="405"/>
      <c r="B18" s="403"/>
      <c r="C18" s="403"/>
      <c r="D18" s="403"/>
      <c r="E18" s="403"/>
      <c r="F18" s="404"/>
      <c r="G18" s="566"/>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6"/>
      <c r="AC18" s="1029"/>
      <c r="AD18" s="1029"/>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6"/>
      <c r="B19" s="407"/>
      <c r="C19" s="407"/>
      <c r="D19" s="407"/>
      <c r="E19" s="407"/>
      <c r="F19" s="408"/>
      <c r="G19" s="1009"/>
      <c r="H19" s="1010"/>
      <c r="I19" s="1010"/>
      <c r="J19" s="1010"/>
      <c r="K19" s="1010"/>
      <c r="L19" s="1010"/>
      <c r="M19" s="1010"/>
      <c r="N19" s="1010"/>
      <c r="O19" s="1011"/>
      <c r="P19" s="1017"/>
      <c r="Q19" s="1017"/>
      <c r="R19" s="1017"/>
      <c r="S19" s="1017"/>
      <c r="T19" s="1017"/>
      <c r="U19" s="1017"/>
      <c r="V19" s="1017"/>
      <c r="W19" s="1017"/>
      <c r="X19" s="1018"/>
      <c r="Y19" s="420" t="s">
        <v>54</v>
      </c>
      <c r="Z19" s="1022"/>
      <c r="AA19" s="1023"/>
      <c r="AB19" s="528"/>
      <c r="AC19" s="1028"/>
      <c r="AD19" s="1028"/>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9"/>
      <c r="B20" s="410"/>
      <c r="C20" s="410"/>
      <c r="D20" s="410"/>
      <c r="E20" s="410"/>
      <c r="F20" s="41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182</v>
      </c>
      <c r="AC20" s="1024"/>
      <c r="AD20" s="1024"/>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0"/>
      <c r="Z23" s="831"/>
      <c r="AA23" s="832"/>
      <c r="AB23" s="1034" t="s">
        <v>11</v>
      </c>
      <c r="AC23" s="1035"/>
      <c r="AD23" s="1036"/>
      <c r="AE23" s="249" t="s">
        <v>396</v>
      </c>
      <c r="AF23" s="249"/>
      <c r="AG23" s="249"/>
      <c r="AH23" s="249"/>
      <c r="AI23" s="249" t="s">
        <v>394</v>
      </c>
      <c r="AJ23" s="249"/>
      <c r="AK23" s="249"/>
      <c r="AL23" s="249"/>
      <c r="AM23" s="249" t="s">
        <v>423</v>
      </c>
      <c r="AN23" s="249"/>
      <c r="AO23" s="249"/>
      <c r="AP23" s="243"/>
      <c r="AQ23" s="159" t="s">
        <v>235</v>
      </c>
      <c r="AR23" s="130"/>
      <c r="AS23" s="130"/>
      <c r="AT23" s="131"/>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1"/>
      <c r="Z24" s="1032"/>
      <c r="AA24" s="1033"/>
      <c r="AB24" s="1037"/>
      <c r="AC24" s="1038"/>
      <c r="AD24" s="1039"/>
      <c r="AE24" s="250"/>
      <c r="AF24" s="250"/>
      <c r="AG24" s="250"/>
      <c r="AH24" s="250"/>
      <c r="AI24" s="250"/>
      <c r="AJ24" s="250"/>
      <c r="AK24" s="250"/>
      <c r="AL24" s="250"/>
      <c r="AM24" s="250"/>
      <c r="AN24" s="250"/>
      <c r="AO24" s="250"/>
      <c r="AP24" s="246"/>
      <c r="AQ24" s="198"/>
      <c r="AR24" s="199"/>
      <c r="AS24" s="133" t="s">
        <v>236</v>
      </c>
      <c r="AT24" s="134"/>
      <c r="AU24" s="199"/>
      <c r="AV24" s="199"/>
      <c r="AW24" s="400" t="s">
        <v>181</v>
      </c>
      <c r="AX24" s="401"/>
    </row>
    <row r="25" spans="1:50" ht="22.5" customHeight="1" x14ac:dyDescent="0.15">
      <c r="A25" s="405"/>
      <c r="B25" s="403"/>
      <c r="C25" s="403"/>
      <c r="D25" s="403"/>
      <c r="E25" s="403"/>
      <c r="F25" s="404"/>
      <c r="G25" s="566"/>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6"/>
      <c r="AC25" s="1029"/>
      <c r="AD25" s="1029"/>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6"/>
      <c r="B26" s="407"/>
      <c r="C26" s="407"/>
      <c r="D26" s="407"/>
      <c r="E26" s="407"/>
      <c r="F26" s="408"/>
      <c r="G26" s="1009"/>
      <c r="H26" s="1010"/>
      <c r="I26" s="1010"/>
      <c r="J26" s="1010"/>
      <c r="K26" s="1010"/>
      <c r="L26" s="1010"/>
      <c r="M26" s="1010"/>
      <c r="N26" s="1010"/>
      <c r="O26" s="1011"/>
      <c r="P26" s="1017"/>
      <c r="Q26" s="1017"/>
      <c r="R26" s="1017"/>
      <c r="S26" s="1017"/>
      <c r="T26" s="1017"/>
      <c r="U26" s="1017"/>
      <c r="V26" s="1017"/>
      <c r="W26" s="1017"/>
      <c r="X26" s="1018"/>
      <c r="Y26" s="420" t="s">
        <v>54</v>
      </c>
      <c r="Z26" s="1022"/>
      <c r="AA26" s="1023"/>
      <c r="AB26" s="528"/>
      <c r="AC26" s="1028"/>
      <c r="AD26" s="1028"/>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9"/>
      <c r="B27" s="410"/>
      <c r="C27" s="410"/>
      <c r="D27" s="410"/>
      <c r="E27" s="410"/>
      <c r="F27" s="41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182</v>
      </c>
      <c r="AC27" s="1024"/>
      <c r="AD27" s="1024"/>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0"/>
      <c r="Z30" s="831"/>
      <c r="AA30" s="832"/>
      <c r="AB30" s="1034" t="s">
        <v>11</v>
      </c>
      <c r="AC30" s="1035"/>
      <c r="AD30" s="1036"/>
      <c r="AE30" s="249" t="s">
        <v>396</v>
      </c>
      <c r="AF30" s="249"/>
      <c r="AG30" s="249"/>
      <c r="AH30" s="249"/>
      <c r="AI30" s="249" t="s">
        <v>394</v>
      </c>
      <c r="AJ30" s="249"/>
      <c r="AK30" s="249"/>
      <c r="AL30" s="249"/>
      <c r="AM30" s="249" t="s">
        <v>423</v>
      </c>
      <c r="AN30" s="249"/>
      <c r="AO30" s="249"/>
      <c r="AP30" s="243"/>
      <c r="AQ30" s="159" t="s">
        <v>235</v>
      </c>
      <c r="AR30" s="130"/>
      <c r="AS30" s="130"/>
      <c r="AT30" s="131"/>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1"/>
      <c r="Z31" s="1032"/>
      <c r="AA31" s="1033"/>
      <c r="AB31" s="1037"/>
      <c r="AC31" s="1038"/>
      <c r="AD31" s="1039"/>
      <c r="AE31" s="250"/>
      <c r="AF31" s="250"/>
      <c r="AG31" s="250"/>
      <c r="AH31" s="250"/>
      <c r="AI31" s="250"/>
      <c r="AJ31" s="250"/>
      <c r="AK31" s="250"/>
      <c r="AL31" s="250"/>
      <c r="AM31" s="250"/>
      <c r="AN31" s="250"/>
      <c r="AO31" s="250"/>
      <c r="AP31" s="246"/>
      <c r="AQ31" s="198"/>
      <c r="AR31" s="199"/>
      <c r="AS31" s="133" t="s">
        <v>236</v>
      </c>
      <c r="AT31" s="134"/>
      <c r="AU31" s="199"/>
      <c r="AV31" s="199"/>
      <c r="AW31" s="400" t="s">
        <v>181</v>
      </c>
      <c r="AX31" s="401"/>
    </row>
    <row r="32" spans="1:50" ht="22.5" customHeight="1" x14ac:dyDescent="0.15">
      <c r="A32" s="405"/>
      <c r="B32" s="403"/>
      <c r="C32" s="403"/>
      <c r="D32" s="403"/>
      <c r="E32" s="403"/>
      <c r="F32" s="404"/>
      <c r="G32" s="566"/>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6"/>
      <c r="AC32" s="1029"/>
      <c r="AD32" s="1029"/>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6"/>
      <c r="B33" s="407"/>
      <c r="C33" s="407"/>
      <c r="D33" s="407"/>
      <c r="E33" s="407"/>
      <c r="F33" s="408"/>
      <c r="G33" s="1009"/>
      <c r="H33" s="1010"/>
      <c r="I33" s="1010"/>
      <c r="J33" s="1010"/>
      <c r="K33" s="1010"/>
      <c r="L33" s="1010"/>
      <c r="M33" s="1010"/>
      <c r="N33" s="1010"/>
      <c r="O33" s="1011"/>
      <c r="P33" s="1017"/>
      <c r="Q33" s="1017"/>
      <c r="R33" s="1017"/>
      <c r="S33" s="1017"/>
      <c r="T33" s="1017"/>
      <c r="U33" s="1017"/>
      <c r="V33" s="1017"/>
      <c r="W33" s="1017"/>
      <c r="X33" s="1018"/>
      <c r="Y33" s="420" t="s">
        <v>54</v>
      </c>
      <c r="Z33" s="1022"/>
      <c r="AA33" s="1023"/>
      <c r="AB33" s="528"/>
      <c r="AC33" s="1028"/>
      <c r="AD33" s="1028"/>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9"/>
      <c r="B34" s="410"/>
      <c r="C34" s="410"/>
      <c r="D34" s="410"/>
      <c r="E34" s="410"/>
      <c r="F34" s="41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182</v>
      </c>
      <c r="AC34" s="1024"/>
      <c r="AD34" s="1024"/>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0"/>
      <c r="Z37" s="831"/>
      <c r="AA37" s="832"/>
      <c r="AB37" s="1034" t="s">
        <v>11</v>
      </c>
      <c r="AC37" s="1035"/>
      <c r="AD37" s="1036"/>
      <c r="AE37" s="249" t="s">
        <v>396</v>
      </c>
      <c r="AF37" s="249"/>
      <c r="AG37" s="249"/>
      <c r="AH37" s="249"/>
      <c r="AI37" s="249" t="s">
        <v>394</v>
      </c>
      <c r="AJ37" s="249"/>
      <c r="AK37" s="249"/>
      <c r="AL37" s="249"/>
      <c r="AM37" s="249" t="s">
        <v>423</v>
      </c>
      <c r="AN37" s="249"/>
      <c r="AO37" s="249"/>
      <c r="AP37" s="243"/>
      <c r="AQ37" s="159" t="s">
        <v>235</v>
      </c>
      <c r="AR37" s="130"/>
      <c r="AS37" s="130"/>
      <c r="AT37" s="131"/>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1"/>
      <c r="Z38" s="1032"/>
      <c r="AA38" s="1033"/>
      <c r="AB38" s="1037"/>
      <c r="AC38" s="1038"/>
      <c r="AD38" s="1039"/>
      <c r="AE38" s="250"/>
      <c r="AF38" s="250"/>
      <c r="AG38" s="250"/>
      <c r="AH38" s="250"/>
      <c r="AI38" s="250"/>
      <c r="AJ38" s="250"/>
      <c r="AK38" s="250"/>
      <c r="AL38" s="250"/>
      <c r="AM38" s="250"/>
      <c r="AN38" s="250"/>
      <c r="AO38" s="250"/>
      <c r="AP38" s="246"/>
      <c r="AQ38" s="198"/>
      <c r="AR38" s="199"/>
      <c r="AS38" s="133" t="s">
        <v>236</v>
      </c>
      <c r="AT38" s="134"/>
      <c r="AU38" s="199"/>
      <c r="AV38" s="199"/>
      <c r="AW38" s="400" t="s">
        <v>181</v>
      </c>
      <c r="AX38" s="401"/>
    </row>
    <row r="39" spans="1:50" ht="22.5" customHeight="1" x14ac:dyDescent="0.15">
      <c r="A39" s="405"/>
      <c r="B39" s="403"/>
      <c r="C39" s="403"/>
      <c r="D39" s="403"/>
      <c r="E39" s="403"/>
      <c r="F39" s="404"/>
      <c r="G39" s="566"/>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6"/>
      <c r="AC39" s="1029"/>
      <c r="AD39" s="1029"/>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6"/>
      <c r="B40" s="407"/>
      <c r="C40" s="407"/>
      <c r="D40" s="407"/>
      <c r="E40" s="407"/>
      <c r="F40" s="408"/>
      <c r="G40" s="1009"/>
      <c r="H40" s="1010"/>
      <c r="I40" s="1010"/>
      <c r="J40" s="1010"/>
      <c r="K40" s="1010"/>
      <c r="L40" s="1010"/>
      <c r="M40" s="1010"/>
      <c r="N40" s="1010"/>
      <c r="O40" s="1011"/>
      <c r="P40" s="1017"/>
      <c r="Q40" s="1017"/>
      <c r="R40" s="1017"/>
      <c r="S40" s="1017"/>
      <c r="T40" s="1017"/>
      <c r="U40" s="1017"/>
      <c r="V40" s="1017"/>
      <c r="W40" s="1017"/>
      <c r="X40" s="1018"/>
      <c r="Y40" s="420" t="s">
        <v>54</v>
      </c>
      <c r="Z40" s="1022"/>
      <c r="AA40" s="1023"/>
      <c r="AB40" s="528"/>
      <c r="AC40" s="1028"/>
      <c r="AD40" s="1028"/>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9"/>
      <c r="B41" s="410"/>
      <c r="C41" s="410"/>
      <c r="D41" s="410"/>
      <c r="E41" s="410"/>
      <c r="F41" s="41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182</v>
      </c>
      <c r="AC41" s="1024"/>
      <c r="AD41" s="1024"/>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0"/>
      <c r="Z44" s="831"/>
      <c r="AA44" s="832"/>
      <c r="AB44" s="1034" t="s">
        <v>11</v>
      </c>
      <c r="AC44" s="1035"/>
      <c r="AD44" s="1036"/>
      <c r="AE44" s="249" t="s">
        <v>396</v>
      </c>
      <c r="AF44" s="249"/>
      <c r="AG44" s="249"/>
      <c r="AH44" s="249"/>
      <c r="AI44" s="249" t="s">
        <v>394</v>
      </c>
      <c r="AJ44" s="249"/>
      <c r="AK44" s="249"/>
      <c r="AL44" s="249"/>
      <c r="AM44" s="249" t="s">
        <v>423</v>
      </c>
      <c r="AN44" s="249"/>
      <c r="AO44" s="249"/>
      <c r="AP44" s="243"/>
      <c r="AQ44" s="159" t="s">
        <v>235</v>
      </c>
      <c r="AR44" s="130"/>
      <c r="AS44" s="130"/>
      <c r="AT44" s="131"/>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1"/>
      <c r="Z45" s="1032"/>
      <c r="AA45" s="1033"/>
      <c r="AB45" s="1037"/>
      <c r="AC45" s="1038"/>
      <c r="AD45" s="1039"/>
      <c r="AE45" s="250"/>
      <c r="AF45" s="250"/>
      <c r="AG45" s="250"/>
      <c r="AH45" s="250"/>
      <c r="AI45" s="250"/>
      <c r="AJ45" s="250"/>
      <c r="AK45" s="250"/>
      <c r="AL45" s="250"/>
      <c r="AM45" s="250"/>
      <c r="AN45" s="250"/>
      <c r="AO45" s="250"/>
      <c r="AP45" s="246"/>
      <c r="AQ45" s="198"/>
      <c r="AR45" s="199"/>
      <c r="AS45" s="133" t="s">
        <v>236</v>
      </c>
      <c r="AT45" s="134"/>
      <c r="AU45" s="199"/>
      <c r="AV45" s="199"/>
      <c r="AW45" s="400" t="s">
        <v>181</v>
      </c>
      <c r="AX45" s="401"/>
    </row>
    <row r="46" spans="1:50" ht="22.5" customHeight="1" x14ac:dyDescent="0.15">
      <c r="A46" s="405"/>
      <c r="B46" s="403"/>
      <c r="C46" s="403"/>
      <c r="D46" s="403"/>
      <c r="E46" s="403"/>
      <c r="F46" s="404"/>
      <c r="G46" s="566"/>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6"/>
      <c r="AC46" s="1029"/>
      <c r="AD46" s="1029"/>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6"/>
      <c r="B47" s="407"/>
      <c r="C47" s="407"/>
      <c r="D47" s="407"/>
      <c r="E47" s="407"/>
      <c r="F47" s="408"/>
      <c r="G47" s="1009"/>
      <c r="H47" s="1010"/>
      <c r="I47" s="1010"/>
      <c r="J47" s="1010"/>
      <c r="K47" s="1010"/>
      <c r="L47" s="1010"/>
      <c r="M47" s="1010"/>
      <c r="N47" s="1010"/>
      <c r="O47" s="1011"/>
      <c r="P47" s="1017"/>
      <c r="Q47" s="1017"/>
      <c r="R47" s="1017"/>
      <c r="S47" s="1017"/>
      <c r="T47" s="1017"/>
      <c r="U47" s="1017"/>
      <c r="V47" s="1017"/>
      <c r="W47" s="1017"/>
      <c r="X47" s="1018"/>
      <c r="Y47" s="420" t="s">
        <v>54</v>
      </c>
      <c r="Z47" s="1022"/>
      <c r="AA47" s="1023"/>
      <c r="AB47" s="528"/>
      <c r="AC47" s="1028"/>
      <c r="AD47" s="102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9"/>
      <c r="B48" s="410"/>
      <c r="C48" s="410"/>
      <c r="D48" s="410"/>
      <c r="E48" s="410"/>
      <c r="F48" s="41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182</v>
      </c>
      <c r="AC48" s="1024"/>
      <c r="AD48" s="1024"/>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0"/>
      <c r="Z51" s="831"/>
      <c r="AA51" s="832"/>
      <c r="AB51" s="243" t="s">
        <v>11</v>
      </c>
      <c r="AC51" s="1035"/>
      <c r="AD51" s="1036"/>
      <c r="AE51" s="249" t="s">
        <v>396</v>
      </c>
      <c r="AF51" s="249"/>
      <c r="AG51" s="249"/>
      <c r="AH51" s="249"/>
      <c r="AI51" s="249" t="s">
        <v>394</v>
      </c>
      <c r="AJ51" s="249"/>
      <c r="AK51" s="249"/>
      <c r="AL51" s="249"/>
      <c r="AM51" s="249" t="s">
        <v>423</v>
      </c>
      <c r="AN51" s="249"/>
      <c r="AO51" s="249"/>
      <c r="AP51" s="243"/>
      <c r="AQ51" s="159" t="s">
        <v>235</v>
      </c>
      <c r="AR51" s="130"/>
      <c r="AS51" s="130"/>
      <c r="AT51" s="131"/>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1"/>
      <c r="Z52" s="1032"/>
      <c r="AA52" s="1033"/>
      <c r="AB52" s="1037"/>
      <c r="AC52" s="1038"/>
      <c r="AD52" s="1039"/>
      <c r="AE52" s="250"/>
      <c r="AF52" s="250"/>
      <c r="AG52" s="250"/>
      <c r="AH52" s="250"/>
      <c r="AI52" s="250"/>
      <c r="AJ52" s="250"/>
      <c r="AK52" s="250"/>
      <c r="AL52" s="250"/>
      <c r="AM52" s="250"/>
      <c r="AN52" s="250"/>
      <c r="AO52" s="250"/>
      <c r="AP52" s="246"/>
      <c r="AQ52" s="198"/>
      <c r="AR52" s="199"/>
      <c r="AS52" s="133" t="s">
        <v>236</v>
      </c>
      <c r="AT52" s="134"/>
      <c r="AU52" s="199"/>
      <c r="AV52" s="199"/>
      <c r="AW52" s="400" t="s">
        <v>181</v>
      </c>
      <c r="AX52" s="401"/>
    </row>
    <row r="53" spans="1:50" ht="22.5" customHeight="1" x14ac:dyDescent="0.15">
      <c r="A53" s="405"/>
      <c r="B53" s="403"/>
      <c r="C53" s="403"/>
      <c r="D53" s="403"/>
      <c r="E53" s="403"/>
      <c r="F53" s="404"/>
      <c r="G53" s="566"/>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6"/>
      <c r="AC53" s="1029"/>
      <c r="AD53" s="1029"/>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6"/>
      <c r="B54" s="407"/>
      <c r="C54" s="407"/>
      <c r="D54" s="407"/>
      <c r="E54" s="407"/>
      <c r="F54" s="408"/>
      <c r="G54" s="1009"/>
      <c r="H54" s="1010"/>
      <c r="I54" s="1010"/>
      <c r="J54" s="1010"/>
      <c r="K54" s="1010"/>
      <c r="L54" s="1010"/>
      <c r="M54" s="1010"/>
      <c r="N54" s="1010"/>
      <c r="O54" s="1011"/>
      <c r="P54" s="1017"/>
      <c r="Q54" s="1017"/>
      <c r="R54" s="1017"/>
      <c r="S54" s="1017"/>
      <c r="T54" s="1017"/>
      <c r="U54" s="1017"/>
      <c r="V54" s="1017"/>
      <c r="W54" s="1017"/>
      <c r="X54" s="1018"/>
      <c r="Y54" s="420" t="s">
        <v>54</v>
      </c>
      <c r="Z54" s="1022"/>
      <c r="AA54" s="1023"/>
      <c r="AB54" s="528"/>
      <c r="AC54" s="1028"/>
      <c r="AD54" s="102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9"/>
      <c r="B55" s="410"/>
      <c r="C55" s="410"/>
      <c r="D55" s="410"/>
      <c r="E55" s="410"/>
      <c r="F55" s="41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182</v>
      </c>
      <c r="AC55" s="1024"/>
      <c r="AD55" s="1024"/>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0"/>
      <c r="Z58" s="831"/>
      <c r="AA58" s="832"/>
      <c r="AB58" s="1034" t="s">
        <v>11</v>
      </c>
      <c r="AC58" s="1035"/>
      <c r="AD58" s="1036"/>
      <c r="AE58" s="249" t="s">
        <v>396</v>
      </c>
      <c r="AF58" s="249"/>
      <c r="AG58" s="249"/>
      <c r="AH58" s="249"/>
      <c r="AI58" s="249" t="s">
        <v>394</v>
      </c>
      <c r="AJ58" s="249"/>
      <c r="AK58" s="249"/>
      <c r="AL58" s="249"/>
      <c r="AM58" s="249" t="s">
        <v>423</v>
      </c>
      <c r="AN58" s="249"/>
      <c r="AO58" s="249"/>
      <c r="AP58" s="243"/>
      <c r="AQ58" s="159" t="s">
        <v>235</v>
      </c>
      <c r="AR58" s="130"/>
      <c r="AS58" s="130"/>
      <c r="AT58" s="131"/>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1"/>
      <c r="Z59" s="1032"/>
      <c r="AA59" s="1033"/>
      <c r="AB59" s="1037"/>
      <c r="AC59" s="1038"/>
      <c r="AD59" s="1039"/>
      <c r="AE59" s="250"/>
      <c r="AF59" s="250"/>
      <c r="AG59" s="250"/>
      <c r="AH59" s="250"/>
      <c r="AI59" s="250"/>
      <c r="AJ59" s="250"/>
      <c r="AK59" s="250"/>
      <c r="AL59" s="250"/>
      <c r="AM59" s="250"/>
      <c r="AN59" s="250"/>
      <c r="AO59" s="250"/>
      <c r="AP59" s="246"/>
      <c r="AQ59" s="198"/>
      <c r="AR59" s="199"/>
      <c r="AS59" s="133" t="s">
        <v>236</v>
      </c>
      <c r="AT59" s="134"/>
      <c r="AU59" s="199"/>
      <c r="AV59" s="199"/>
      <c r="AW59" s="400" t="s">
        <v>181</v>
      </c>
      <c r="AX59" s="401"/>
    </row>
    <row r="60" spans="1:50" ht="22.5" customHeight="1" x14ac:dyDescent="0.15">
      <c r="A60" s="405"/>
      <c r="B60" s="403"/>
      <c r="C60" s="403"/>
      <c r="D60" s="403"/>
      <c r="E60" s="403"/>
      <c r="F60" s="404"/>
      <c r="G60" s="566"/>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6"/>
      <c r="AC60" s="1029"/>
      <c r="AD60" s="1029"/>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6"/>
      <c r="B61" s="407"/>
      <c r="C61" s="407"/>
      <c r="D61" s="407"/>
      <c r="E61" s="407"/>
      <c r="F61" s="408"/>
      <c r="G61" s="1009"/>
      <c r="H61" s="1010"/>
      <c r="I61" s="1010"/>
      <c r="J61" s="1010"/>
      <c r="K61" s="1010"/>
      <c r="L61" s="1010"/>
      <c r="M61" s="1010"/>
      <c r="N61" s="1010"/>
      <c r="O61" s="1011"/>
      <c r="P61" s="1017"/>
      <c r="Q61" s="1017"/>
      <c r="R61" s="1017"/>
      <c r="S61" s="1017"/>
      <c r="T61" s="1017"/>
      <c r="U61" s="1017"/>
      <c r="V61" s="1017"/>
      <c r="W61" s="1017"/>
      <c r="X61" s="1018"/>
      <c r="Y61" s="420" t="s">
        <v>54</v>
      </c>
      <c r="Z61" s="1022"/>
      <c r="AA61" s="1023"/>
      <c r="AB61" s="528"/>
      <c r="AC61" s="1028"/>
      <c r="AD61" s="102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9"/>
      <c r="B62" s="410"/>
      <c r="C62" s="410"/>
      <c r="D62" s="410"/>
      <c r="E62" s="410"/>
      <c r="F62" s="41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182</v>
      </c>
      <c r="AC62" s="1024"/>
      <c r="AD62" s="1024"/>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0"/>
      <c r="Z65" s="831"/>
      <c r="AA65" s="832"/>
      <c r="AB65" s="1034" t="s">
        <v>11</v>
      </c>
      <c r="AC65" s="1035"/>
      <c r="AD65" s="1036"/>
      <c r="AE65" s="249" t="s">
        <v>396</v>
      </c>
      <c r="AF65" s="249"/>
      <c r="AG65" s="249"/>
      <c r="AH65" s="249"/>
      <c r="AI65" s="249" t="s">
        <v>394</v>
      </c>
      <c r="AJ65" s="249"/>
      <c r="AK65" s="249"/>
      <c r="AL65" s="249"/>
      <c r="AM65" s="249" t="s">
        <v>423</v>
      </c>
      <c r="AN65" s="249"/>
      <c r="AO65" s="249"/>
      <c r="AP65" s="243"/>
      <c r="AQ65" s="159" t="s">
        <v>235</v>
      </c>
      <c r="AR65" s="130"/>
      <c r="AS65" s="130"/>
      <c r="AT65" s="131"/>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1"/>
      <c r="Z66" s="1032"/>
      <c r="AA66" s="1033"/>
      <c r="AB66" s="1037"/>
      <c r="AC66" s="1038"/>
      <c r="AD66" s="1039"/>
      <c r="AE66" s="250"/>
      <c r="AF66" s="250"/>
      <c r="AG66" s="250"/>
      <c r="AH66" s="250"/>
      <c r="AI66" s="250"/>
      <c r="AJ66" s="250"/>
      <c r="AK66" s="250"/>
      <c r="AL66" s="250"/>
      <c r="AM66" s="250"/>
      <c r="AN66" s="250"/>
      <c r="AO66" s="250"/>
      <c r="AP66" s="246"/>
      <c r="AQ66" s="198"/>
      <c r="AR66" s="199"/>
      <c r="AS66" s="133" t="s">
        <v>236</v>
      </c>
      <c r="AT66" s="134"/>
      <c r="AU66" s="199"/>
      <c r="AV66" s="199"/>
      <c r="AW66" s="400" t="s">
        <v>181</v>
      </c>
      <c r="AX66" s="401"/>
    </row>
    <row r="67" spans="1:50" ht="22.5" customHeight="1" x14ac:dyDescent="0.15">
      <c r="A67" s="405"/>
      <c r="B67" s="403"/>
      <c r="C67" s="403"/>
      <c r="D67" s="403"/>
      <c r="E67" s="403"/>
      <c r="F67" s="404"/>
      <c r="G67" s="566"/>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6"/>
      <c r="AC67" s="1029"/>
      <c r="AD67" s="1029"/>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6"/>
      <c r="B68" s="407"/>
      <c r="C68" s="407"/>
      <c r="D68" s="407"/>
      <c r="E68" s="407"/>
      <c r="F68" s="408"/>
      <c r="G68" s="1009"/>
      <c r="H68" s="1010"/>
      <c r="I68" s="1010"/>
      <c r="J68" s="1010"/>
      <c r="K68" s="1010"/>
      <c r="L68" s="1010"/>
      <c r="M68" s="1010"/>
      <c r="N68" s="1010"/>
      <c r="O68" s="1011"/>
      <c r="P68" s="1017"/>
      <c r="Q68" s="1017"/>
      <c r="R68" s="1017"/>
      <c r="S68" s="1017"/>
      <c r="T68" s="1017"/>
      <c r="U68" s="1017"/>
      <c r="V68" s="1017"/>
      <c r="W68" s="1017"/>
      <c r="X68" s="1018"/>
      <c r="Y68" s="420" t="s">
        <v>54</v>
      </c>
      <c r="Z68" s="1022"/>
      <c r="AA68" s="1023"/>
      <c r="AB68" s="528"/>
      <c r="AC68" s="1028"/>
      <c r="AD68" s="1028"/>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9"/>
      <c r="B69" s="410"/>
      <c r="C69" s="410"/>
      <c r="D69" s="410"/>
      <c r="E69" s="410"/>
      <c r="F69" s="411"/>
      <c r="G69" s="1012"/>
      <c r="H69" s="1013"/>
      <c r="I69" s="1013"/>
      <c r="J69" s="1013"/>
      <c r="K69" s="1013"/>
      <c r="L69" s="1013"/>
      <c r="M69" s="1013"/>
      <c r="N69" s="1013"/>
      <c r="O69" s="1014"/>
      <c r="P69" s="1019"/>
      <c r="Q69" s="1019"/>
      <c r="R69" s="1019"/>
      <c r="S69" s="1019"/>
      <c r="T69" s="1019"/>
      <c r="U69" s="1019"/>
      <c r="V69" s="1019"/>
      <c r="W69" s="1019"/>
      <c r="X69" s="1020"/>
      <c r="Y69" s="420" t="s">
        <v>13</v>
      </c>
      <c r="Z69" s="1022"/>
      <c r="AA69" s="1023"/>
      <c r="AB69" s="561"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7" t="s">
        <v>369</v>
      </c>
      <c r="H2" s="598"/>
      <c r="I2" s="598"/>
      <c r="J2" s="598"/>
      <c r="K2" s="598"/>
      <c r="L2" s="598"/>
      <c r="M2" s="598"/>
      <c r="N2" s="598"/>
      <c r="O2" s="598"/>
      <c r="P2" s="598"/>
      <c r="Q2" s="598"/>
      <c r="R2" s="598"/>
      <c r="S2" s="598"/>
      <c r="T2" s="598"/>
      <c r="U2" s="598"/>
      <c r="V2" s="598"/>
      <c r="W2" s="598"/>
      <c r="X2" s="598"/>
      <c r="Y2" s="598"/>
      <c r="Z2" s="598"/>
      <c r="AA2" s="598"/>
      <c r="AB2" s="599"/>
      <c r="AC2" s="597" t="s">
        <v>371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2020-10-13T02:24:14Z</cp:lastPrinted>
  <dcterms:created xsi:type="dcterms:W3CDTF">2012-03-13T00:50:25Z</dcterms:created>
  <dcterms:modified xsi:type="dcterms:W3CDTF">2020-11-13T10:41:11Z</dcterms:modified>
</cp:coreProperties>
</file>