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<sst xmlns="http://schemas.openxmlformats.org/spreadsheetml/2006/main" count="2840" uniqueCount="612">
  <si>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</si>
  <si>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</si>
  <si>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</si>
  <si>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</si>
  <si>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</si>
  <si>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</si>
  <si>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</si>
  <si>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</si>
  <si>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</si>
  <si>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</si>
  <si>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</si>
  <si>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</si>
  <si>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</si>
  <si>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</si>
  <si>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</si>
  <si>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</si>
  <si>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</si>
  <si>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</si>
  <si>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</si>
  <si>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</si>
  <si>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</si>
  <si>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</si>
  <si>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</si>
  <si>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</si>
  <si>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</si>
  <si>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</si>
  <si>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</si>
  <si>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</si>
  <si>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</si>
  <si>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</si>
  <si>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</si>
  <si>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</si>
  <si>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</si>
  <si>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</si>
  <si>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</si>
  <si>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</si>
  <si>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</si>
  <si>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</si>
  <si>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</si>
  <si>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</si>
  <si>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</si>
  <si>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</si>
  <si>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</si>
  <si>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</si>
  <si>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</si>
  <si>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</si>
  <si>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</si>
  <si>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</si>
  <si>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</si>
  <si>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</si>
  <si>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</si>
  <si>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</si>
  <si>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</si>
  <si>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</si>
  <si>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</si>
  <si>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</si>
  <si>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</si>
  <si>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</si>
  <si>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</si>
  <si>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</si>
  <si>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</si>
  <si>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</si>
  <si>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</si>
  <si>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</si>
  <si>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</si>
  <si>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</si>
  <si>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</si>
  <si>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</si>
  <si>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</si>
  <si>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</si>
  <si>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</si>
  <si>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</si>
  <si>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</si>
  <si>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</si>
  <si>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</si>
  <si>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</si>
  <si>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</si>
  <si>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</si>
  <si>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</si>
  <si>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</si>
  <si>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</si>
  <si>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</si>
  <si>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</si>
  <si>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</si>
  <si>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</si>
  <si>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</si>
  <si>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</si>
  <si>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</si>
  <si>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</si>
  <si>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</si>
  <si>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</si>
  <si>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</si>
  <si>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</si>
  <si>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</si>
  <si>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</si>
  <si>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</si>
  <si>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</si>
  <si>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</si>
  <si>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</si>
  <si>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</si>
  <si>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</si>
  <si>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</si>
  <si>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</si>
  <si>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</si>
  <si>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</si>
  <si>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</si>
  <si>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</si>
  <si>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</si>
  <si>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</si>
  <si>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</si>
  <si>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</si>
  <si>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</si>
  <si>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</si>
  <si>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</si>
  <si>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</si>
  <si>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</si>
  <si>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</si>
  <si>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</si>
  <si>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</si>
  <si>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</si>
  <si>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</si>
  <si>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</si>
  <si>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</si>
  <si>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</si>
  <si>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</si>
  <si>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</si>
  <si>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</si>
  <si>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</si>
  <si>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</si>
  <si>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</si>
  <si>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</si>
  <si>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</si>
  <si>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</si>
  <si>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</si>
  <si>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</si>
  <si>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</si>
  <si>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</si>
  <si>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</si>
  <si>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</si>
  <si>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</si>
  <si>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</si>
  <si>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</si>
  <si>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</si>
  <si>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</si>
  <si>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</si>
  <si>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</si>
  <si>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</si>
  <si>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</si>
  <si>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</si>
  <si>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</si>
  <si>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</si>
  <si>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</si>
  <si>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</si>
  <si>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</si>
  <si>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</si>
  <si>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</si>
  <si>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</si>
  <si>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</si>
  <si>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</si>
  <si>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</si>
  <si>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</si>
  <si>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</si>
  <si>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</si>
  <si>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</si>
  <si>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</si>
  <si>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</si>
  <si>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</si>
  <si>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</si>
  <si>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</si>
  <si>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</si>
  <si>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</si>
  <si>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</si>
  <si>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</si>
  <si>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</si>
  <si>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</si>
  <si>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</si>
  <si>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</si>
  <si>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</si>
  <si>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</si>
  <si>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</si>
  <si>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</si>
  <si>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</si>
  <si>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</si>
  <si>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</si>
  <si>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</si>
  <si>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</si>
  <si>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</si>
  <si>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</si>
  <si>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</si>
  <si>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</si>
  <si>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</si>
  <si>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</si>
  <si>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</si>
  <si>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</si>
  <si>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</si>
  <si>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</si>
  <si>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</si>
  <si>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</si>
  <si>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</si>
  <si>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</si>
  <si>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</si>
  <si>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</si>
  <si>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</si>
  <si>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</si>
  <si>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</si>
  <si>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</si>
  <si>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</si>
  <si>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</si>
  <si>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</si>
  <si>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</si>
  <si>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</si>
  <si>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</si>
  <si>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</si>
  <si>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</si>
  <si>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</si>
  <si>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</si>
  <si>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</si>
  <si>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</si>
  <si>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</si>
  <si>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</si>
  <si>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</si>
  <si>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</si>
  <si>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</si>
  <si>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</si>
  <si>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</si>
  <si>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</si>
  <si>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</si>
  <si>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</si>
  <si>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</si>
  <si>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</si>
  <si>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</si>
  <si>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</si>
  <si>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</si>
  <si>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</si>
  <si>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</si>
  <si>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</si>
  <si>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</si>
  <si>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</si>
  <si>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</si>
  <si>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</si>
  <si>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</si>
  <si>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</si>
  <si>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</si>
  <si>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</si>
  <si>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</si>
  <si>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</si>
  <si>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</si>
  <si>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</si>
  <si>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</si>
  <si>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</si>
  <si>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</si>
  <si>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</si>
  <si>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</si>
  <si>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</si>
  <si>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</si>
  <si>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</si>
  <si>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</si>
  <si>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</si>
  <si>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</si>
  <si>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</si>
  <si>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</si>
  <si>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</si>
  <si>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</si>
  <si>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</si>
  <si>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</si>
  <si>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</si>
  <si>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</si>
  <si>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</si>
  <si>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</si>
  <si>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</si>
  <si>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</si>
  <si>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</si>
  <si>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</si>
  <si>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</si>
  <si>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</si>
  <si>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</si>
  <si>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</si>
  <si>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</si>
  <si>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</si>
  <si>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</si>
  <si>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</si>
  <si>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</si>
  <si>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</si>
  <si>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</si>
  <si>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</si>
  <si>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</si>
  <si>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</si>
  <si>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</si>
  <si>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</si>
  <si>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</si>
  <si>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</si>
  <si>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</si>
  <si>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</si>
  <si>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</si>
  <si>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</si>
  <si>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</si>
  <si>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</si>
  <si>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</si>
  <si>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</si>
  <si>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</si>
  <si>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</si>
  <si>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</si>
  <si>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</si>
  <si>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</si>
  <si>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</si>
  <si>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</si>
  <si>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</si>
  <si>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</si>
  <si>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</si>
  <si>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</si>
  <si>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</si>
  <si>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</si>
  <si>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</si>
  <si>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</si>
  <si>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</si>
  <si>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</si>
  <si>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</si>
  <si>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</si>
  <si>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</si>
  <si>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</si>
  <si>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</si>
  <si>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</si>
  <si>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</si>
  <si>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</si>
  <si>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</si>
  <si>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</si>
  <si>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</si>
  <si>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</si>
  <si>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</si>
  <si>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</si>
  <si>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</si>
  <si>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</si>
  <si>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</si>
  <si>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</si>
  <si>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</si>
  <si>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</si>
  <si>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</si>
  <si>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</si>
  <si>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</si>
  <si>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</si>
  <si>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</si>
  <si>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</si>
  <si>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</si>
  <si>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</si>
  <si>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</si>
  <si>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</si>
  <si>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</si>
  <si>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</si>
  <si>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</si>
  <si>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</si>
  <si>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</si>
  <si>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</si>
  <si>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</si>
  <si>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</si>
  <si>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</si>
  <si>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</si>
  <si>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</si>
  <si>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</si>
  <si>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</si>
  <si>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</si>
  <si>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</si>
  <si>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</si>
  <si>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</si>
  <si>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</si>
  <si>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</si>
  <si>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</si>
  <si>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</si>
  <si>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</si>
  <si>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</si>
  <si>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</si>
  <si>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</si>
  <si>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</si>
  <si>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</si>
  <si>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</si>
  <si>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</si>
  <si>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</si>
  <si>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</si>
  <si>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</si>
  <si>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</si>
  <si>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</si>
  <si>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</si>
  <si>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</si>
  <si>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</si>
  <si>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</si>
  <si>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</si>
  <si>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</si>
  <si>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</si>
  <si>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</si>
  <si>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</si>
  <si>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</si>
  <si>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</si>
  <si>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</si>
  <si>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</si>
  <si>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</si>
  <si>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</si>
  <si>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</si>
  <si>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</si>
  <si>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</si>
  <si>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</si>
  <si>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</si>
  <si>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</si>
  <si>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</si>
  <si>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</si>
  <si>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</si>
  <si>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</si>
  <si>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</si>
  <si>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</si>
  <si>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</si>
  <si>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</si>
  <si>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</si>
  <si>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</si>
  <si>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</si>
  <si>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</si>
  <si>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</si>
  <si>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</si>
  <si>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</si>
  <si>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</si>
  <si>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</si>
  <si>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</si>
  <si>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</si>
  <si>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</si>
  <si>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</si>
  <si>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</si>
  <si>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</si>
  <si>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</si>
  <si>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</si>
  <si>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</si>
  <si>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</si>
  <si>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</si>
  <si>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</si>
  <si>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</si>
  <si>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</si>
  <si>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</si>
  <si>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</si>
  <si>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</si>
  <si>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</si>
  <si>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</si>
  <si>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</si>
  <si>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</si>
  <si>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</si>
  <si>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</si>
  <si>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</si>
  <si>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</si>
  <si>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</si>
  <si>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</si>
  <si>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</si>
  <si>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</si>
  <si>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</si>
  <si>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</si>
  <si>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</si>
  <si>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</si>
  <si>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</si>
  <si>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</si>
  <si>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</si>
  <si>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</si>
  <si>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</si>
  <si>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</si>
  <si>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</si>
  <si>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</si>
  <si>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</si>
  <si>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</si>
  <si>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</si>
  <si>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</si>
  <si>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</si>
  <si>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</si>
  <si>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</si>
  <si>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</si>
  <si>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</si>
  <si>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</si>
  <si>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</si>
  <si>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</si>
  <si>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</si>
  <si>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</si>
  <si>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</si>
  <si>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</si>
  <si>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</si>
  <si>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</si>
  <si>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</si>
  <si>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</si>
  <si>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</si>
  <si>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</si>
  <si>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</si>
  <si>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</si>
  <si>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</si>
  <si>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</si>
  <si>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</si>
  <si>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</si>
  <si>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</si>
  <si>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</si>
  <si>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</si>
  <si>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</si>
  <si>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</si>
  <si>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</si>
  <si>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</si>
  <si>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</si>
  <si>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</si>
  <si>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</si>
  <si>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</si>
  <si>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</si>
  <si>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</si>
  <si>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</si>
  <si>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</si>
  <si>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</si>
  <si>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</si>
  <si>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</si>
  <si>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</si>
  <si>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</si>
  <si>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</si>
  <si>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</si>
  <si>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</si>
  <si>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</si>
  <si>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</si>
  <si>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</si>
  <si>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</si>
  <si>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</si>
  <si>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</si>
  <si>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</si>
  <si>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</si>
  <si>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</si>
  <si>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</si>
  <si>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</si>
  <si>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</si>
  <si>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</si>
  <si>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</si>
  <si>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</si>
  <si>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</si>
  <si>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</si>
  <si>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</si>
  <si>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</si>
  <si>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</si>
  <si>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</si>
  <si>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</si>
  <si>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</si>
  <si>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</si>
  <si>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</si>
  <si>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</si>
  <si>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</si>
  <si>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</si>
  <si>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</si>
  <si>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</si>
  <si>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</si>
  <si>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</si>
  <si>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</si>
  <si>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</si>
  <si>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</si>
  <si>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</si>
  <si>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</si>
  <si>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</si>
  <si>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</si>
  <si>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</si>
  <si>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</si>
  <si>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</si>
  <si>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</si>
  <si>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</si>
  <si>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</si>
  <si>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</si>
  <si>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</si>
  <si>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</si>
  <si>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</si>
  <si>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</si>
  <si>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</si>
  <si>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</si>
  <si>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文部科学省</t>
  </si>
  <si>
    <t>-</t>
    <phoneticPr fontId="5"/>
  </si>
  <si>
    <t>-</t>
    <phoneticPr fontId="5"/>
  </si>
  <si>
    <t>国立研究開発法人海洋研究開発機構施設整備費補助</t>
    <rPh sb="16" eb="18">
      <t>シセツ</t>
    </rPh>
    <phoneticPr fontId="5"/>
  </si>
  <si>
    <t>研究開発局</t>
    <rPh sb="0" eb="2">
      <t>ケンキュウ</t>
    </rPh>
    <rPh sb="2" eb="4">
      <t>カイハツ</t>
    </rPh>
    <rPh sb="4" eb="5">
      <t>キョク</t>
    </rPh>
    <phoneticPr fontId="5"/>
  </si>
  <si>
    <t>海洋地球課</t>
    <rPh sb="0" eb="2">
      <t>カイヨウ</t>
    </rPh>
    <rPh sb="2" eb="4">
      <t>チキュウ</t>
    </rPh>
    <rPh sb="4" eb="5">
      <t>カ</t>
    </rPh>
    <phoneticPr fontId="5"/>
  </si>
  <si>
    <t>国立研究開発法人海洋研究開発機構法第17条</t>
    <phoneticPr fontId="5"/>
  </si>
  <si>
    <t>海洋地球課長
福井　俊英</t>
    <rPh sb="0" eb="2">
      <t>カイヨウ</t>
    </rPh>
    <rPh sb="2" eb="4">
      <t>チキュウ</t>
    </rPh>
    <rPh sb="4" eb="5">
      <t>カ</t>
    </rPh>
    <rPh sb="5" eb="6">
      <t>チョウ</t>
    </rPh>
    <rPh sb="7" eb="9">
      <t>フクイ</t>
    </rPh>
    <rPh sb="10" eb="12">
      <t>トシヒデ</t>
    </rPh>
    <phoneticPr fontId="5"/>
  </si>
  <si>
    <t>○</t>
  </si>
  <si>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phoneticPr fontId="5"/>
  </si>
  <si>
    <t>国立研究開発法人海洋研究開発機構の設置する施設の整備充実を図るために要する経費に対して補助を行う。（補助率：定額）</t>
    <rPh sb="8" eb="10">
      <t>カイヨウ</t>
    </rPh>
    <rPh sb="21" eb="23">
      <t>シセツ</t>
    </rPh>
    <phoneticPr fontId="5"/>
  </si>
  <si>
    <t>独立行政法人通則法に基づく主務大臣による業務実績の評価結果のうち、全ての項目で標準評価以上の評価を受ける。</t>
    <phoneticPr fontId="5"/>
  </si>
  <si>
    <t>標準評価（B）以上の評価を受けた項目件数。</t>
    <rPh sb="18" eb="20">
      <t>ケンスウ</t>
    </rPh>
    <phoneticPr fontId="5"/>
  </si>
  <si>
    <t>「国立研究開発法人海洋研究開発機構の業務の実績に関する評価」</t>
    <phoneticPr fontId="5"/>
  </si>
  <si>
    <t>科学技術基本計画（平成２８年１月閣議決定）
海洋基本計画（平成３０年５月閣議決定）等</t>
    <phoneticPr fontId="5"/>
  </si>
  <si>
    <t xml:space="preserve">※金額は単位未満四捨五入して記載していることから、合計が一致しない場合がある
※令和3年度概算要求においては事項要求になるため金額記入不可                    
</t>
    <phoneticPr fontId="5"/>
  </si>
  <si>
    <t>施設の整備　実施件数</t>
    <phoneticPr fontId="5"/>
  </si>
  <si>
    <t>当該年度執行額／施設の整備、機能向上実施件数　　　　　　　　　　</t>
    <phoneticPr fontId="5"/>
  </si>
  <si>
    <t>百万円/件</t>
    <phoneticPr fontId="5"/>
  </si>
  <si>
    <t>執行額/整備実施件数</t>
    <phoneticPr fontId="5"/>
  </si>
  <si>
    <t>3,128百万円/18件</t>
    <phoneticPr fontId="5"/>
  </si>
  <si>
    <t>9　未来社会に向けた価値創出の取組と経済・社会的課題への対応</t>
  </si>
  <si>
    <t>9-5　国家戦略上重要な基幹技術の推進</t>
  </si>
  <si>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phoneticPr fontId="5"/>
  </si>
  <si>
    <t>322</t>
    <phoneticPr fontId="5"/>
  </si>
  <si>
    <t>302</t>
    <phoneticPr fontId="5"/>
  </si>
  <si>
    <t>317</t>
    <phoneticPr fontId="5"/>
  </si>
  <si>
    <t>307</t>
    <phoneticPr fontId="5"/>
  </si>
  <si>
    <t>304</t>
    <phoneticPr fontId="5"/>
  </si>
  <si>
    <t>-</t>
    <phoneticPr fontId="5"/>
  </si>
  <si>
    <t>297</t>
    <phoneticPr fontId="5"/>
  </si>
  <si>
    <t>0298</t>
    <phoneticPr fontId="5"/>
  </si>
  <si>
    <t>0290</t>
    <phoneticPr fontId="5"/>
  </si>
  <si>
    <t>-</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</si>
  <si>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</si>
  <si>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</si>
  <si>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無</t>
  </si>
  <si>
    <t>施設の整備は、海洋研究開発機構の事業にとって必要性の高いものから計画的に行うこととしており、費目・使途は必要なものに限定されている。</t>
    <phoneticPr fontId="5"/>
  </si>
  <si>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</si>
  <si>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</si>
  <si>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A.（研）海洋研究開発機構</t>
    <rPh sb="3" eb="4">
      <t>ケン</t>
    </rPh>
    <phoneticPr fontId="5"/>
  </si>
  <si>
    <t>調達に当たっては、原則として一般競争入札によることとしている。また、調達等合理化計画を毎年度策定し、その一環として一者応札・応募の低減に向けた取組を継続して行っている。さらに、随意契約限度額以上の契約について、外部有識者を含む「契約監視委員会」による事後点検を実施し、一者応札・応募の要因について検証を行い、翌年度以降の改善につなげるなど調達に関するPDCAサイクルを適切に運用している。</t>
    <rPh sb="0" eb="2">
      <t>チョウタツ</t>
    </rPh>
    <rPh sb="3" eb="4">
      <t>ア</t>
    </rPh>
    <rPh sb="34" eb="36">
      <t>チョウタツ</t>
    </rPh>
    <rPh sb="36" eb="37">
      <t>トウ</t>
    </rPh>
    <rPh sb="37" eb="40">
      <t>ゴウリカ</t>
    </rPh>
    <rPh sb="40" eb="42">
      <t>ケイカク</t>
    </rPh>
    <rPh sb="43" eb="46">
      <t>マイネンド</t>
    </rPh>
    <rPh sb="46" eb="48">
      <t>サクテイ</t>
    </rPh>
    <rPh sb="52" eb="54">
      <t>イッカン</t>
    </rPh>
    <rPh sb="57" eb="59">
      <t>イッシャ</t>
    </rPh>
    <rPh sb="59" eb="61">
      <t>オウサツ</t>
    </rPh>
    <rPh sb="62" eb="64">
      <t>オウボ</t>
    </rPh>
    <rPh sb="65" eb="67">
      <t>テイゲン</t>
    </rPh>
    <rPh sb="68" eb="69">
      <t>ム</t>
    </rPh>
    <rPh sb="71" eb="73">
      <t>トリクミ</t>
    </rPh>
    <rPh sb="74" eb="76">
      <t>ケイゾク</t>
    </rPh>
    <rPh sb="78" eb="79">
      <t>オコナ</t>
    </rPh>
    <rPh sb="105" eb="107">
      <t>ガイブ</t>
    </rPh>
    <rPh sb="107" eb="110">
      <t>ユウシキシャ</t>
    </rPh>
    <rPh sb="111" eb="112">
      <t>フク</t>
    </rPh>
    <rPh sb="134" eb="138">
      <t>イッシャオウサツ</t>
    </rPh>
    <rPh sb="139" eb="141">
      <t>オウボ</t>
    </rPh>
    <rPh sb="142" eb="144">
      <t>ヨウイン</t>
    </rPh>
    <rPh sb="148" eb="150">
      <t>ケンショウ</t>
    </rPh>
    <rPh sb="151" eb="152">
      <t>オコナ</t>
    </rPh>
    <rPh sb="154" eb="157">
      <t>ヨクネンド</t>
    </rPh>
    <rPh sb="157" eb="159">
      <t>イコウ</t>
    </rPh>
    <rPh sb="160" eb="162">
      <t>カイゼン</t>
    </rPh>
    <rPh sb="169" eb="171">
      <t>チョウタツ</t>
    </rPh>
    <rPh sb="172" eb="173">
      <t>カン</t>
    </rPh>
    <rPh sb="184" eb="186">
      <t>テキセツ</t>
    </rPh>
    <rPh sb="187" eb="189">
      <t>ウンヨウ</t>
    </rPh>
    <phoneticPr fontId="5"/>
  </si>
  <si>
    <t>契約の競争性、公平性、透明性を確保する観点から、調達等合理化計画に基づき一者応札低減に向けた取組を継続して実施していく。また、調達等合理化計画に基づく取組の状況等について、契約監視委員会及び独立行政法人通則法（平成11年法律第103号）に基づく業務実績評価等を通じて検証等を行う。</t>
    <rPh sb="24" eb="30">
      <t>チョウタツトウゴウリカ</t>
    </rPh>
    <rPh sb="30" eb="32">
      <t>ケイカク</t>
    </rPh>
    <rPh sb="33" eb="34">
      <t>モト</t>
    </rPh>
    <rPh sb="86" eb="88">
      <t>ケイヤク</t>
    </rPh>
    <rPh sb="88" eb="93">
      <t>カンシイインカイ</t>
    </rPh>
    <rPh sb="93" eb="94">
      <t>オヨ</t>
    </rPh>
    <phoneticPr fontId="5"/>
  </si>
  <si>
    <t>調達に当たっては、原則として一般競争入札を行い、競争性を確保して選定する予定である。</t>
    <rPh sb="0" eb="2">
      <t>チョウタツ</t>
    </rPh>
    <rPh sb="9" eb="11">
      <t>ゲンソク</t>
    </rPh>
    <rPh sb="14" eb="16">
      <t>イッパン</t>
    </rPh>
    <rPh sb="16" eb="18">
      <t>キョウソウ</t>
    </rPh>
    <rPh sb="18" eb="20">
      <t>ニュウサツ</t>
    </rPh>
    <rPh sb="32" eb="34">
      <t>センテイ</t>
    </rPh>
    <phoneticPr fontId="5"/>
  </si>
  <si>
    <t>業務費</t>
    <rPh sb="0" eb="2">
      <t>ギョウム</t>
    </rPh>
    <rPh sb="2" eb="3">
      <t>ヒ</t>
    </rPh>
    <phoneticPr fontId="5"/>
  </si>
  <si>
    <t>業務遂行に必要な施設の整備</t>
    <rPh sb="0" eb="2">
      <t>ギョウム</t>
    </rPh>
    <rPh sb="2" eb="4">
      <t>スイコウ</t>
    </rPh>
    <rPh sb="5" eb="7">
      <t>ヒツヨウ</t>
    </rPh>
    <rPh sb="8" eb="10">
      <t>シセツ</t>
    </rPh>
    <rPh sb="11" eb="13">
      <t>セイビ</t>
    </rPh>
    <phoneticPr fontId="5"/>
  </si>
  <si>
    <t>役務</t>
    <rPh sb="0" eb="2">
      <t>エキム</t>
    </rPh>
    <phoneticPr fontId="5"/>
  </si>
  <si>
    <t>主要拠点における空調設備等の更新等</t>
    <phoneticPr fontId="5"/>
  </si>
  <si>
    <t>B.民間企業等</t>
    <rPh sb="2" eb="4">
      <t>ミンカン</t>
    </rPh>
    <rPh sb="4" eb="6">
      <t>キギョウ</t>
    </rPh>
    <rPh sb="6" eb="7">
      <t>トウ</t>
    </rPh>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</si>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</sst>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135031</xdr:colOff>
      <xdr:row>740</xdr:row>
      <xdr:rowOff>133350</xdr:rowOff>
    </xdr:from>
    <xdr:to>
      <xdr:col>48</xdr:col>
      <xdr:colOff>0</xdr:colOff>
      <xdr:row>741</xdr:row>
      <xdr:rowOff>295275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43560" y="50548615"/>
          <a:ext cx="8538322"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当該資金の流れは、予算積算上において想定される資金の流れを記入したものであり、実際の資金の流れとは異なる可能性がある。</a:t>
          </a:r>
          <a:endParaRPr lang="ja-JP" altLang="ja-JP">
            <a:effectLst/>
          </a:endParaRPr>
        </a:p>
        <a:p>
          <a:r>
            <a:rPr kumimoji="1" lang="en-US" altLang="ja-JP" sz="1100"/>
            <a:t>※</a:t>
          </a:r>
          <a:r>
            <a:rPr kumimoji="1" lang="ja-JP" altLang="en-US" sz="1100"/>
            <a:t>令和</a:t>
          </a:r>
          <a:r>
            <a:rPr kumimoji="1" lang="en-US" altLang="ja-JP" sz="1100"/>
            <a:t>3</a:t>
          </a:r>
          <a:r>
            <a:rPr kumimoji="1" lang="ja-JP" altLang="en-US" sz="1100"/>
            <a:t>年度概算要求においては事項要求になるため金額記入不可  </a:t>
          </a:r>
        </a:p>
      </xdr:txBody>
    </xdr:sp>
    <xdr:clientData/>
  </xdr:twoCellAnchor>
  <xdr:twoCellAnchor>
    <xdr:from>
      <xdr:col>22</xdr:col>
      <xdr:colOff>133802</xdr:colOff>
      <xdr:row>741</xdr:row>
      <xdr:rowOff>227605</xdr:rowOff>
    </xdr:from>
    <xdr:to>
      <xdr:col>29</xdr:col>
      <xdr:colOff>185661</xdr:colOff>
      <xdr:row>742</xdr:row>
      <xdr:rowOff>234257</xdr:rowOff>
    </xdr:to>
    <xdr:sp macro="" textlink="">
      <xdr:nvSpPr>
        <xdr:cNvPr id="19" name="Rectangle 483">
          <a:extLst>
            <a:ext uri="{FF2B5EF4-FFF2-40B4-BE49-F238E27FC236}">
              <a16:creationId xmlns:a16="http://schemas.microsoft.com/office/drawing/2014/main" id="{F62DDD6B-0848-422D-875A-49F7FF5EA4FD}"/>
            </a:ext>
          </a:extLst>
        </xdr:cNvPr>
        <xdr:cNvSpPr>
          <a:spLocks noChangeArrowheads="1"/>
        </xdr:cNvSpPr>
      </xdr:nvSpPr>
      <xdr:spPr bwMode="auto">
        <a:xfrm>
          <a:off x="4571331" y="50990252"/>
          <a:ext cx="1463801" cy="35403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r>
            <a:rPr lang="ja-JP" altLang="en-US" sz="900" b="0" i="0" u="none" strike="noStrike" baseline="0">
              <a:solidFill>
                <a:srgbClr val="000000"/>
              </a:solidFill>
              <a:latin typeface="ＭＳ ゴシック"/>
              <a:ea typeface="ＭＳ ゴシック"/>
            </a:rPr>
            <a:t>文部科学省</a:t>
          </a:r>
          <a:endParaRPr lang="en-US" altLang="ja-JP" sz="900" b="0" i="0" u="none" strike="noStrike" baseline="0">
            <a:solidFill>
              <a:srgbClr val="000000"/>
            </a:solidFill>
            <a:latin typeface="ＭＳ ゴシック"/>
            <a:ea typeface="ＭＳ ゴシック"/>
          </a:endParaRPr>
        </a:p>
        <a:p>
          <a:pPr algn="ctr"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19</xdr:col>
      <xdr:colOff>31446</xdr:colOff>
      <xdr:row>746</xdr:row>
      <xdr:rowOff>11004</xdr:rowOff>
    </xdr:from>
    <xdr:to>
      <xdr:col>33</xdr:col>
      <xdr:colOff>94341</xdr:colOff>
      <xdr:row>747</xdr:row>
      <xdr:rowOff>249983</xdr:rowOff>
    </xdr:to>
    <xdr:sp macro="" textlink="">
      <xdr:nvSpPr>
        <xdr:cNvPr id="20" name="Rectangle 483">
          <a:extLst>
            <a:ext uri="{FF2B5EF4-FFF2-40B4-BE49-F238E27FC236}">
              <a16:creationId xmlns:a16="http://schemas.microsoft.com/office/drawing/2014/main" id="{0044021F-DF66-4CF2-AC47-9D595D995C5D}"/>
            </a:ext>
          </a:extLst>
        </xdr:cNvPr>
        <xdr:cNvSpPr>
          <a:spLocks noChangeArrowheads="1"/>
        </xdr:cNvSpPr>
      </xdr:nvSpPr>
      <xdr:spPr bwMode="auto">
        <a:xfrm>
          <a:off x="3863858" y="52510563"/>
          <a:ext cx="2886777" cy="58636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24</xdr:col>
      <xdr:colOff>1437</xdr:colOff>
      <xdr:row>745</xdr:row>
      <xdr:rowOff>27177</xdr:rowOff>
    </xdr:from>
    <xdr:to>
      <xdr:col>28</xdr:col>
      <xdr:colOff>152400</xdr:colOff>
      <xdr:row>745</xdr:row>
      <xdr:rowOff>255271</xdr:rowOff>
    </xdr:to>
    <xdr:sp macro="" textlink="">
      <xdr:nvSpPr>
        <xdr:cNvPr id="21" name="Rectangle 441">
          <a:extLst>
            <a:ext uri="{FF2B5EF4-FFF2-40B4-BE49-F238E27FC236}">
              <a16:creationId xmlns:a16="http://schemas.microsoft.com/office/drawing/2014/main" id="{1415DAE9-BAB4-488B-BB0F-E88626B68D69}"/>
            </a:ext>
          </a:extLst>
        </xdr:cNvPr>
        <xdr:cNvSpPr>
          <a:spLocks noChangeArrowheads="1"/>
        </xdr:cNvSpPr>
      </xdr:nvSpPr>
      <xdr:spPr bwMode="auto">
        <a:xfrm>
          <a:off x="4842378" y="52179353"/>
          <a:ext cx="957787" cy="228094"/>
        </a:xfrm>
        <a:prstGeom prst="rect">
          <a:avLst/>
        </a:prstGeom>
        <a:noFill/>
        <a:ln w="9525">
          <a:noFill/>
          <a:miter lim="800000"/>
          <a:headEnd/>
          <a:tailEnd/>
        </a:ln>
      </xdr:spPr>
      <xdr:txBody>
        <a:bodyPr vertOverflow="clip" wrap="square" lIns="0" tIns="0" rIns="0" bIns="0" anchor="ctr" upright="1"/>
        <a:lstStyle/>
        <a:p>
          <a:pPr marL="0" indent="0" algn="ctr" rtl="0">
            <a:defRPr sz="1000"/>
          </a:pPr>
          <a:r>
            <a:rPr lang="ja-JP" altLang="en-US" sz="900" b="0" i="0" u="none" strike="noStrike" baseline="0">
              <a:solidFill>
                <a:srgbClr val="000000"/>
              </a:solidFill>
              <a:latin typeface="ＭＳ ゴシック"/>
              <a:ea typeface="ＭＳ ゴシック"/>
              <a:cs typeface="+mn-cs"/>
            </a:rPr>
            <a:t>補助金等交付</a:t>
          </a:r>
        </a:p>
      </xdr:txBody>
    </xdr:sp>
    <xdr:clientData/>
  </xdr:twoCellAnchor>
  <xdr:twoCellAnchor>
    <xdr:from>
      <xdr:col>22</xdr:col>
      <xdr:colOff>150736</xdr:colOff>
      <xdr:row>749</xdr:row>
      <xdr:rowOff>60441</xdr:rowOff>
    </xdr:from>
    <xdr:to>
      <xdr:col>30</xdr:col>
      <xdr:colOff>16328</xdr:colOff>
      <xdr:row>752</xdr:row>
      <xdr:rowOff>88864</xdr:rowOff>
    </xdr:to>
    <xdr:sp macro="" textlink="">
      <xdr:nvSpPr>
        <xdr:cNvPr id="22" name="Rectangle 483">
          <a:extLst>
            <a:ext uri="{FF2B5EF4-FFF2-40B4-BE49-F238E27FC236}">
              <a16:creationId xmlns:a16="http://schemas.microsoft.com/office/drawing/2014/main" id="{22013783-1624-4504-B7E7-EFC4F51C74E5}"/>
            </a:ext>
          </a:extLst>
        </xdr:cNvPr>
        <xdr:cNvSpPr>
          <a:spLocks noChangeArrowheads="1"/>
        </xdr:cNvSpPr>
      </xdr:nvSpPr>
      <xdr:spPr bwMode="auto">
        <a:xfrm>
          <a:off x="4588265" y="53602147"/>
          <a:ext cx="1479239" cy="107057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20</xdr:col>
      <xdr:colOff>111276</xdr:colOff>
      <xdr:row>742</xdr:row>
      <xdr:rowOff>259653</xdr:rowOff>
    </xdr:from>
    <xdr:to>
      <xdr:col>32</xdr:col>
      <xdr:colOff>116115</xdr:colOff>
      <xdr:row>744</xdr:row>
      <xdr:rowOff>128777</xdr:rowOff>
    </xdr:to>
    <xdr:sp macro="" textlink="">
      <xdr:nvSpPr>
        <xdr:cNvPr id="23" name="大かっこ 22">
          <a:extLst>
            <a:ext uri="{FF2B5EF4-FFF2-40B4-BE49-F238E27FC236}">
              <a16:creationId xmlns:a16="http://schemas.microsoft.com/office/drawing/2014/main" id="{93321FA3-7C9F-4E8D-B33E-C12E23F8C2AB}"/>
            </a:ext>
          </a:extLst>
        </xdr:cNvPr>
        <xdr:cNvSpPr/>
      </xdr:nvSpPr>
      <xdr:spPr>
        <a:xfrm>
          <a:off x="4145394" y="51369682"/>
          <a:ext cx="2425309" cy="5638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0" bIns="0" rtlCol="0" anchor="t"/>
        <a:lstStyle/>
        <a:p>
          <a:pPr algn="l"/>
          <a:r>
            <a:rPr kumimoji="1" lang="ja-JP" altLang="en-US" sz="900"/>
            <a:t>国立研究開発法人海洋研究開発機構の業務の遂行に必要な施設の整備業務の財源に充てるために必要な金額を交付</a:t>
          </a:r>
        </a:p>
      </xdr:txBody>
    </xdr:sp>
    <xdr:clientData/>
  </xdr:twoCellAnchor>
  <xdr:twoCellAnchor>
    <xdr:from>
      <xdr:col>22</xdr:col>
      <xdr:colOff>147560</xdr:colOff>
      <xdr:row>752</xdr:row>
      <xdr:rowOff>145676</xdr:rowOff>
    </xdr:from>
    <xdr:to>
      <xdr:col>30</xdr:col>
      <xdr:colOff>71361</xdr:colOff>
      <xdr:row>753</xdr:row>
      <xdr:rowOff>198360</xdr:rowOff>
    </xdr:to>
    <xdr:sp macro="" textlink="">
      <xdr:nvSpPr>
        <xdr:cNvPr id="24" name="大かっこ 23">
          <a:extLst>
            <a:ext uri="{FF2B5EF4-FFF2-40B4-BE49-F238E27FC236}">
              <a16:creationId xmlns:a16="http://schemas.microsoft.com/office/drawing/2014/main" id="{36CCC7CF-E008-4D72-A473-44A762FED206}"/>
            </a:ext>
          </a:extLst>
        </xdr:cNvPr>
        <xdr:cNvSpPr/>
      </xdr:nvSpPr>
      <xdr:spPr>
        <a:xfrm>
          <a:off x="4585089" y="54729529"/>
          <a:ext cx="1537448" cy="4000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0" bIns="0" rtlCol="0" anchor="t"/>
        <a:lstStyle/>
        <a:p>
          <a:pPr algn="l"/>
          <a:r>
            <a:rPr kumimoji="1" lang="ja-JP" altLang="en-US" sz="900"/>
            <a:t>主要拠点における空調設備等の更新等を行う。</a:t>
          </a:r>
        </a:p>
      </xdr:txBody>
    </xdr:sp>
    <xdr:clientData/>
  </xdr:twoCellAnchor>
  <xdr:twoCellAnchor>
    <xdr:from>
      <xdr:col>15</xdr:col>
      <xdr:colOff>16933</xdr:colOff>
      <xdr:row>748</xdr:row>
      <xdr:rowOff>196907</xdr:rowOff>
    </xdr:from>
    <xdr:to>
      <xdr:col>25</xdr:col>
      <xdr:colOff>27289</xdr:colOff>
      <xdr:row>749</xdr:row>
      <xdr:rowOff>111235</xdr:rowOff>
    </xdr:to>
    <xdr:sp macro="" textlink="">
      <xdr:nvSpPr>
        <xdr:cNvPr id="25" name="Rectangle 441">
          <a:extLst>
            <a:ext uri="{FF2B5EF4-FFF2-40B4-BE49-F238E27FC236}">
              <a16:creationId xmlns:a16="http://schemas.microsoft.com/office/drawing/2014/main" id="{57C4CC14-C821-4287-9A12-2D73E4BD63B5}"/>
            </a:ext>
          </a:extLst>
        </xdr:cNvPr>
        <xdr:cNvSpPr>
          <a:spLocks noChangeArrowheads="1"/>
        </xdr:cNvSpPr>
      </xdr:nvSpPr>
      <xdr:spPr bwMode="auto">
        <a:xfrm>
          <a:off x="3042521" y="53391231"/>
          <a:ext cx="2027415" cy="261710"/>
        </a:xfrm>
        <a:prstGeom prst="rect">
          <a:avLst/>
        </a:prstGeom>
        <a:noFill/>
        <a:ln w="9525">
          <a:noFill/>
          <a:miter lim="800000"/>
          <a:headEnd/>
          <a:tailEnd/>
        </a:ln>
      </xdr:spPr>
      <xdr:txBody>
        <a:bodyPr vertOverflow="clip" wrap="square" lIns="0" tIns="0" rIns="0" bIns="0" anchor="ctr" upright="1"/>
        <a:lstStyle/>
        <a:p>
          <a:pPr marL="0" indent="0" algn="ctr" rtl="0">
            <a:defRPr sz="1000"/>
          </a:pPr>
          <a:r>
            <a:rPr lang="ja-JP" altLang="en-US" sz="900" b="0" i="0" u="none" strike="noStrike" baseline="0">
              <a:solidFill>
                <a:srgbClr val="000000"/>
              </a:solidFill>
              <a:latin typeface="ＭＳ ゴシック"/>
              <a:ea typeface="ＭＳ ゴシック"/>
              <a:cs typeface="+mn-cs"/>
            </a:rPr>
            <a:t>【一般競争契約等・工事等】</a:t>
          </a:r>
        </a:p>
      </xdr:txBody>
    </xdr:sp>
    <xdr:clientData/>
  </xdr:twoCellAnchor>
  <xdr:twoCellAnchor>
    <xdr:from>
      <xdr:col>19</xdr:col>
      <xdr:colOff>42561</xdr:colOff>
      <xdr:row>745</xdr:row>
      <xdr:rowOff>347341</xdr:rowOff>
    </xdr:from>
    <xdr:to>
      <xdr:col>21</xdr:col>
      <xdr:colOff>13305</xdr:colOff>
      <xdr:row>746</xdr:row>
      <xdr:rowOff>218527</xdr:rowOff>
    </xdr:to>
    <xdr:sp macro="" textlink="">
      <xdr:nvSpPr>
        <xdr:cNvPr id="26" name="Rectangle 441">
          <a:extLst>
            <a:ext uri="{FF2B5EF4-FFF2-40B4-BE49-F238E27FC236}">
              <a16:creationId xmlns:a16="http://schemas.microsoft.com/office/drawing/2014/main" id="{BDC0FC29-5F9A-4355-9795-E44DFA045D4A}"/>
            </a:ext>
          </a:extLst>
        </xdr:cNvPr>
        <xdr:cNvSpPr>
          <a:spLocks noChangeArrowheads="1"/>
        </xdr:cNvSpPr>
      </xdr:nvSpPr>
      <xdr:spPr bwMode="auto">
        <a:xfrm>
          <a:off x="3874973" y="52499517"/>
          <a:ext cx="374156" cy="218569"/>
        </a:xfrm>
        <a:prstGeom prst="rect">
          <a:avLst/>
        </a:prstGeom>
        <a:noFill/>
        <a:ln w="9525">
          <a:noFill/>
          <a:miter lim="800000"/>
          <a:headEnd/>
          <a:tailEnd/>
        </a:ln>
      </xdr:spPr>
      <xdr:txBody>
        <a:bodyPr vertOverflow="clip" wrap="square" lIns="0" tIns="0" rIns="0" bIns="0" anchor="ctr" upright="1"/>
        <a:lstStyle/>
        <a:p>
          <a:pPr marL="0" indent="0" algn="ctr" rtl="0">
            <a:defRPr sz="1000"/>
          </a:pPr>
          <a:r>
            <a:rPr lang="en-US" altLang="ja-JP" sz="900" b="0" i="0" u="none" strike="noStrike" baseline="0">
              <a:solidFill>
                <a:srgbClr val="000000"/>
              </a:solidFill>
              <a:latin typeface="ＭＳ ゴシック"/>
              <a:ea typeface="ＭＳ ゴシック"/>
              <a:cs typeface="+mn-cs"/>
            </a:rPr>
            <a:t>【A】</a:t>
          </a:r>
          <a:endParaRPr lang="ja-JP" altLang="en-US" sz="900" b="0" i="0" u="none" strike="noStrike" baseline="0">
            <a:solidFill>
              <a:srgbClr val="000000"/>
            </a:solidFill>
            <a:latin typeface="ＭＳ ゴシック"/>
            <a:ea typeface="ＭＳ ゴシック"/>
            <a:cs typeface="+mn-cs"/>
          </a:endParaRPr>
        </a:p>
      </xdr:txBody>
    </xdr:sp>
    <xdr:clientData/>
  </xdr:twoCellAnchor>
  <xdr:twoCellAnchor>
    <xdr:from>
      <xdr:col>23</xdr:col>
      <xdr:colOff>57076</xdr:colOff>
      <xdr:row>746</xdr:row>
      <xdr:rowOff>33825</xdr:rowOff>
    </xdr:from>
    <xdr:to>
      <xdr:col>29</xdr:col>
      <xdr:colOff>122161</xdr:colOff>
      <xdr:row>747</xdr:row>
      <xdr:rowOff>40477</xdr:rowOff>
    </xdr:to>
    <xdr:sp macro="" textlink="">
      <xdr:nvSpPr>
        <xdr:cNvPr id="27" name="Rectangle 441">
          <a:extLst>
            <a:ext uri="{FF2B5EF4-FFF2-40B4-BE49-F238E27FC236}">
              <a16:creationId xmlns:a16="http://schemas.microsoft.com/office/drawing/2014/main" id="{43D857E6-B579-41E1-B235-F871C5487BF9}"/>
            </a:ext>
          </a:extLst>
        </xdr:cNvPr>
        <xdr:cNvSpPr>
          <a:spLocks noChangeArrowheads="1"/>
        </xdr:cNvSpPr>
      </xdr:nvSpPr>
      <xdr:spPr bwMode="auto">
        <a:xfrm>
          <a:off x="4696311" y="52533384"/>
          <a:ext cx="1275321" cy="354034"/>
        </a:xfrm>
        <a:prstGeom prst="rect">
          <a:avLst/>
        </a:prstGeom>
        <a:noFill/>
        <a:ln w="9525">
          <a:noFill/>
          <a:miter lim="800000"/>
          <a:headEnd/>
          <a:tailEnd/>
        </a:ln>
      </xdr:spPr>
      <xdr:txBody>
        <a:bodyPr vertOverflow="clip" wrap="square" lIns="0" tIns="0" rIns="0" bIns="0" anchor="ctr" upright="1"/>
        <a:lstStyle/>
        <a:p>
          <a:pPr marL="0" indent="0" algn="ctr" rtl="0">
            <a:defRPr sz="1000"/>
          </a:pPr>
          <a:r>
            <a:rPr lang="ja-JP" altLang="en-US" sz="900" b="0" i="0" u="none" strike="noStrike" baseline="0">
              <a:solidFill>
                <a:srgbClr val="000000"/>
              </a:solidFill>
              <a:latin typeface="ＭＳ ゴシック"/>
              <a:ea typeface="ＭＳ ゴシック"/>
              <a:cs typeface="+mn-cs"/>
            </a:rPr>
            <a:t>国立研究開発法人</a:t>
          </a:r>
          <a:endParaRPr lang="en-US" altLang="ja-JP" sz="900" b="0" i="0" u="none" strike="noStrike" baseline="0">
            <a:solidFill>
              <a:srgbClr val="000000"/>
            </a:solidFill>
            <a:latin typeface="ＭＳ ゴシック"/>
            <a:ea typeface="ＭＳ ゴシック"/>
            <a:cs typeface="+mn-cs"/>
          </a:endParaRPr>
        </a:p>
        <a:p>
          <a:pPr marL="0" indent="0" algn="ctr" rtl="0">
            <a:defRPr sz="1000"/>
          </a:pPr>
          <a:r>
            <a:rPr lang="ja-JP" altLang="en-US" sz="900" b="0" i="0" u="none" strike="noStrike" baseline="0">
              <a:solidFill>
                <a:srgbClr val="000000"/>
              </a:solidFill>
              <a:latin typeface="ＭＳ ゴシック"/>
              <a:ea typeface="ＭＳ ゴシック"/>
              <a:cs typeface="+mn-cs"/>
            </a:rPr>
            <a:t>海洋研究開発機構</a:t>
          </a:r>
        </a:p>
      </xdr:txBody>
    </xdr:sp>
    <xdr:clientData/>
  </xdr:twoCellAnchor>
  <xdr:twoCellAnchor>
    <xdr:from>
      <xdr:col>22</xdr:col>
      <xdr:colOff>129646</xdr:colOff>
      <xdr:row>749</xdr:row>
      <xdr:rowOff>77367</xdr:rowOff>
    </xdr:from>
    <xdr:to>
      <xdr:col>24</xdr:col>
      <xdr:colOff>100390</xdr:colOff>
      <xdr:row>749</xdr:row>
      <xdr:rowOff>297750</xdr:rowOff>
    </xdr:to>
    <xdr:sp macro="" textlink="">
      <xdr:nvSpPr>
        <xdr:cNvPr id="28" name="Rectangle 441">
          <a:extLst>
            <a:ext uri="{FF2B5EF4-FFF2-40B4-BE49-F238E27FC236}">
              <a16:creationId xmlns:a16="http://schemas.microsoft.com/office/drawing/2014/main" id="{1070F943-F0C8-4616-88F3-FF1DED6C6AC9}"/>
            </a:ext>
          </a:extLst>
        </xdr:cNvPr>
        <xdr:cNvSpPr>
          <a:spLocks noChangeArrowheads="1"/>
        </xdr:cNvSpPr>
      </xdr:nvSpPr>
      <xdr:spPr bwMode="auto">
        <a:xfrm>
          <a:off x="4567175" y="53619073"/>
          <a:ext cx="374156" cy="220383"/>
        </a:xfrm>
        <a:prstGeom prst="rect">
          <a:avLst/>
        </a:prstGeom>
        <a:noFill/>
        <a:ln w="9525">
          <a:noFill/>
          <a:miter lim="800000"/>
          <a:headEnd/>
          <a:tailEnd/>
        </a:ln>
      </xdr:spPr>
      <xdr:txBody>
        <a:bodyPr vertOverflow="clip" wrap="square" lIns="0" tIns="0" rIns="0" bIns="0" anchor="ctr" upright="1"/>
        <a:lstStyle/>
        <a:p>
          <a:pPr marL="0" indent="0" algn="ctr" rtl="0">
            <a:defRPr sz="1000"/>
          </a:pPr>
          <a:r>
            <a:rPr lang="en-US" altLang="ja-JP" sz="900" b="0" i="0" u="none" strike="noStrike" baseline="0">
              <a:solidFill>
                <a:srgbClr val="000000"/>
              </a:solidFill>
              <a:latin typeface="ＭＳ ゴシック"/>
              <a:ea typeface="ＭＳ ゴシック"/>
              <a:cs typeface="+mn-cs"/>
            </a:rPr>
            <a:t>【B】</a:t>
          </a:r>
          <a:endParaRPr lang="ja-JP" altLang="en-US" sz="900" b="0" i="0" u="none" strike="noStrike" baseline="0">
            <a:solidFill>
              <a:srgbClr val="000000"/>
            </a:solidFill>
            <a:latin typeface="ＭＳ ゴシック"/>
            <a:ea typeface="ＭＳ ゴシック"/>
            <a:cs typeface="+mn-cs"/>
          </a:endParaRPr>
        </a:p>
      </xdr:txBody>
    </xdr:sp>
    <xdr:clientData/>
  </xdr:twoCellAnchor>
  <xdr:twoCellAnchor>
    <xdr:from>
      <xdr:col>23</xdr:col>
      <xdr:colOff>116343</xdr:colOff>
      <xdr:row>749</xdr:row>
      <xdr:rowOff>297751</xdr:rowOff>
    </xdr:from>
    <xdr:to>
      <xdr:col>29</xdr:col>
      <xdr:colOff>181428</xdr:colOff>
      <xdr:row>750</xdr:row>
      <xdr:rowOff>304403</xdr:rowOff>
    </xdr:to>
    <xdr:sp macro="" textlink="">
      <xdr:nvSpPr>
        <xdr:cNvPr id="29" name="Rectangle 441">
          <a:extLst>
            <a:ext uri="{FF2B5EF4-FFF2-40B4-BE49-F238E27FC236}">
              <a16:creationId xmlns:a16="http://schemas.microsoft.com/office/drawing/2014/main" id="{CE703E44-621A-4E8E-9E22-A93CD2675F38}"/>
            </a:ext>
          </a:extLst>
        </xdr:cNvPr>
        <xdr:cNvSpPr>
          <a:spLocks noChangeArrowheads="1"/>
        </xdr:cNvSpPr>
      </xdr:nvSpPr>
      <xdr:spPr bwMode="auto">
        <a:xfrm>
          <a:off x="4755578" y="53839457"/>
          <a:ext cx="1275321" cy="354034"/>
        </a:xfrm>
        <a:prstGeom prst="rect">
          <a:avLst/>
        </a:prstGeom>
        <a:noFill/>
        <a:ln w="9525">
          <a:noFill/>
          <a:miter lim="800000"/>
          <a:headEnd/>
          <a:tailEnd/>
        </a:ln>
      </xdr:spPr>
      <xdr:txBody>
        <a:bodyPr vertOverflow="clip" wrap="square" lIns="0" tIns="0" rIns="0" bIns="0" anchor="ctr" upright="1"/>
        <a:lstStyle/>
        <a:p>
          <a:r>
            <a:rPr kumimoji="1" lang="ja-JP" altLang="ja-JP" sz="900">
              <a:effectLst/>
              <a:latin typeface="+mn-lt"/>
              <a:ea typeface="+mn-ea"/>
              <a:cs typeface="+mn-cs"/>
            </a:rPr>
            <a:t>主要拠点における空調設備等の更新等</a:t>
          </a:r>
          <a:endParaRPr lang="ja-JP" altLang="ja-JP" sz="900">
            <a:effectLst/>
          </a:endParaRPr>
        </a:p>
      </xdr:txBody>
    </xdr:sp>
    <xdr:clientData/>
  </xdr:twoCellAnchor>
  <xdr:twoCellAnchor>
    <xdr:from>
      <xdr:col>24</xdr:col>
      <xdr:colOff>119972</xdr:colOff>
      <xdr:row>750</xdr:row>
      <xdr:rowOff>338276</xdr:rowOff>
    </xdr:from>
    <xdr:to>
      <xdr:col>28</xdr:col>
      <xdr:colOff>97970</xdr:colOff>
      <xdr:row>751</xdr:row>
      <xdr:rowOff>344928</xdr:rowOff>
    </xdr:to>
    <xdr:sp macro="" textlink="">
      <xdr:nvSpPr>
        <xdr:cNvPr id="30" name="Rectangle 441">
          <a:extLst>
            <a:ext uri="{FF2B5EF4-FFF2-40B4-BE49-F238E27FC236}">
              <a16:creationId xmlns:a16="http://schemas.microsoft.com/office/drawing/2014/main" id="{5D8705D2-D38F-4A92-8F57-97C9FFAA39F8}"/>
            </a:ext>
          </a:extLst>
        </xdr:cNvPr>
        <xdr:cNvSpPr>
          <a:spLocks noChangeArrowheads="1"/>
        </xdr:cNvSpPr>
      </xdr:nvSpPr>
      <xdr:spPr bwMode="auto">
        <a:xfrm>
          <a:off x="4960913" y="54227364"/>
          <a:ext cx="784822" cy="354035"/>
        </a:xfrm>
        <a:prstGeom prst="rect">
          <a:avLst/>
        </a:prstGeom>
        <a:noFill/>
        <a:ln w="9525">
          <a:noFill/>
          <a:miter lim="800000"/>
          <a:headEnd/>
          <a:tailEnd/>
        </a:ln>
      </xdr:spPr>
      <xdr:txBody>
        <a:bodyPr vertOverflow="clip" wrap="square" lIns="0" tIns="0" rIns="0" bIns="0" anchor="ctr" upright="1"/>
        <a:lstStyle/>
        <a:p>
          <a:pPr algn="ctr"/>
          <a:r>
            <a:rPr kumimoji="1" lang="ja-JP" altLang="en-US" sz="900">
              <a:effectLst/>
              <a:latin typeface="+mn-lt"/>
              <a:ea typeface="+mn-ea"/>
              <a:cs typeface="+mn-cs"/>
            </a:rPr>
            <a:t>民間企業等</a:t>
          </a:r>
          <a:endParaRPr kumimoji="1" lang="en-US" altLang="ja-JP" sz="900">
            <a:effectLst/>
            <a:latin typeface="+mn-lt"/>
            <a:ea typeface="+mn-ea"/>
            <a:cs typeface="+mn-cs"/>
          </a:endParaRPr>
        </a:p>
        <a:p>
          <a:pPr algn="ctr"/>
          <a:r>
            <a:rPr kumimoji="1" lang="ja-JP" altLang="en-US" sz="900">
              <a:effectLst/>
              <a:latin typeface="+mn-lt"/>
              <a:ea typeface="+mn-ea"/>
              <a:cs typeface="+mn-cs"/>
            </a:rPr>
            <a:t>（複数者）</a:t>
          </a:r>
          <a:endParaRPr lang="ja-JP" altLang="ja-JP" sz="900">
            <a:effectLst/>
          </a:endParaRPr>
        </a:p>
      </xdr:txBody>
    </xdr:sp>
    <xdr:clientData/>
  </xdr:twoCellAnchor>
  <xdr:twoCellAnchor>
    <xdr:from>
      <xdr:col>26</xdr:col>
      <xdr:colOff>90713</xdr:colOff>
      <xdr:row>744</xdr:row>
      <xdr:rowOff>61047</xdr:rowOff>
    </xdr:from>
    <xdr:to>
      <xdr:col>26</xdr:col>
      <xdr:colOff>90713</xdr:colOff>
      <xdr:row>745</xdr:row>
      <xdr:rowOff>35647</xdr:rowOff>
    </xdr:to>
    <xdr:cxnSp macro="">
      <xdr:nvCxnSpPr>
        <xdr:cNvPr id="31" name="直線コネクタ 30">
          <a:extLst>
            <a:ext uri="{FF2B5EF4-FFF2-40B4-BE49-F238E27FC236}">
              <a16:creationId xmlns:a16="http://schemas.microsoft.com/office/drawing/2014/main" id="{42C442BE-282F-40C4-891F-BA6073E63D82}"/>
            </a:ext>
          </a:extLst>
        </xdr:cNvPr>
        <xdr:cNvCxnSpPr/>
      </xdr:nvCxnSpPr>
      <xdr:spPr>
        <a:xfrm>
          <a:off x="5335066" y="51865841"/>
          <a:ext cx="0" cy="3219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96603</xdr:colOff>
      <xdr:row>747</xdr:row>
      <xdr:rowOff>244696</xdr:rowOff>
    </xdr:from>
    <xdr:to>
      <xdr:col>26</xdr:col>
      <xdr:colOff>96603</xdr:colOff>
      <xdr:row>749</xdr:row>
      <xdr:rowOff>60441</xdr:rowOff>
    </xdr:to>
    <xdr:cxnSp macro="">
      <xdr:nvCxnSpPr>
        <xdr:cNvPr id="32" name="直線コネクタ 31">
          <a:extLst>
            <a:ext uri="{FF2B5EF4-FFF2-40B4-BE49-F238E27FC236}">
              <a16:creationId xmlns:a16="http://schemas.microsoft.com/office/drawing/2014/main" id="{1F28DECE-AA34-4F7E-821C-7E0309F5DC8A}"/>
            </a:ext>
          </a:extLst>
        </xdr:cNvPr>
        <xdr:cNvCxnSpPr/>
      </xdr:nvCxnSpPr>
      <xdr:spPr>
        <a:xfrm>
          <a:off x="5340956" y="53091637"/>
          <a:ext cx="0" cy="5105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91880</xdr:colOff>
      <xdr:row>745</xdr:row>
      <xdr:rowOff>200453</xdr:rowOff>
    </xdr:from>
    <xdr:to>
      <xdr:col>26</xdr:col>
      <xdr:colOff>91880</xdr:colOff>
      <xdr:row>746</xdr:row>
      <xdr:rowOff>11706</xdr:rowOff>
    </xdr:to>
    <xdr:cxnSp macro="">
      <xdr:nvCxnSpPr>
        <xdr:cNvPr id="33" name="直線コネクタ 32">
          <a:extLst>
            <a:ext uri="{FF2B5EF4-FFF2-40B4-BE49-F238E27FC236}">
              <a16:creationId xmlns:a16="http://schemas.microsoft.com/office/drawing/2014/main" id="{D7112866-1A9A-4BED-928C-6B24805866D4}"/>
            </a:ext>
          </a:extLst>
        </xdr:cNvPr>
        <xdr:cNvCxnSpPr/>
      </xdr:nvCxnSpPr>
      <xdr:spPr>
        <a:xfrm>
          <a:off x="5336233" y="52352629"/>
          <a:ext cx="0" cy="1586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3" zoomScale="75" zoomScaleNormal="75" zoomScaleSheetLayoutView="75" zoomScalePageLayoutView="85" workbookViewId="0">
      <selection activeCell="AQ751" sqref="AQ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t="s">
        <v>426</v>
      </c>
      <c r="AP2" s="973"/>
      <c r="AQ2" s="973"/>
      <c r="AR2" s="78" t="str">
        <f>IF(OR(AO2="　", AO2=""), "", "-")</f>
        <v>-</v>
      </c>
      <c r="AS2" s="974">
        <v>21</v>
      </c>
      <c r="AT2" s="974"/>
      <c r="AU2" s="974"/>
      <c r="AV2" s="51" t="str">
        <f>IF(AW2="", "", "-")</f>
        <v/>
      </c>
      <c r="AW2" s="918"/>
      <c r="AX2" s="918"/>
    </row>
    <row r="3" spans="1:50" ht="21" customHeight="1" thickBot="1" x14ac:dyDescent="0.2">
      <c r="A3" s="874" t="s">
        <v>430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562</v>
      </c>
      <c r="AK3" s="876"/>
      <c r="AL3" s="876"/>
      <c r="AM3" s="876"/>
      <c r="AN3" s="876"/>
      <c r="AO3" s="876"/>
      <c r="AP3" s="876"/>
      <c r="AQ3" s="876"/>
      <c r="AR3" s="876"/>
      <c r="AS3" s="876"/>
      <c r="AT3" s="876"/>
      <c r="AU3" s="876"/>
      <c r="AV3" s="876"/>
      <c r="AW3" s="876"/>
      <c r="AX3" s="24" t="s">
        <v>65</v>
      </c>
    </row>
    <row r="4" spans="1:50" ht="24.75" customHeight="1" x14ac:dyDescent="0.15">
      <c r="A4" s="709" t="s">
        <v>25</v>
      </c>
      <c r="B4" s="710"/>
      <c r="C4" s="710"/>
      <c r="D4" s="710"/>
      <c r="E4" s="710"/>
      <c r="F4" s="710"/>
      <c r="G4" s="687" t="s">
        <v>565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6" t="s">
        <v>516</v>
      </c>
      <c r="H5" s="847"/>
      <c r="I5" s="847"/>
      <c r="J5" s="847"/>
      <c r="K5" s="847"/>
      <c r="L5" s="847"/>
      <c r="M5" s="848" t="s">
        <v>66</v>
      </c>
      <c r="N5" s="849"/>
      <c r="O5" s="849"/>
      <c r="P5" s="849"/>
      <c r="Q5" s="849"/>
      <c r="R5" s="850"/>
      <c r="S5" s="851" t="s">
        <v>70</v>
      </c>
      <c r="T5" s="847"/>
      <c r="U5" s="847"/>
      <c r="V5" s="847"/>
      <c r="W5" s="847"/>
      <c r="X5" s="852"/>
      <c r="Y5" s="703" t="s">
        <v>3</v>
      </c>
      <c r="Z5" s="545"/>
      <c r="AA5" s="545"/>
      <c r="AB5" s="545"/>
      <c r="AC5" s="545"/>
      <c r="AD5" s="546"/>
      <c r="AE5" s="704" t="s">
        <v>567</v>
      </c>
      <c r="AF5" s="704"/>
      <c r="AG5" s="704"/>
      <c r="AH5" s="704"/>
      <c r="AI5" s="704"/>
      <c r="AJ5" s="704"/>
      <c r="AK5" s="704"/>
      <c r="AL5" s="704"/>
      <c r="AM5" s="704"/>
      <c r="AN5" s="704"/>
      <c r="AO5" s="704"/>
      <c r="AP5" s="705"/>
      <c r="AQ5" s="706" t="s">
        <v>569</v>
      </c>
      <c r="AR5" s="707"/>
      <c r="AS5" s="707"/>
      <c r="AT5" s="707"/>
      <c r="AU5" s="707"/>
      <c r="AV5" s="707"/>
      <c r="AW5" s="707"/>
      <c r="AX5" s="708"/>
    </row>
    <row r="6" spans="1:50" ht="39" customHeight="1" x14ac:dyDescent="0.15">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8" t="s">
        <v>394</v>
      </c>
      <c r="Z7" s="445"/>
      <c r="AA7" s="445"/>
      <c r="AB7" s="445"/>
      <c r="AC7" s="445"/>
      <c r="AD7" s="929"/>
      <c r="AE7" s="919" t="s">
        <v>576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7" t="s">
        <v>259</v>
      </c>
      <c r="B8" s="498"/>
      <c r="C8" s="498"/>
      <c r="D8" s="498"/>
      <c r="E8" s="498"/>
      <c r="F8" s="499"/>
      <c r="G8" s="939" t="str">
        <f>入力規則等!A27</f>
        <v>海洋政策、科学技術・イノベーション</v>
      </c>
      <c r="H8" s="728"/>
      <c r="I8" s="728"/>
      <c r="J8" s="728"/>
      <c r="K8" s="728"/>
      <c r="L8" s="728"/>
      <c r="M8" s="728"/>
      <c r="N8" s="728"/>
      <c r="O8" s="728"/>
      <c r="P8" s="728"/>
      <c r="Q8" s="728"/>
      <c r="R8" s="728"/>
      <c r="S8" s="728"/>
      <c r="T8" s="728"/>
      <c r="U8" s="728"/>
      <c r="V8" s="728"/>
      <c r="W8" s="728"/>
      <c r="X8" s="940"/>
      <c r="Y8" s="853" t="s">
        <v>260</v>
      </c>
      <c r="Z8" s="854"/>
      <c r="AA8" s="854"/>
      <c r="AB8" s="854"/>
      <c r="AC8" s="854"/>
      <c r="AD8" s="855"/>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6" t="s">
        <v>23</v>
      </c>
      <c r="B9" s="857"/>
      <c r="C9" s="857"/>
      <c r="D9" s="857"/>
      <c r="E9" s="857"/>
      <c r="F9" s="857"/>
      <c r="G9" s="858" t="s">
        <v>571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5" t="s">
        <v>30</v>
      </c>
      <c r="B10" s="666"/>
      <c r="C10" s="666"/>
      <c r="D10" s="666"/>
      <c r="E10" s="666"/>
      <c r="F10" s="666"/>
      <c r="G10" s="759" t="s">
        <v>572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4" t="s">
        <v>24</v>
      </c>
      <c r="B12" s="985"/>
      <c r="C12" s="985"/>
      <c r="D12" s="985"/>
      <c r="E12" s="985"/>
      <c r="F12" s="986"/>
      <c r="G12" s="765"/>
      <c r="H12" s="766"/>
      <c r="I12" s="766"/>
      <c r="J12" s="766"/>
      <c r="K12" s="766"/>
      <c r="L12" s="766"/>
      <c r="M12" s="766"/>
      <c r="N12" s="766"/>
      <c r="O12" s="766"/>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30"/>
    </row>
    <row r="13" spans="1:50" ht="21" customHeight="1" x14ac:dyDescent="0.15">
      <c r="A13" s="616"/>
      <c r="B13" s="617"/>
      <c r="C13" s="617"/>
      <c r="D13" s="617"/>
      <c r="E13" s="617"/>
      <c r="F13" s="618"/>
      <c r="G13" s="731" t="s">
        <v>6</v>
      </c>
      <c r="H13" s="732"/>
      <c r="I13" s="769" t="s">
        <v>7</v>
      </c>
      <c r="J13" s="770"/>
      <c r="K13" s="770"/>
      <c r="L13" s="770"/>
      <c r="M13" s="770"/>
      <c r="N13" s="770"/>
      <c r="O13" s="771"/>
      <c r="P13" s="662" t="s">
        <v>563</v>
      </c>
      <c r="Q13" s="663"/>
      <c r="R13" s="663"/>
      <c r="S13" s="663"/>
      <c r="T13" s="663"/>
      <c r="U13" s="663"/>
      <c r="V13" s="664"/>
      <c r="W13" s="662" t="s">
        <v>563</v>
      </c>
      <c r="X13" s="663"/>
      <c r="Y13" s="663"/>
      <c r="Z13" s="663"/>
      <c r="AA13" s="663"/>
      <c r="AB13" s="663"/>
      <c r="AC13" s="664"/>
      <c r="AD13" s="662" t="s">
        <v>563</v>
      </c>
      <c r="AE13" s="663"/>
      <c r="AF13" s="663"/>
      <c r="AG13" s="663"/>
      <c r="AH13" s="663"/>
      <c r="AI13" s="663"/>
      <c r="AJ13" s="664"/>
      <c r="AK13" s="662" t="s">
        <v>563</v>
      </c>
      <c r="AL13" s="663"/>
      <c r="AM13" s="663"/>
      <c r="AN13" s="663"/>
      <c r="AO13" s="663"/>
      <c r="AP13" s="663"/>
      <c r="AQ13" s="664"/>
      <c r="AR13" s="926"/>
      <c r="AS13" s="926"/>
      <c r="AT13" s="926"/>
      <c r="AU13" s="926"/>
      <c r="AV13" s="926"/>
      <c r="AW13" s="926"/>
      <c r="AX13" s="927"/>
    </row>
    <row r="14" spans="1:50" ht="21" customHeight="1" x14ac:dyDescent="0.15">
      <c r="A14" s="616"/>
      <c r="B14" s="617"/>
      <c r="C14" s="617"/>
      <c r="D14" s="617"/>
      <c r="E14" s="617"/>
      <c r="F14" s="618"/>
      <c r="G14" s="733"/>
      <c r="H14" s="734"/>
      <c r="I14" s="719" t="s">
        <v>8</v>
      </c>
      <c r="J14" s="767"/>
      <c r="K14" s="767"/>
      <c r="L14" s="767"/>
      <c r="M14" s="767"/>
      <c r="N14" s="767"/>
      <c r="O14" s="768"/>
      <c r="P14" s="662" t="s">
        <v>563</v>
      </c>
      <c r="Q14" s="663"/>
      <c r="R14" s="663"/>
      <c r="S14" s="663"/>
      <c r="T14" s="663"/>
      <c r="U14" s="663"/>
      <c r="V14" s="664"/>
      <c r="W14" s="662" t="s">
        <v>563</v>
      </c>
      <c r="X14" s="663"/>
      <c r="Y14" s="663"/>
      <c r="Z14" s="663"/>
      <c r="AA14" s="663"/>
      <c r="AB14" s="663"/>
      <c r="AC14" s="664"/>
      <c r="AD14" s="662" t="s">
        <v>563</v>
      </c>
      <c r="AE14" s="663"/>
      <c r="AF14" s="663"/>
      <c r="AG14" s="663"/>
      <c r="AH14" s="663"/>
      <c r="AI14" s="663"/>
      <c r="AJ14" s="664"/>
      <c r="AK14" s="662" t="s">
        <v>563</v>
      </c>
      <c r="AL14" s="663"/>
      <c r="AM14" s="663"/>
      <c r="AN14" s="663"/>
      <c r="AO14" s="663"/>
      <c r="AP14" s="663"/>
      <c r="AQ14" s="664"/>
      <c r="AR14" s="793"/>
      <c r="AS14" s="793"/>
      <c r="AT14" s="793"/>
      <c r="AU14" s="793"/>
      <c r="AV14" s="793"/>
      <c r="AW14" s="793"/>
      <c r="AX14" s="794"/>
    </row>
    <row r="15" spans="1:50" ht="21" customHeight="1" x14ac:dyDescent="0.15">
      <c r="A15" s="616"/>
      <c r="B15" s="617"/>
      <c r="C15" s="617"/>
      <c r="D15" s="617"/>
      <c r="E15" s="617"/>
      <c r="F15" s="618"/>
      <c r="G15" s="733"/>
      <c r="H15" s="734"/>
      <c r="I15" s="719" t="s">
        <v>51</v>
      </c>
      <c r="J15" s="720"/>
      <c r="K15" s="720"/>
      <c r="L15" s="720"/>
      <c r="M15" s="720"/>
      <c r="N15" s="720"/>
      <c r="O15" s="721"/>
      <c r="P15" s="662">
        <v>3137</v>
      </c>
      <c r="Q15" s="663"/>
      <c r="R15" s="663"/>
      <c r="S15" s="663"/>
      <c r="T15" s="663"/>
      <c r="U15" s="663"/>
      <c r="V15" s="664"/>
      <c r="W15" s="662" t="s">
        <v>563</v>
      </c>
      <c r="X15" s="663"/>
      <c r="Y15" s="663"/>
      <c r="Z15" s="663"/>
      <c r="AA15" s="663"/>
      <c r="AB15" s="663"/>
      <c r="AC15" s="664"/>
      <c r="AD15" s="662" t="s">
        <v>563</v>
      </c>
      <c r="AE15" s="663"/>
      <c r="AF15" s="663"/>
      <c r="AG15" s="663"/>
      <c r="AH15" s="663"/>
      <c r="AI15" s="663"/>
      <c r="AJ15" s="664"/>
      <c r="AK15" s="662" t="s">
        <v>563</v>
      </c>
      <c r="AL15" s="663"/>
      <c r="AM15" s="663"/>
      <c r="AN15" s="663"/>
      <c r="AO15" s="663"/>
      <c r="AP15" s="663"/>
      <c r="AQ15" s="664"/>
      <c r="AR15" s="662"/>
      <c r="AS15" s="663"/>
      <c r="AT15" s="663"/>
      <c r="AU15" s="663"/>
      <c r="AV15" s="663"/>
      <c r="AW15" s="663"/>
      <c r="AX15" s="811"/>
    </row>
    <row r="16" spans="1:50" ht="21" customHeight="1" x14ac:dyDescent="0.15">
      <c r="A16" s="616"/>
      <c r="B16" s="617"/>
      <c r="C16" s="617"/>
      <c r="D16" s="617"/>
      <c r="E16" s="617"/>
      <c r="F16" s="618"/>
      <c r="G16" s="733"/>
      <c r="H16" s="734"/>
      <c r="I16" s="719" t="s">
        <v>52</v>
      </c>
      <c r="J16" s="720"/>
      <c r="K16" s="720"/>
      <c r="L16" s="720"/>
      <c r="M16" s="720"/>
      <c r="N16" s="720"/>
      <c r="O16" s="721"/>
      <c r="P16" s="662" t="s">
        <v>563</v>
      </c>
      <c r="Q16" s="663"/>
      <c r="R16" s="663"/>
      <c r="S16" s="663"/>
      <c r="T16" s="663"/>
      <c r="U16" s="663"/>
      <c r="V16" s="664"/>
      <c r="W16" s="662" t="s">
        <v>563</v>
      </c>
      <c r="X16" s="663"/>
      <c r="Y16" s="663"/>
      <c r="Z16" s="663"/>
      <c r="AA16" s="663"/>
      <c r="AB16" s="663"/>
      <c r="AC16" s="664"/>
      <c r="AD16" s="662" t="s">
        <v>563</v>
      </c>
      <c r="AE16" s="663"/>
      <c r="AF16" s="663"/>
      <c r="AG16" s="663"/>
      <c r="AH16" s="663"/>
      <c r="AI16" s="663"/>
      <c r="AJ16" s="664"/>
      <c r="AK16" s="662" t="s">
        <v>563</v>
      </c>
      <c r="AL16" s="663"/>
      <c r="AM16" s="663"/>
      <c r="AN16" s="663"/>
      <c r="AO16" s="663"/>
      <c r="AP16" s="663"/>
      <c r="AQ16" s="664"/>
      <c r="AR16" s="762"/>
      <c r="AS16" s="763"/>
      <c r="AT16" s="763"/>
      <c r="AU16" s="763"/>
      <c r="AV16" s="763"/>
      <c r="AW16" s="763"/>
      <c r="AX16" s="764"/>
    </row>
    <row r="17" spans="1:50" ht="24.75" customHeight="1" x14ac:dyDescent="0.15">
      <c r="A17" s="616"/>
      <c r="B17" s="617"/>
      <c r="C17" s="617"/>
      <c r="D17" s="617"/>
      <c r="E17" s="617"/>
      <c r="F17" s="618"/>
      <c r="G17" s="733"/>
      <c r="H17" s="734"/>
      <c r="I17" s="719" t="s">
        <v>50</v>
      </c>
      <c r="J17" s="767"/>
      <c r="K17" s="767"/>
      <c r="L17" s="767"/>
      <c r="M17" s="767"/>
      <c r="N17" s="767"/>
      <c r="O17" s="768"/>
      <c r="P17" s="662" t="s">
        <v>563</v>
      </c>
      <c r="Q17" s="663"/>
      <c r="R17" s="663"/>
      <c r="S17" s="663"/>
      <c r="T17" s="663"/>
      <c r="U17" s="663"/>
      <c r="V17" s="664"/>
      <c r="W17" s="662" t="s">
        <v>563</v>
      </c>
      <c r="X17" s="663"/>
      <c r="Y17" s="663"/>
      <c r="Z17" s="663"/>
      <c r="AA17" s="663"/>
      <c r="AB17" s="663"/>
      <c r="AC17" s="664"/>
      <c r="AD17" s="662" t="s">
        <v>563</v>
      </c>
      <c r="AE17" s="663"/>
      <c r="AF17" s="663"/>
      <c r="AG17" s="663"/>
      <c r="AH17" s="663"/>
      <c r="AI17" s="663"/>
      <c r="AJ17" s="664"/>
      <c r="AK17" s="662" t="s">
        <v>563</v>
      </c>
      <c r="AL17" s="663"/>
      <c r="AM17" s="663"/>
      <c r="AN17" s="663"/>
      <c r="AO17" s="663"/>
      <c r="AP17" s="663"/>
      <c r="AQ17" s="664"/>
      <c r="AR17" s="924"/>
      <c r="AS17" s="924"/>
      <c r="AT17" s="924"/>
      <c r="AU17" s="924"/>
      <c r="AV17" s="924"/>
      <c r="AW17" s="924"/>
      <c r="AX17" s="925"/>
    </row>
    <row r="18" spans="1:50" ht="24.75" customHeight="1" x14ac:dyDescent="0.15">
      <c r="A18" s="616"/>
      <c r="B18" s="617"/>
      <c r="C18" s="617"/>
      <c r="D18" s="617"/>
      <c r="E18" s="617"/>
      <c r="F18" s="618"/>
      <c r="G18" s="735"/>
      <c r="H18" s="736"/>
      <c r="I18" s="724" t="s">
        <v>20</v>
      </c>
      <c r="J18" s="725"/>
      <c r="K18" s="725"/>
      <c r="L18" s="725"/>
      <c r="M18" s="725"/>
      <c r="N18" s="725"/>
      <c r="O18" s="726"/>
      <c r="P18" s="885">
        <f>SUM(P13:V17)</f>
        <v>3137</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0</v>
      </c>
      <c r="AL18" s="886"/>
      <c r="AM18" s="886"/>
      <c r="AN18" s="886"/>
      <c r="AO18" s="886"/>
      <c r="AP18" s="886"/>
      <c r="AQ18" s="887"/>
      <c r="AR18" s="885">
        <f>SUM(AR13:AX17)</f>
        <v>0</v>
      </c>
      <c r="AS18" s="886"/>
      <c r="AT18" s="886"/>
      <c r="AU18" s="886"/>
      <c r="AV18" s="886"/>
      <c r="AW18" s="886"/>
      <c r="AX18" s="888"/>
    </row>
    <row r="19" spans="1:50" ht="24.75" customHeight="1" x14ac:dyDescent="0.15">
      <c r="A19" s="616"/>
      <c r="B19" s="617"/>
      <c r="C19" s="617"/>
      <c r="D19" s="617"/>
      <c r="E19" s="617"/>
      <c r="F19" s="618"/>
      <c r="G19" s="883" t="s">
        <v>9</v>
      </c>
      <c r="H19" s="884"/>
      <c r="I19" s="884"/>
      <c r="J19" s="884"/>
      <c r="K19" s="884"/>
      <c r="L19" s="884"/>
      <c r="M19" s="884"/>
      <c r="N19" s="884"/>
      <c r="O19" s="884"/>
      <c r="P19" s="662">
        <v>3128</v>
      </c>
      <c r="Q19" s="663"/>
      <c r="R19" s="663"/>
      <c r="S19" s="663"/>
      <c r="T19" s="663"/>
      <c r="U19" s="663"/>
      <c r="V19" s="664"/>
      <c r="W19" s="662">
        <v>0</v>
      </c>
      <c r="X19" s="663"/>
      <c r="Y19" s="663"/>
      <c r="Z19" s="663"/>
      <c r="AA19" s="663"/>
      <c r="AB19" s="663"/>
      <c r="AC19" s="664"/>
      <c r="AD19" s="662">
        <v>0</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83" t="s">
        <v>10</v>
      </c>
      <c r="H20" s="884"/>
      <c r="I20" s="884"/>
      <c r="J20" s="884"/>
      <c r="K20" s="884"/>
      <c r="L20" s="884"/>
      <c r="M20" s="884"/>
      <c r="N20" s="884"/>
      <c r="O20" s="884"/>
      <c r="P20" s="316">
        <f>IF(P18=0, "-", SUM(P19)/P18)</f>
        <v>0.99713101689512273</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6"/>
      <c r="B21" s="857"/>
      <c r="C21" s="857"/>
      <c r="D21" s="857"/>
      <c r="E21" s="857"/>
      <c r="F21" s="987"/>
      <c r="G21" s="314" t="s">
        <v>358</v>
      </c>
      <c r="H21" s="315"/>
      <c r="I21" s="315"/>
      <c r="J21" s="315"/>
      <c r="K21" s="315"/>
      <c r="L21" s="315"/>
      <c r="M21" s="315"/>
      <c r="N21" s="315"/>
      <c r="O21" s="315"/>
      <c r="P21" s="316" t="e">
        <f>IF(P19=0, "-", SUM(P19)/SUM(P13,P14))</f>
        <v>#DIV/0!</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4" t="s">
        <v>433</v>
      </c>
      <c r="B22" s="955"/>
      <c r="C22" s="955"/>
      <c r="D22" s="955"/>
      <c r="E22" s="955"/>
      <c r="F22" s="956"/>
      <c r="G22" s="992" t="s">
        <v>337</v>
      </c>
      <c r="H22" s="220"/>
      <c r="I22" s="220"/>
      <c r="J22" s="220"/>
      <c r="K22" s="220"/>
      <c r="L22" s="220"/>
      <c r="M22" s="220"/>
      <c r="N22" s="220"/>
      <c r="O22" s="221"/>
      <c r="P22" s="941" t="s">
        <v>434</v>
      </c>
      <c r="Q22" s="220"/>
      <c r="R22" s="220"/>
      <c r="S22" s="220"/>
      <c r="T22" s="220"/>
      <c r="U22" s="220"/>
      <c r="V22" s="221"/>
      <c r="W22" s="941" t="s">
        <v>435</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63"/>
    </row>
    <row r="23" spans="1:50" ht="25.5" customHeight="1" x14ac:dyDescent="0.15">
      <c r="A23" s="957"/>
      <c r="B23" s="958"/>
      <c r="C23" s="958"/>
      <c r="D23" s="958"/>
      <c r="E23" s="958"/>
      <c r="F23" s="959"/>
      <c r="G23" s="993"/>
      <c r="H23" s="994"/>
      <c r="I23" s="994"/>
      <c r="J23" s="994"/>
      <c r="K23" s="994"/>
      <c r="L23" s="994"/>
      <c r="M23" s="994"/>
      <c r="N23" s="994"/>
      <c r="O23" s="995"/>
      <c r="P23" s="942"/>
      <c r="Q23" s="943"/>
      <c r="R23" s="943"/>
      <c r="S23" s="943"/>
      <c r="T23" s="943"/>
      <c r="U23" s="943"/>
      <c r="V23" s="944"/>
      <c r="W23" s="942"/>
      <c r="X23" s="943"/>
      <c r="Y23" s="943"/>
      <c r="Z23" s="943"/>
      <c r="AA23" s="943"/>
      <c r="AB23" s="943"/>
      <c r="AC23" s="944"/>
      <c r="AD23" s="964" t="s">
        <v>577</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45"/>
      <c r="H24" s="946"/>
      <c r="I24" s="946"/>
      <c r="J24" s="946"/>
      <c r="K24" s="946"/>
      <c r="L24" s="946"/>
      <c r="M24" s="946"/>
      <c r="N24" s="946"/>
      <c r="O24" s="947"/>
      <c r="P24" s="662"/>
      <c r="Q24" s="663"/>
      <c r="R24" s="663"/>
      <c r="S24" s="663"/>
      <c r="T24" s="663"/>
      <c r="U24" s="663"/>
      <c r="V24" s="664"/>
      <c r="W24" s="662"/>
      <c r="X24" s="663"/>
      <c r="Y24" s="663"/>
      <c r="Z24" s="663"/>
      <c r="AA24" s="663"/>
      <c r="AB24" s="663"/>
      <c r="AC24" s="664"/>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45"/>
      <c r="H25" s="946"/>
      <c r="I25" s="946"/>
      <c r="J25" s="946"/>
      <c r="K25" s="946"/>
      <c r="L25" s="946"/>
      <c r="M25" s="946"/>
      <c r="N25" s="946"/>
      <c r="O25" s="947"/>
      <c r="P25" s="662"/>
      <c r="Q25" s="663"/>
      <c r="R25" s="663"/>
      <c r="S25" s="663"/>
      <c r="T25" s="663"/>
      <c r="U25" s="663"/>
      <c r="V25" s="664"/>
      <c r="W25" s="662"/>
      <c r="X25" s="663"/>
      <c r="Y25" s="663"/>
      <c r="Z25" s="663"/>
      <c r="AA25" s="663"/>
      <c r="AB25" s="663"/>
      <c r="AC25" s="664"/>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45"/>
      <c r="H26" s="946"/>
      <c r="I26" s="946"/>
      <c r="J26" s="946"/>
      <c r="K26" s="946"/>
      <c r="L26" s="946"/>
      <c r="M26" s="946"/>
      <c r="N26" s="946"/>
      <c r="O26" s="947"/>
      <c r="P26" s="662"/>
      <c r="Q26" s="663"/>
      <c r="R26" s="663"/>
      <c r="S26" s="663"/>
      <c r="T26" s="663"/>
      <c r="U26" s="663"/>
      <c r="V26" s="664"/>
      <c r="W26" s="662"/>
      <c r="X26" s="663"/>
      <c r="Y26" s="663"/>
      <c r="Z26" s="663"/>
      <c r="AA26" s="663"/>
      <c r="AB26" s="663"/>
      <c r="AC26" s="664"/>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45"/>
      <c r="H27" s="946"/>
      <c r="I27" s="946"/>
      <c r="J27" s="946"/>
      <c r="K27" s="946"/>
      <c r="L27" s="946"/>
      <c r="M27" s="946"/>
      <c r="N27" s="946"/>
      <c r="O27" s="947"/>
      <c r="P27" s="662"/>
      <c r="Q27" s="663"/>
      <c r="R27" s="663"/>
      <c r="S27" s="663"/>
      <c r="T27" s="663"/>
      <c r="U27" s="663"/>
      <c r="V27" s="664"/>
      <c r="W27" s="662"/>
      <c r="X27" s="663"/>
      <c r="Y27" s="663"/>
      <c r="Z27" s="663"/>
      <c r="AA27" s="663"/>
      <c r="AB27" s="663"/>
      <c r="AC27" s="664"/>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341</v>
      </c>
      <c r="H28" s="949"/>
      <c r="I28" s="949"/>
      <c r="J28" s="949"/>
      <c r="K28" s="949"/>
      <c r="L28" s="949"/>
      <c r="M28" s="949"/>
      <c r="N28" s="949"/>
      <c r="O28" s="950"/>
      <c r="P28" s="885" t="e">
        <f>P29-SUM(P23:P27)</f>
        <v>#VALUE!</v>
      </c>
      <c r="Q28" s="886"/>
      <c r="R28" s="886"/>
      <c r="S28" s="886"/>
      <c r="T28" s="886"/>
      <c r="U28" s="886"/>
      <c r="V28" s="887"/>
      <c r="W28" s="885">
        <f>W29-SUM(W23:W27)</f>
        <v>0</v>
      </c>
      <c r="X28" s="886"/>
      <c r="Y28" s="886"/>
      <c r="Z28" s="886"/>
      <c r="AA28" s="886"/>
      <c r="AB28" s="886"/>
      <c r="AC28" s="887"/>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338</v>
      </c>
      <c r="H29" s="952"/>
      <c r="I29" s="952"/>
      <c r="J29" s="952"/>
      <c r="K29" s="952"/>
      <c r="L29" s="952"/>
      <c r="M29" s="952"/>
      <c r="N29" s="952"/>
      <c r="O29" s="953"/>
      <c r="P29" s="662" t="str">
        <f>AK13</f>
        <v>-</v>
      </c>
      <c r="Q29" s="663"/>
      <c r="R29" s="663"/>
      <c r="S29" s="663"/>
      <c r="T29" s="663"/>
      <c r="U29" s="663"/>
      <c r="V29" s="664"/>
      <c r="W29" s="975">
        <f>AR13</f>
        <v>0</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68" t="s">
        <v>353</v>
      </c>
      <c r="B30" s="869"/>
      <c r="C30" s="869"/>
      <c r="D30" s="869"/>
      <c r="E30" s="869"/>
      <c r="F30" s="870"/>
      <c r="G30" s="778" t="s">
        <v>146</v>
      </c>
      <c r="H30" s="779"/>
      <c r="I30" s="779"/>
      <c r="J30" s="779"/>
      <c r="K30" s="779"/>
      <c r="L30" s="779"/>
      <c r="M30" s="779"/>
      <c r="N30" s="779"/>
      <c r="O30" s="780"/>
      <c r="P30" s="864" t="s">
        <v>59</v>
      </c>
      <c r="Q30" s="779"/>
      <c r="R30" s="779"/>
      <c r="S30" s="779"/>
      <c r="T30" s="779"/>
      <c r="U30" s="779"/>
      <c r="V30" s="779"/>
      <c r="W30" s="779"/>
      <c r="X30" s="780"/>
      <c r="Y30" s="861"/>
      <c r="Z30" s="862"/>
      <c r="AA30" s="863"/>
      <c r="AB30" s="865" t="s">
        <v>11</v>
      </c>
      <c r="AC30" s="866"/>
      <c r="AD30" s="867"/>
      <c r="AE30" s="865" t="s">
        <v>397</v>
      </c>
      <c r="AF30" s="866"/>
      <c r="AG30" s="866"/>
      <c r="AH30" s="867"/>
      <c r="AI30" s="865" t="s">
        <v>419</v>
      </c>
      <c r="AJ30" s="866"/>
      <c r="AK30" s="866"/>
      <c r="AL30" s="867"/>
      <c r="AM30" s="922" t="s">
        <v>424</v>
      </c>
      <c r="AN30" s="922"/>
      <c r="AO30" s="922"/>
      <c r="AP30" s="865"/>
      <c r="AQ30" s="772" t="s">
        <v>235</v>
      </c>
      <c r="AR30" s="773"/>
      <c r="AS30" s="773"/>
      <c r="AT30" s="774"/>
      <c r="AU30" s="779" t="s">
        <v>134</v>
      </c>
      <c r="AV30" s="779"/>
      <c r="AW30" s="779"/>
      <c r="AX30" s="923"/>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2"/>
      <c r="AR31" s="199"/>
      <c r="AS31" s="132" t="s">
        <v>236</v>
      </c>
      <c r="AT31" s="133"/>
      <c r="AU31" s="198"/>
      <c r="AV31" s="198"/>
      <c r="AW31" s="397" t="s">
        <v>181</v>
      </c>
      <c r="AX31" s="398"/>
    </row>
    <row r="32" spans="1:50" ht="33" customHeight="1" x14ac:dyDescent="0.15">
      <c r="A32" s="402"/>
      <c r="B32" s="400"/>
      <c r="C32" s="400"/>
      <c r="D32" s="400"/>
      <c r="E32" s="400"/>
      <c r="F32" s="401"/>
      <c r="G32" s="566" t="s">
        <v>573</v>
      </c>
      <c r="H32" s="567"/>
      <c r="I32" s="567"/>
      <c r="J32" s="567"/>
      <c r="K32" s="567"/>
      <c r="L32" s="567"/>
      <c r="M32" s="567"/>
      <c r="N32" s="567"/>
      <c r="O32" s="568"/>
      <c r="P32" s="104" t="s">
        <v>574</v>
      </c>
      <c r="Q32" s="104"/>
      <c r="R32" s="104"/>
      <c r="S32" s="104"/>
      <c r="T32" s="104"/>
      <c r="U32" s="104"/>
      <c r="V32" s="104"/>
      <c r="W32" s="104"/>
      <c r="X32" s="105"/>
      <c r="Y32" s="473" t="s">
        <v>12</v>
      </c>
      <c r="Z32" s="533"/>
      <c r="AA32" s="534"/>
      <c r="AB32" s="463"/>
      <c r="AC32" s="463"/>
      <c r="AD32" s="463"/>
      <c r="AE32" s="216">
        <v>24</v>
      </c>
      <c r="AF32" s="217"/>
      <c r="AG32" s="217"/>
      <c r="AH32" s="217"/>
      <c r="AI32" s="216" t="s">
        <v>595</v>
      </c>
      <c r="AJ32" s="217"/>
      <c r="AK32" s="217"/>
      <c r="AL32" s="217"/>
      <c r="AM32" s="216" t="s">
        <v>595</v>
      </c>
      <c r="AN32" s="217"/>
      <c r="AO32" s="217"/>
      <c r="AP32" s="217"/>
      <c r="AQ32" s="339"/>
      <c r="AR32" s="206"/>
      <c r="AS32" s="206"/>
      <c r="AT32" s="340"/>
      <c r="AU32" s="217"/>
      <c r="AV32" s="217"/>
      <c r="AW32" s="217"/>
      <c r="AX32" s="219"/>
    </row>
    <row r="33" spans="1:50" ht="33" customHeight="1" x14ac:dyDescent="0.15">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525"/>
      <c r="AC33" s="525"/>
      <c r="AD33" s="525"/>
      <c r="AE33" s="216">
        <v>26</v>
      </c>
      <c r="AF33" s="217"/>
      <c r="AG33" s="217"/>
      <c r="AH33" s="217"/>
      <c r="AI33" s="216" t="s">
        <v>595</v>
      </c>
      <c r="AJ33" s="217"/>
      <c r="AK33" s="217"/>
      <c r="AL33" s="217"/>
      <c r="AM33" s="216" t="s">
        <v>595</v>
      </c>
      <c r="AN33" s="217"/>
      <c r="AO33" s="217"/>
      <c r="AP33" s="217"/>
      <c r="AQ33" s="339"/>
      <c r="AR33" s="206"/>
      <c r="AS33" s="206"/>
      <c r="AT33" s="340"/>
      <c r="AU33" s="217"/>
      <c r="AV33" s="217"/>
      <c r="AW33" s="217"/>
      <c r="AX33" s="219"/>
    </row>
    <row r="34" spans="1:50" ht="33" customHeight="1" x14ac:dyDescent="0.15">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6">
        <v>92</v>
      </c>
      <c r="AF34" s="217"/>
      <c r="AG34" s="217"/>
      <c r="AH34" s="217"/>
      <c r="AI34" s="216" t="s">
        <v>595</v>
      </c>
      <c r="AJ34" s="217"/>
      <c r="AK34" s="217"/>
      <c r="AL34" s="217"/>
      <c r="AM34" s="216" t="s">
        <v>595</v>
      </c>
      <c r="AN34" s="217"/>
      <c r="AO34" s="217"/>
      <c r="AP34" s="217"/>
      <c r="AQ34" s="339"/>
      <c r="AR34" s="206"/>
      <c r="AS34" s="206"/>
      <c r="AT34" s="340"/>
      <c r="AU34" s="217"/>
      <c r="AV34" s="217"/>
      <c r="AW34" s="217"/>
      <c r="AX34" s="219"/>
    </row>
    <row r="35" spans="1:50" ht="23.25" customHeight="1" x14ac:dyDescent="0.15">
      <c r="A35" s="224" t="s">
        <v>385</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5" t="s">
        <v>353</v>
      </c>
      <c r="B37" s="776"/>
      <c r="C37" s="776"/>
      <c r="D37" s="776"/>
      <c r="E37" s="776"/>
      <c r="F37" s="777"/>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17"/>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397" t="s">
        <v>181</v>
      </c>
      <c r="AX38" s="398"/>
    </row>
    <row r="39" spans="1:50" ht="23.25" hidden="1" customHeight="1" x14ac:dyDescent="0.15">
      <c r="A39" s="402"/>
      <c r="B39" s="400"/>
      <c r="C39" s="400"/>
      <c r="D39" s="400"/>
      <c r="E39" s="400"/>
      <c r="F39" s="401"/>
      <c r="G39" s="566"/>
      <c r="H39" s="567"/>
      <c r="I39" s="567"/>
      <c r="J39" s="567"/>
      <c r="K39" s="567"/>
      <c r="L39" s="567"/>
      <c r="M39" s="567"/>
      <c r="N39" s="567"/>
      <c r="O39" s="568"/>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5" t="s">
        <v>353</v>
      </c>
      <c r="B44" s="776"/>
      <c r="C44" s="776"/>
      <c r="D44" s="776"/>
      <c r="E44" s="776"/>
      <c r="F44" s="777"/>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17"/>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7" t="s">
        <v>181</v>
      </c>
      <c r="AX45" s="398"/>
    </row>
    <row r="46" spans="1:50" ht="23.25" hidden="1" customHeight="1" x14ac:dyDescent="0.15">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30" t="s">
        <v>134</v>
      </c>
      <c r="AV51" s="930"/>
      <c r="AW51" s="930"/>
      <c r="AX51" s="931"/>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7" t="s">
        <v>181</v>
      </c>
      <c r="AX52" s="398"/>
    </row>
    <row r="53" spans="1:50" ht="23.25" hidden="1" customHeight="1" x14ac:dyDescent="0.15">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30" t="s">
        <v>134</v>
      </c>
      <c r="AV58" s="930"/>
      <c r="AW58" s="930"/>
      <c r="AX58" s="931"/>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7" t="s">
        <v>181</v>
      </c>
      <c r="AX59" s="398"/>
    </row>
    <row r="60" spans="1:50" ht="23.25" hidden="1" customHeight="1" x14ac:dyDescent="0.15">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1"/>
      <c r="B75" s="512"/>
      <c r="C75" s="512"/>
      <c r="D75" s="512"/>
      <c r="E75" s="512"/>
      <c r="F75" s="513"/>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7"/>
      <c r="AF77" s="898"/>
      <c r="AG77" s="898"/>
      <c r="AH77" s="898"/>
      <c r="AI77" s="897"/>
      <c r="AJ77" s="898"/>
      <c r="AK77" s="898"/>
      <c r="AL77" s="898"/>
      <c r="AM77" s="897"/>
      <c r="AN77" s="898"/>
      <c r="AO77" s="898"/>
      <c r="AP77" s="898"/>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589"/>
      <c r="I78" s="590"/>
      <c r="J78" s="590"/>
      <c r="K78" s="590"/>
      <c r="L78" s="590"/>
      <c r="M78" s="590"/>
      <c r="N78" s="590"/>
      <c r="O78" s="591"/>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8"/>
    </row>
    <row r="80" spans="1:50" ht="18.75" hidden="1" customHeight="1" x14ac:dyDescent="0.15">
      <c r="A80" s="871"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2"/>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2"/>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row>
    <row r="83" spans="1:60" ht="22.5" hidden="1" customHeight="1" x14ac:dyDescent="0.15">
      <c r="A83" s="872"/>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row>
    <row r="84" spans="1:60" ht="19.5" hidden="1" customHeight="1" x14ac:dyDescent="0.15">
      <c r="A84" s="872"/>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6"/>
    </row>
    <row r="85" spans="1:60" ht="18.75" hidden="1" customHeight="1" x14ac:dyDescent="0.15">
      <c r="A85" s="872"/>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72"/>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72"/>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2"/>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thickBot="1" x14ac:dyDescent="0.2">
      <c r="A89" s="872"/>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6" t="s">
        <v>14</v>
      </c>
      <c r="AC89" s="596"/>
      <c r="AD89" s="59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72"/>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ht="18.75" hidden="1" customHeight="1" x14ac:dyDescent="0.15">
      <c r="A91" s="872"/>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72"/>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2"/>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2"/>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2"/>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72"/>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72"/>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2"/>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3"/>
      <c r="B99" s="432"/>
      <c r="C99" s="432"/>
      <c r="D99" s="432"/>
      <c r="E99" s="432"/>
      <c r="F99" s="433"/>
      <c r="G99" s="582"/>
      <c r="H99" s="214"/>
      <c r="I99" s="214"/>
      <c r="J99" s="214"/>
      <c r="K99" s="214"/>
      <c r="L99" s="214"/>
      <c r="M99" s="214"/>
      <c r="N99" s="214"/>
      <c r="O99" s="583"/>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x14ac:dyDescent="0.15">
      <c r="A101" s="424"/>
      <c r="B101" s="425"/>
      <c r="C101" s="425"/>
      <c r="D101" s="425"/>
      <c r="E101" s="425"/>
      <c r="F101" s="426"/>
      <c r="G101" s="104" t="s">
        <v>578</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c r="AC101" s="463"/>
      <c r="AD101" s="463"/>
      <c r="AE101" s="216">
        <v>18</v>
      </c>
      <c r="AF101" s="217"/>
      <c r="AG101" s="217"/>
      <c r="AH101" s="218"/>
      <c r="AI101" s="216" t="s">
        <v>595</v>
      </c>
      <c r="AJ101" s="217"/>
      <c r="AK101" s="217"/>
      <c r="AL101" s="218"/>
      <c r="AM101" s="216" t="s">
        <v>595</v>
      </c>
      <c r="AN101" s="217"/>
      <c r="AO101" s="217"/>
      <c r="AP101" s="218"/>
      <c r="AQ101" s="216"/>
      <c r="AR101" s="217"/>
      <c r="AS101" s="217"/>
      <c r="AT101" s="218"/>
      <c r="AU101" s="216"/>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c r="AC102" s="463"/>
      <c r="AD102" s="463"/>
      <c r="AE102" s="420">
        <v>18</v>
      </c>
      <c r="AF102" s="420"/>
      <c r="AG102" s="420"/>
      <c r="AH102" s="420"/>
      <c r="AI102" s="420" t="s">
        <v>595</v>
      </c>
      <c r="AJ102" s="420"/>
      <c r="AK102" s="420"/>
      <c r="AL102" s="420"/>
      <c r="AM102" s="420" t="s">
        <v>595</v>
      </c>
      <c r="AN102" s="420"/>
      <c r="AO102" s="420"/>
      <c r="AP102" s="420"/>
      <c r="AQ102" s="271"/>
      <c r="AR102" s="272"/>
      <c r="AS102" s="272"/>
      <c r="AT102" s="317"/>
      <c r="AU102" s="271"/>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2"/>
      <c r="AU103" s="282" t="s">
        <v>438</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2"/>
      <c r="AU106" s="282" t="s">
        <v>438</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50"/>
      <c r="AC107" s="551"/>
      <c r="AD107" s="552"/>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2"/>
      <c r="AU109" s="282" t="s">
        <v>438</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50"/>
      <c r="AC110" s="551"/>
      <c r="AD110" s="55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2"/>
      <c r="AU112" s="282" t="s">
        <v>438</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50"/>
      <c r="AC113" s="551"/>
      <c r="AD113" s="55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397</v>
      </c>
      <c r="AF115" s="418"/>
      <c r="AG115" s="418"/>
      <c r="AH115" s="419"/>
      <c r="AI115" s="417" t="s">
        <v>395</v>
      </c>
      <c r="AJ115" s="418"/>
      <c r="AK115" s="418"/>
      <c r="AL115" s="419"/>
      <c r="AM115" s="417" t="s">
        <v>424</v>
      </c>
      <c r="AN115" s="418"/>
      <c r="AO115" s="418"/>
      <c r="AP115" s="419"/>
      <c r="AQ115" s="593" t="s">
        <v>439</v>
      </c>
      <c r="AR115" s="594"/>
      <c r="AS115" s="594"/>
      <c r="AT115" s="594"/>
      <c r="AU115" s="594"/>
      <c r="AV115" s="594"/>
      <c r="AW115" s="594"/>
      <c r="AX115" s="595"/>
    </row>
    <row r="116" spans="1:50" ht="23.25" customHeight="1" x14ac:dyDescent="0.15">
      <c r="A116" s="441"/>
      <c r="B116" s="442"/>
      <c r="C116" s="442"/>
      <c r="D116" s="442"/>
      <c r="E116" s="442"/>
      <c r="F116" s="443"/>
      <c r="G116" s="392" t="s">
        <v>579</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47" t="s">
        <v>580</v>
      </c>
      <c r="AC116" s="548"/>
      <c r="AD116" s="549"/>
      <c r="AE116" s="420">
        <v>174</v>
      </c>
      <c r="AF116" s="420"/>
      <c r="AG116" s="420"/>
      <c r="AH116" s="420"/>
      <c r="AI116" s="420" t="s">
        <v>595</v>
      </c>
      <c r="AJ116" s="420"/>
      <c r="AK116" s="420"/>
      <c r="AL116" s="420"/>
      <c r="AM116" s="420" t="s">
        <v>595</v>
      </c>
      <c r="AN116" s="420"/>
      <c r="AO116" s="420"/>
      <c r="AP116" s="420"/>
      <c r="AQ116" s="216"/>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581</v>
      </c>
      <c r="AC117" s="475"/>
      <c r="AD117" s="476"/>
      <c r="AE117" s="556" t="s">
        <v>582</v>
      </c>
      <c r="AF117" s="556"/>
      <c r="AG117" s="556"/>
      <c r="AH117" s="556"/>
      <c r="AI117" s="556" t="s">
        <v>595</v>
      </c>
      <c r="AJ117" s="556"/>
      <c r="AK117" s="556"/>
      <c r="AL117" s="556"/>
      <c r="AM117" s="556" t="s">
        <v>595</v>
      </c>
      <c r="AN117" s="556"/>
      <c r="AO117" s="556"/>
      <c r="AP117" s="556"/>
      <c r="AQ117" s="556"/>
      <c r="AR117" s="556"/>
      <c r="AS117" s="556"/>
      <c r="AT117" s="556"/>
      <c r="AU117" s="556"/>
      <c r="AV117" s="556"/>
      <c r="AW117" s="556"/>
      <c r="AX117" s="55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397</v>
      </c>
      <c r="AF118" s="418"/>
      <c r="AG118" s="418"/>
      <c r="AH118" s="419"/>
      <c r="AI118" s="417" t="s">
        <v>395</v>
      </c>
      <c r="AJ118" s="418"/>
      <c r="AK118" s="418"/>
      <c r="AL118" s="419"/>
      <c r="AM118" s="417" t="s">
        <v>424</v>
      </c>
      <c r="AN118" s="418"/>
      <c r="AO118" s="418"/>
      <c r="AP118" s="419"/>
      <c r="AQ118" s="593" t="s">
        <v>439</v>
      </c>
      <c r="AR118" s="594"/>
      <c r="AS118" s="594"/>
      <c r="AT118" s="594"/>
      <c r="AU118" s="594"/>
      <c r="AV118" s="594"/>
      <c r="AW118" s="594"/>
      <c r="AX118" s="595"/>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thickBo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397</v>
      </c>
      <c r="AF121" s="418"/>
      <c r="AG121" s="418"/>
      <c r="AH121" s="419"/>
      <c r="AI121" s="417" t="s">
        <v>395</v>
      </c>
      <c r="AJ121" s="418"/>
      <c r="AK121" s="418"/>
      <c r="AL121" s="419"/>
      <c r="AM121" s="417" t="s">
        <v>424</v>
      </c>
      <c r="AN121" s="418"/>
      <c r="AO121" s="418"/>
      <c r="AP121" s="419"/>
      <c r="AQ121" s="593" t="s">
        <v>439</v>
      </c>
      <c r="AR121" s="594"/>
      <c r="AS121" s="594"/>
      <c r="AT121" s="594"/>
      <c r="AU121" s="594"/>
      <c r="AV121" s="594"/>
      <c r="AW121" s="594"/>
      <c r="AX121" s="595"/>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397</v>
      </c>
      <c r="AF124" s="418"/>
      <c r="AG124" s="418"/>
      <c r="AH124" s="419"/>
      <c r="AI124" s="417" t="s">
        <v>395</v>
      </c>
      <c r="AJ124" s="418"/>
      <c r="AK124" s="418"/>
      <c r="AL124" s="419"/>
      <c r="AM124" s="417" t="s">
        <v>424</v>
      </c>
      <c r="AN124" s="418"/>
      <c r="AO124" s="418"/>
      <c r="AP124" s="419"/>
      <c r="AQ124" s="593" t="s">
        <v>439</v>
      </c>
      <c r="AR124" s="594"/>
      <c r="AS124" s="594"/>
      <c r="AT124" s="594"/>
      <c r="AU124" s="594"/>
      <c r="AV124" s="594"/>
      <c r="AW124" s="594"/>
      <c r="AX124" s="595"/>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5"/>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6"/>
      <c r="Y126" s="473" t="s">
        <v>49</v>
      </c>
      <c r="Z126" s="448"/>
      <c r="AA126" s="449"/>
      <c r="AB126" s="474" t="s">
        <v>362</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3"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7" t="s">
        <v>397</v>
      </c>
      <c r="AF127" s="418"/>
      <c r="AG127" s="418"/>
      <c r="AH127" s="419"/>
      <c r="AI127" s="417" t="s">
        <v>395</v>
      </c>
      <c r="AJ127" s="418"/>
      <c r="AK127" s="418"/>
      <c r="AL127" s="419"/>
      <c r="AM127" s="417" t="s">
        <v>424</v>
      </c>
      <c r="AN127" s="418"/>
      <c r="AO127" s="418"/>
      <c r="AP127" s="419"/>
      <c r="AQ127" s="593" t="s">
        <v>439</v>
      </c>
      <c r="AR127" s="594"/>
      <c r="AS127" s="594"/>
      <c r="AT127" s="594"/>
      <c r="AU127" s="594"/>
      <c r="AV127" s="594"/>
      <c r="AW127" s="594"/>
      <c r="AX127" s="595"/>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412</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7"/>
      <c r="E430" s="173" t="s">
        <v>405</v>
      </c>
      <c r="F430" s="905"/>
      <c r="G430" s="906" t="s">
        <v>255</v>
      </c>
      <c r="H430" s="122"/>
      <c r="I430" s="122"/>
      <c r="J430" s="907" t="s">
        <v>564</v>
      </c>
      <c r="K430" s="908"/>
      <c r="L430" s="908"/>
      <c r="M430" s="908"/>
      <c r="N430" s="908"/>
      <c r="O430" s="908"/>
      <c r="P430" s="908"/>
      <c r="Q430" s="908"/>
      <c r="R430" s="908"/>
      <c r="S430" s="908"/>
      <c r="T430" s="909"/>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0"/>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564</v>
      </c>
      <c r="AF432" s="199"/>
      <c r="AG432" s="132" t="s">
        <v>236</v>
      </c>
      <c r="AH432" s="133"/>
      <c r="AI432" s="155"/>
      <c r="AJ432" s="155"/>
      <c r="AK432" s="155"/>
      <c r="AL432" s="153"/>
      <c r="AM432" s="155"/>
      <c r="AN432" s="155"/>
      <c r="AO432" s="155"/>
      <c r="AP432" s="153"/>
      <c r="AQ432" s="592" t="s">
        <v>564</v>
      </c>
      <c r="AR432" s="199"/>
      <c r="AS432" s="132" t="s">
        <v>236</v>
      </c>
      <c r="AT432" s="133"/>
      <c r="AU432" s="199" t="s">
        <v>564</v>
      </c>
      <c r="AV432" s="199"/>
      <c r="AW432" s="132" t="s">
        <v>181</v>
      </c>
      <c r="AX432" s="194"/>
    </row>
    <row r="433" spans="1:50" ht="23.25" customHeight="1" x14ac:dyDescent="0.15">
      <c r="A433" s="188"/>
      <c r="B433" s="185"/>
      <c r="C433" s="179"/>
      <c r="D433" s="185"/>
      <c r="E433" s="341"/>
      <c r="F433" s="342"/>
      <c r="G433" s="103" t="s">
        <v>564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564</v>
      </c>
      <c r="AC433" s="212"/>
      <c r="AD433" s="212"/>
      <c r="AE433" s="339" t="s">
        <v>564</v>
      </c>
      <c r="AF433" s="206"/>
      <c r="AG433" s="206"/>
      <c r="AH433" s="206"/>
      <c r="AI433" s="339" t="s">
        <v>564</v>
      </c>
      <c r="AJ433" s="206"/>
      <c r="AK433" s="206"/>
      <c r="AL433" s="206"/>
      <c r="AM433" s="339" t="s">
        <v>564</v>
      </c>
      <c r="AN433" s="206"/>
      <c r="AO433" s="206"/>
      <c r="AP433" s="340"/>
      <c r="AQ433" s="339" t="s">
        <v>564</v>
      </c>
      <c r="AR433" s="206"/>
      <c r="AS433" s="206"/>
      <c r="AT433" s="340"/>
      <c r="AU433" s="206" t="s">
        <v>564</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564</v>
      </c>
      <c r="AC434" s="204"/>
      <c r="AD434" s="204"/>
      <c r="AE434" s="339" t="s">
        <v>564</v>
      </c>
      <c r="AF434" s="206"/>
      <c r="AG434" s="206"/>
      <c r="AH434" s="340"/>
      <c r="AI434" s="339" t="s">
        <v>564</v>
      </c>
      <c r="AJ434" s="206"/>
      <c r="AK434" s="206"/>
      <c r="AL434" s="206"/>
      <c r="AM434" s="339" t="s">
        <v>564</v>
      </c>
      <c r="AN434" s="206"/>
      <c r="AO434" s="206"/>
      <c r="AP434" s="340"/>
      <c r="AQ434" s="339" t="s">
        <v>564</v>
      </c>
      <c r="AR434" s="206"/>
      <c r="AS434" s="206"/>
      <c r="AT434" s="340"/>
      <c r="AU434" s="206" t="s">
        <v>564</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t="s">
        <v>564</v>
      </c>
      <c r="AF435" s="206"/>
      <c r="AG435" s="206"/>
      <c r="AH435" s="340"/>
      <c r="AI435" s="339" t="s">
        <v>564</v>
      </c>
      <c r="AJ435" s="206"/>
      <c r="AK435" s="206"/>
      <c r="AL435" s="206"/>
      <c r="AM435" s="339" t="s">
        <v>564</v>
      </c>
      <c r="AN435" s="206"/>
      <c r="AO435" s="206"/>
      <c r="AP435" s="340"/>
      <c r="AQ435" s="339" t="s">
        <v>564</v>
      </c>
      <c r="AR435" s="206"/>
      <c r="AS435" s="206"/>
      <c r="AT435" s="340"/>
      <c r="AU435" s="206" t="s">
        <v>564</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564</v>
      </c>
      <c r="AF457" s="199"/>
      <c r="AG457" s="132" t="s">
        <v>236</v>
      </c>
      <c r="AH457" s="133"/>
      <c r="AI457" s="155"/>
      <c r="AJ457" s="155"/>
      <c r="AK457" s="155"/>
      <c r="AL457" s="153"/>
      <c r="AM457" s="155"/>
      <c r="AN457" s="155"/>
      <c r="AO457" s="155"/>
      <c r="AP457" s="153"/>
      <c r="AQ457" s="592" t="s">
        <v>564</v>
      </c>
      <c r="AR457" s="199"/>
      <c r="AS457" s="132" t="s">
        <v>236</v>
      </c>
      <c r="AT457" s="133"/>
      <c r="AU457" s="199" t="s">
        <v>564</v>
      </c>
      <c r="AV457" s="199"/>
      <c r="AW457" s="132" t="s">
        <v>181</v>
      </c>
      <c r="AX457" s="194"/>
    </row>
    <row r="458" spans="1:50" ht="23.25" customHeight="1" x14ac:dyDescent="0.15">
      <c r="A458" s="188"/>
      <c r="B458" s="185"/>
      <c r="C458" s="179"/>
      <c r="D458" s="185"/>
      <c r="E458" s="341"/>
      <c r="F458" s="342"/>
      <c r="G458" s="103" t="s">
        <v>564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564</v>
      </c>
      <c r="AC458" s="212"/>
      <c r="AD458" s="212"/>
      <c r="AE458" s="339" t="s">
        <v>564</v>
      </c>
      <c r="AF458" s="206"/>
      <c r="AG458" s="206"/>
      <c r="AH458" s="206"/>
      <c r="AI458" s="339" t="s">
        <v>564</v>
      </c>
      <c r="AJ458" s="206"/>
      <c r="AK458" s="206"/>
      <c r="AL458" s="206"/>
      <c r="AM458" s="339" t="s">
        <v>564</v>
      </c>
      <c r="AN458" s="206"/>
      <c r="AO458" s="206"/>
      <c r="AP458" s="340"/>
      <c r="AQ458" s="339" t="s">
        <v>564</v>
      </c>
      <c r="AR458" s="206"/>
      <c r="AS458" s="206"/>
      <c r="AT458" s="340"/>
      <c r="AU458" s="206" t="s">
        <v>564</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564</v>
      </c>
      <c r="AC459" s="204"/>
      <c r="AD459" s="204"/>
      <c r="AE459" s="339" t="s">
        <v>564</v>
      </c>
      <c r="AF459" s="206"/>
      <c r="AG459" s="206"/>
      <c r="AH459" s="340"/>
      <c r="AI459" s="339" t="s">
        <v>564</v>
      </c>
      <c r="AJ459" s="206"/>
      <c r="AK459" s="206"/>
      <c r="AL459" s="206"/>
      <c r="AM459" s="339" t="s">
        <v>564</v>
      </c>
      <c r="AN459" s="206"/>
      <c r="AO459" s="206"/>
      <c r="AP459" s="340"/>
      <c r="AQ459" s="339" t="s">
        <v>564</v>
      </c>
      <c r="AR459" s="206"/>
      <c r="AS459" s="206"/>
      <c r="AT459" s="340"/>
      <c r="AU459" s="206" t="s">
        <v>564</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t="s">
        <v>564</v>
      </c>
      <c r="AF460" s="206"/>
      <c r="AG460" s="206"/>
      <c r="AH460" s="340"/>
      <c r="AI460" s="339" t="s">
        <v>564</v>
      </c>
      <c r="AJ460" s="206"/>
      <c r="AK460" s="206"/>
      <c r="AL460" s="206"/>
      <c r="AM460" s="339" t="s">
        <v>564</v>
      </c>
      <c r="AN460" s="206"/>
      <c r="AO460" s="206"/>
      <c r="AP460" s="340"/>
      <c r="AQ460" s="339" t="s">
        <v>564</v>
      </c>
      <c r="AR460" s="206"/>
      <c r="AS460" s="206"/>
      <c r="AT460" s="340"/>
      <c r="AU460" s="206" t="s">
        <v>564</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6" t="s">
        <v>255</v>
      </c>
      <c r="H484" s="122"/>
      <c r="I484" s="122"/>
      <c r="J484" s="907"/>
      <c r="K484" s="908"/>
      <c r="L484" s="908"/>
      <c r="M484" s="908"/>
      <c r="N484" s="908"/>
      <c r="O484" s="908"/>
      <c r="P484" s="908"/>
      <c r="Q484" s="908"/>
      <c r="R484" s="908"/>
      <c r="S484" s="908"/>
      <c r="T484" s="909"/>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0"/>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6" t="s">
        <v>255</v>
      </c>
      <c r="H538" s="122"/>
      <c r="I538" s="122"/>
      <c r="J538" s="907"/>
      <c r="K538" s="908"/>
      <c r="L538" s="908"/>
      <c r="M538" s="908"/>
      <c r="N538" s="908"/>
      <c r="O538" s="908"/>
      <c r="P538" s="908"/>
      <c r="Q538" s="908"/>
      <c r="R538" s="908"/>
      <c r="S538" s="908"/>
      <c r="T538" s="909"/>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0"/>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6" t="s">
        <v>255</v>
      </c>
      <c r="H592" s="122"/>
      <c r="I592" s="122"/>
      <c r="J592" s="907"/>
      <c r="K592" s="908"/>
      <c r="L592" s="908"/>
      <c r="M592" s="908"/>
      <c r="N592" s="908"/>
      <c r="O592" s="908"/>
      <c r="P592" s="908"/>
      <c r="Q592" s="908"/>
      <c r="R592" s="908"/>
      <c r="S592" s="908"/>
      <c r="T592" s="909"/>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0"/>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6" t="s">
        <v>255</v>
      </c>
      <c r="H646" s="122"/>
      <c r="I646" s="122"/>
      <c r="J646" s="907"/>
      <c r="K646" s="908"/>
      <c r="L646" s="908"/>
      <c r="M646" s="908"/>
      <c r="N646" s="908"/>
      <c r="O646" s="908"/>
      <c r="P646" s="908"/>
      <c r="Q646" s="908"/>
      <c r="R646" s="908"/>
      <c r="S646" s="908"/>
      <c r="T646" s="909"/>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0"/>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9" t="s">
        <v>31</v>
      </c>
      <c r="AH701" s="381"/>
      <c r="AI701" s="381"/>
      <c r="AJ701" s="381"/>
      <c r="AK701" s="381"/>
      <c r="AL701" s="381"/>
      <c r="AM701" s="381"/>
      <c r="AN701" s="381"/>
      <c r="AO701" s="381"/>
      <c r="AP701" s="381"/>
      <c r="AQ701" s="381"/>
      <c r="AR701" s="381"/>
      <c r="AS701" s="381"/>
      <c r="AT701" s="381"/>
      <c r="AU701" s="381"/>
      <c r="AV701" s="381"/>
      <c r="AW701" s="381"/>
      <c r="AX701" s="830"/>
    </row>
    <row r="702" spans="1:50" ht="116.25" customHeight="1" x14ac:dyDescent="0.15">
      <c r="A702" s="877" t="s">
        <v>140</v>
      </c>
      <c r="B702" s="878"/>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4" t="s">
        <v>570</v>
      </c>
      <c r="AE702" s="345"/>
      <c r="AF702" s="345"/>
      <c r="AG702" s="384" t="s">
        <v>611</v>
      </c>
      <c r="AH702" s="385"/>
      <c r="AI702" s="385"/>
      <c r="AJ702" s="385"/>
      <c r="AK702" s="385"/>
      <c r="AL702" s="385"/>
      <c r="AM702" s="385"/>
      <c r="AN702" s="385"/>
      <c r="AO702" s="385"/>
      <c r="AP702" s="385"/>
      <c r="AQ702" s="385"/>
      <c r="AR702" s="385"/>
      <c r="AS702" s="385"/>
      <c r="AT702" s="385"/>
      <c r="AU702" s="385"/>
      <c r="AV702" s="385"/>
      <c r="AW702" s="385"/>
      <c r="AX702" s="386"/>
    </row>
    <row r="703" spans="1:50" ht="93" customHeight="1" x14ac:dyDescent="0.15">
      <c r="A703" s="879"/>
      <c r="B703" s="880"/>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1"/>
      <c r="AD703" s="326" t="s">
        <v>570</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91.5" customHeight="1" x14ac:dyDescent="0.15">
      <c r="A704" s="881"/>
      <c r="B704" s="882"/>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570</v>
      </c>
      <c r="AE704" s="788"/>
      <c r="AF704" s="788"/>
      <c r="AG704" s="713" t="s">
        <v>597</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x14ac:dyDescent="0.15">
      <c r="A705" s="642" t="s">
        <v>39</v>
      </c>
      <c r="B705" s="643"/>
      <c r="C705" s="826" t="s">
        <v>41</v>
      </c>
      <c r="D705" s="827"/>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8"/>
      <c r="AD705" s="722" t="s">
        <v>570</v>
      </c>
      <c r="AE705" s="723"/>
      <c r="AF705" s="723"/>
      <c r="AG705" s="124" t="s">
        <v>605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9"/>
      <c r="D706" s="800"/>
      <c r="E706" s="738" t="s">
        <v>386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598</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801"/>
      <c r="D707" s="802"/>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2" t="s">
        <v>598</v>
      </c>
      <c r="AE707" s="843"/>
      <c r="AF707" s="84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4"/>
      <c r="B708" s="646"/>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6"/>
      <c r="AE708" s="607"/>
      <c r="AF708" s="607"/>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4"/>
      <c r="B709" s="646"/>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66"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6" t="s">
        <v>570</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7"/>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4"/>
      <c r="B713" s="646"/>
      <c r="C713" s="989" t="s">
        <v>351</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6"/>
      <c r="AE713" s="327"/>
      <c r="AF713" s="668"/>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2"/>
      <c r="AE714" s="813"/>
      <c r="AF714" s="814"/>
      <c r="AG714" s="713"/>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2"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6"/>
      <c r="AE715" s="607"/>
      <c r="AF715" s="661"/>
      <c r="AG715" s="747"/>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c r="AE716" s="629"/>
      <c r="AF716" s="629"/>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4"/>
      <c r="B717" s="646"/>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7.25" customHeight="1" x14ac:dyDescent="0.15">
      <c r="A719" s="781" t="s">
        <v>58</v>
      </c>
      <c r="B719" s="782"/>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3"/>
      <c r="B720" s="78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3"/>
      <c r="B721" s="78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75" customHeight="1" x14ac:dyDescent="0.15">
      <c r="A726" s="642" t="s">
        <v>48</v>
      </c>
      <c r="B726" s="807"/>
      <c r="C726" s="820" t="s">
        <v>53</v>
      </c>
      <c r="D726" s="844"/>
      <c r="E726" s="844"/>
      <c r="F726" s="845"/>
      <c r="G726" s="579" t="s">
        <v>603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75" customHeight="1" thickBot="1" x14ac:dyDescent="0.2">
      <c r="A727" s="808"/>
      <c r="B727" s="809"/>
      <c r="C727" s="753" t="s">
        <v>57</v>
      </c>
      <c r="D727" s="754"/>
      <c r="E727" s="754"/>
      <c r="F727" s="755"/>
      <c r="G727" s="577" t="s">
        <v>604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6" t="s">
        <v>600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7" t="s">
        <v>601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75.75" customHeight="1" thickBot="1" x14ac:dyDescent="0.2">
      <c r="A733" s="678"/>
      <c r="B733" s="679"/>
      <c r="C733" s="679"/>
      <c r="D733" s="679"/>
      <c r="E733" s="680"/>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6" t="s">
        <v>408</v>
      </c>
      <c r="B737" s="209"/>
      <c r="C737" s="209"/>
      <c r="D737" s="210"/>
      <c r="E737" s="997" t="s">
        <v>586</v>
      </c>
      <c r="F737" s="997"/>
      <c r="G737" s="997"/>
      <c r="H737" s="997"/>
      <c r="I737" s="997"/>
      <c r="J737" s="997"/>
      <c r="K737" s="997"/>
      <c r="L737" s="997"/>
      <c r="M737" s="997"/>
      <c r="N737" s="364" t="s">
        <v>403</v>
      </c>
      <c r="O737" s="364"/>
      <c r="P737" s="364"/>
      <c r="Q737" s="364"/>
      <c r="R737" s="997" t="s">
        <v>587</v>
      </c>
      <c r="S737" s="997"/>
      <c r="T737" s="997"/>
      <c r="U737" s="997"/>
      <c r="V737" s="997"/>
      <c r="W737" s="997"/>
      <c r="X737" s="997"/>
      <c r="Y737" s="997"/>
      <c r="Z737" s="997"/>
      <c r="AA737" s="364" t="s">
        <v>402</v>
      </c>
      <c r="AB737" s="364"/>
      <c r="AC737" s="364"/>
      <c r="AD737" s="364"/>
      <c r="AE737" s="997" t="s">
        <v>588</v>
      </c>
      <c r="AF737" s="997"/>
      <c r="AG737" s="997"/>
      <c r="AH737" s="997"/>
      <c r="AI737" s="997"/>
      <c r="AJ737" s="997"/>
      <c r="AK737" s="997"/>
      <c r="AL737" s="997"/>
      <c r="AM737" s="997"/>
      <c r="AN737" s="364" t="s">
        <v>401</v>
      </c>
      <c r="AO737" s="364"/>
      <c r="AP737" s="364"/>
      <c r="AQ737" s="364"/>
      <c r="AR737" s="1003" t="s">
        <v>589</v>
      </c>
      <c r="AS737" s="1004"/>
      <c r="AT737" s="1004"/>
      <c r="AU737" s="1004"/>
      <c r="AV737" s="1004"/>
      <c r="AW737" s="1004"/>
      <c r="AX737" s="1005"/>
      <c r="AY737" s="88"/>
      <c r="AZ737" s="88"/>
    </row>
    <row r="738" spans="1:52" ht="24.75" customHeight="1" x14ac:dyDescent="0.15">
      <c r="A738" s="996" t="s">
        <v>400</v>
      </c>
      <c r="B738" s="209"/>
      <c r="C738" s="209"/>
      <c r="D738" s="210"/>
      <c r="E738" s="997" t="s">
        <v>590</v>
      </c>
      <c r="F738" s="997"/>
      <c r="G738" s="997"/>
      <c r="H738" s="997"/>
      <c r="I738" s="997"/>
      <c r="J738" s="997"/>
      <c r="K738" s="997"/>
      <c r="L738" s="997"/>
      <c r="M738" s="997"/>
      <c r="N738" s="364" t="s">
        <v>399</v>
      </c>
      <c r="O738" s="364"/>
      <c r="P738" s="364"/>
      <c r="Q738" s="364"/>
      <c r="R738" s="997" t="s">
        <v>591</v>
      </c>
      <c r="S738" s="997"/>
      <c r="T738" s="997"/>
      <c r="U738" s="997"/>
      <c r="V738" s="997"/>
      <c r="W738" s="997"/>
      <c r="X738" s="997"/>
      <c r="Y738" s="997"/>
      <c r="Z738" s="997"/>
      <c r="AA738" s="364" t="s">
        <v>398</v>
      </c>
      <c r="AB738" s="364"/>
      <c r="AC738" s="364"/>
      <c r="AD738" s="364"/>
      <c r="AE738" s="997" t="s">
        <v>592</v>
      </c>
      <c r="AF738" s="997"/>
      <c r="AG738" s="997"/>
      <c r="AH738" s="997"/>
      <c r="AI738" s="997"/>
      <c r="AJ738" s="997"/>
      <c r="AK738" s="997"/>
      <c r="AL738" s="997"/>
      <c r="AM738" s="997"/>
      <c r="AN738" s="364" t="s">
        <v>397</v>
      </c>
      <c r="AO738" s="364"/>
      <c r="AP738" s="364"/>
      <c r="AQ738" s="364"/>
      <c r="AR738" s="1003" t="s">
        <v>593</v>
      </c>
      <c r="AS738" s="1004"/>
      <c r="AT738" s="1004"/>
      <c r="AU738" s="1004"/>
      <c r="AV738" s="1004"/>
      <c r="AW738" s="1004"/>
      <c r="AX738" s="1005"/>
    </row>
    <row r="739" spans="1:52" ht="24.75" customHeight="1" x14ac:dyDescent="0.15">
      <c r="A739" s="996" t="s">
        <v>396</v>
      </c>
      <c r="B739" s="209"/>
      <c r="C739" s="209"/>
      <c r="D739" s="210"/>
      <c r="E739" s="997" t="s">
        <v>594</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78" t="s">
        <v>420</v>
      </c>
      <c r="B740" s="979"/>
      <c r="C740" s="979"/>
      <c r="D740" s="980"/>
      <c r="E740" s="981"/>
      <c r="F740" s="982"/>
      <c r="G740" s="982"/>
      <c r="H740" s="92" t="str">
        <f>IF(E740="", "", "(")</f>
        <v/>
      </c>
      <c r="I740" s="982"/>
      <c r="J740" s="982"/>
      <c r="K740" s="92" t="str">
        <f>IF(OR(I740="　", I740=""), "", "-")</f>
        <v/>
      </c>
      <c r="L740" s="983"/>
      <c r="M740" s="983"/>
      <c r="N740" s="93" t="str">
        <f>IF(O740="", "", "-")</f>
        <v/>
      </c>
      <c r="O740" s="94"/>
      <c r="P740" s="93" t="str">
        <f>IF(E740="", "", ")")</f>
        <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6"/>
      <c r="AP740" s="1007"/>
      <c r="AQ740" s="1007"/>
      <c r="AR740" s="1007"/>
      <c r="AS740" s="1007"/>
      <c r="AT740" s="1007"/>
      <c r="AU740" s="1007"/>
      <c r="AV740" s="1007"/>
      <c r="AW740" s="1007"/>
      <c r="AX740" s="1008"/>
    </row>
    <row r="741" spans="1:52" ht="28.35" customHeight="1" x14ac:dyDescent="0.15">
      <c r="A741" s="616" t="s">
        <v>389</v>
      </c>
      <c r="B741" s="617"/>
      <c r="C741" s="617"/>
      <c r="D741" s="617"/>
      <c r="E741" s="617"/>
      <c r="F741" s="61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9.25" customHeight="1" x14ac:dyDescent="0.15">
      <c r="A780" s="630" t="s">
        <v>391</v>
      </c>
      <c r="B780" s="631"/>
      <c r="C780" s="631"/>
      <c r="D780" s="631"/>
      <c r="E780" s="631"/>
      <c r="F780" s="632"/>
      <c r="G780" s="597" t="s">
        <v>602</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610</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8"/>
    </row>
    <row r="781" spans="1:50" ht="36.75" customHeight="1" x14ac:dyDescent="0.15">
      <c r="A781" s="633"/>
      <c r="B781" s="634"/>
      <c r="C781" s="634"/>
      <c r="D781" s="634"/>
      <c r="E781" s="634"/>
      <c r="F781" s="635"/>
      <c r="G781" s="820"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36.75" customHeight="1" x14ac:dyDescent="0.15">
      <c r="A782" s="633"/>
      <c r="B782" s="634"/>
      <c r="C782" s="634"/>
      <c r="D782" s="634"/>
      <c r="E782" s="634"/>
      <c r="F782" s="635"/>
      <c r="G782" s="675" t="s">
        <v>606</v>
      </c>
      <c r="H782" s="676"/>
      <c r="I782" s="676"/>
      <c r="J782" s="676"/>
      <c r="K782" s="677"/>
      <c r="L782" s="669" t="s">
        <v>607</v>
      </c>
      <c r="M782" s="670"/>
      <c r="N782" s="670"/>
      <c r="O782" s="670"/>
      <c r="P782" s="670"/>
      <c r="Q782" s="670"/>
      <c r="R782" s="670"/>
      <c r="S782" s="670"/>
      <c r="T782" s="670"/>
      <c r="U782" s="670"/>
      <c r="V782" s="670"/>
      <c r="W782" s="670"/>
      <c r="X782" s="671"/>
      <c r="Y782" s="387"/>
      <c r="Z782" s="388"/>
      <c r="AA782" s="388"/>
      <c r="AB782" s="810"/>
      <c r="AC782" s="675" t="s">
        <v>608</v>
      </c>
      <c r="AD782" s="676"/>
      <c r="AE782" s="676"/>
      <c r="AF782" s="676"/>
      <c r="AG782" s="677"/>
      <c r="AH782" s="669" t="s">
        <v>609</v>
      </c>
      <c r="AI782" s="670"/>
      <c r="AJ782" s="670"/>
      <c r="AK782" s="670"/>
      <c r="AL782" s="670"/>
      <c r="AM782" s="670"/>
      <c r="AN782" s="670"/>
      <c r="AO782" s="670"/>
      <c r="AP782" s="670"/>
      <c r="AQ782" s="670"/>
      <c r="AR782" s="670"/>
      <c r="AS782" s="670"/>
      <c r="AT782" s="671"/>
      <c r="AU782" s="387"/>
      <c r="AV782" s="388"/>
      <c r="AW782" s="388"/>
      <c r="AX782" s="389"/>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35.25" customHeight="1" x14ac:dyDescent="0.15">
      <c r="A792" s="633"/>
      <c r="B792" s="634"/>
      <c r="C792" s="634"/>
      <c r="D792" s="634"/>
      <c r="E792" s="634"/>
      <c r="F792" s="635"/>
      <c r="G792" s="831" t="s">
        <v>20</v>
      </c>
      <c r="H792" s="832"/>
      <c r="I792" s="832"/>
      <c r="J792" s="832"/>
      <c r="K792" s="832"/>
      <c r="L792" s="833"/>
      <c r="M792" s="834"/>
      <c r="N792" s="834"/>
      <c r="O792" s="834"/>
      <c r="P792" s="834"/>
      <c r="Q792" s="834"/>
      <c r="R792" s="834"/>
      <c r="S792" s="834"/>
      <c r="T792" s="834"/>
      <c r="U792" s="834"/>
      <c r="V792" s="834"/>
      <c r="W792" s="834"/>
      <c r="X792" s="835"/>
      <c r="Y792" s="836">
        <f>SUM(Y782:AB791)</f>
        <v>0</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v>
      </c>
      <c r="AV792" s="837"/>
      <c r="AW792" s="837"/>
      <c r="AX792" s="839"/>
    </row>
    <row r="793" spans="1:50" ht="24.75" hidden="1" customHeight="1" x14ac:dyDescent="0.15">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8"/>
    </row>
    <row r="794" spans="1:50" ht="24.75" hidden="1" customHeight="1" x14ac:dyDescent="0.15">
      <c r="A794" s="633"/>
      <c r="B794" s="634"/>
      <c r="C794" s="634"/>
      <c r="D794" s="634"/>
      <c r="E794" s="634"/>
      <c r="F794" s="635"/>
      <c r="G794" s="820"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15">
      <c r="A795" s="633"/>
      <c r="B795" s="634"/>
      <c r="C795" s="634"/>
      <c r="D795" s="634"/>
      <c r="E795" s="634"/>
      <c r="F795" s="635"/>
      <c r="G795" s="840"/>
      <c r="H795" s="676"/>
      <c r="I795" s="676"/>
      <c r="J795" s="676"/>
      <c r="K795" s="677"/>
      <c r="L795" s="669"/>
      <c r="M795" s="670"/>
      <c r="N795" s="670"/>
      <c r="O795" s="670"/>
      <c r="P795" s="670"/>
      <c r="Q795" s="670"/>
      <c r="R795" s="670"/>
      <c r="S795" s="670"/>
      <c r="T795" s="670"/>
      <c r="U795" s="670"/>
      <c r="V795" s="670"/>
      <c r="W795" s="670"/>
      <c r="X795" s="671"/>
      <c r="Y795" s="655"/>
      <c r="Z795" s="656"/>
      <c r="AA795" s="656"/>
      <c r="AB795" s="841"/>
      <c r="AC795" s="840"/>
      <c r="AD795" s="676"/>
      <c r="AE795" s="676"/>
      <c r="AF795" s="676"/>
      <c r="AG795" s="677"/>
      <c r="AH795" s="669"/>
      <c r="AI795" s="670"/>
      <c r="AJ795" s="670"/>
      <c r="AK795" s="670"/>
      <c r="AL795" s="670"/>
      <c r="AM795" s="670"/>
      <c r="AN795" s="670"/>
      <c r="AO795" s="670"/>
      <c r="AP795" s="670"/>
      <c r="AQ795" s="670"/>
      <c r="AR795" s="670"/>
      <c r="AS795" s="670"/>
      <c r="AT795" s="671"/>
      <c r="AU795" s="655"/>
      <c r="AV795" s="656"/>
      <c r="AW795" s="656"/>
      <c r="AX795" s="657"/>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x14ac:dyDescent="0.15">
      <c r="A805" s="633"/>
      <c r="B805" s="634"/>
      <c r="C805" s="634"/>
      <c r="D805" s="634"/>
      <c r="E805" s="634"/>
      <c r="F805" s="635"/>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15">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8"/>
    </row>
    <row r="807" spans="1:50" ht="24.75" hidden="1" customHeight="1" x14ac:dyDescent="0.15">
      <c r="A807" s="633"/>
      <c r="B807" s="634"/>
      <c r="C807" s="634"/>
      <c r="D807" s="634"/>
      <c r="E807" s="634"/>
      <c r="F807" s="635"/>
      <c r="G807" s="820"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15">
      <c r="A808" s="633"/>
      <c r="B808" s="634"/>
      <c r="C808" s="634"/>
      <c r="D808" s="634"/>
      <c r="E808" s="634"/>
      <c r="F808" s="635"/>
      <c r="G808" s="840"/>
      <c r="H808" s="676"/>
      <c r="I808" s="676"/>
      <c r="J808" s="676"/>
      <c r="K808" s="677"/>
      <c r="L808" s="669"/>
      <c r="M808" s="670"/>
      <c r="N808" s="670"/>
      <c r="O808" s="670"/>
      <c r="P808" s="670"/>
      <c r="Q808" s="670"/>
      <c r="R808" s="670"/>
      <c r="S808" s="670"/>
      <c r="T808" s="670"/>
      <c r="U808" s="670"/>
      <c r="V808" s="670"/>
      <c r="W808" s="670"/>
      <c r="X808" s="671"/>
      <c r="Y808" s="655"/>
      <c r="Z808" s="656"/>
      <c r="AA808" s="656"/>
      <c r="AB808" s="841"/>
      <c r="AC808" s="840"/>
      <c r="AD808" s="676"/>
      <c r="AE808" s="676"/>
      <c r="AF808" s="676"/>
      <c r="AG808" s="677"/>
      <c r="AH808" s="669"/>
      <c r="AI808" s="670"/>
      <c r="AJ808" s="670"/>
      <c r="AK808" s="670"/>
      <c r="AL808" s="670"/>
      <c r="AM808" s="670"/>
      <c r="AN808" s="670"/>
      <c r="AO808" s="670"/>
      <c r="AP808" s="670"/>
      <c r="AQ808" s="670"/>
      <c r="AR808" s="670"/>
      <c r="AS808" s="670"/>
      <c r="AT808" s="671"/>
      <c r="AU808" s="655"/>
      <c r="AV808" s="656"/>
      <c r="AW808" s="656"/>
      <c r="AX808" s="657"/>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x14ac:dyDescent="0.15">
      <c r="A818" s="633"/>
      <c r="B818" s="634"/>
      <c r="C818" s="634"/>
      <c r="D818" s="634"/>
      <c r="E818" s="634"/>
      <c r="F818" s="635"/>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15">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8"/>
    </row>
    <row r="820" spans="1:50" ht="24.75" hidden="1" customHeight="1" x14ac:dyDescent="0.15">
      <c r="A820" s="633"/>
      <c r="B820" s="634"/>
      <c r="C820" s="634"/>
      <c r="D820" s="634"/>
      <c r="E820" s="634"/>
      <c r="F820" s="635"/>
      <c r="G820" s="820"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15">
      <c r="A821" s="633"/>
      <c r="B821" s="634"/>
      <c r="C821" s="634"/>
      <c r="D821" s="634"/>
      <c r="E821" s="634"/>
      <c r="F821" s="635"/>
      <c r="G821" s="840"/>
      <c r="H821" s="676"/>
      <c r="I821" s="676"/>
      <c r="J821" s="676"/>
      <c r="K821" s="677"/>
      <c r="L821" s="669"/>
      <c r="M821" s="670"/>
      <c r="N821" s="670"/>
      <c r="O821" s="670"/>
      <c r="P821" s="670"/>
      <c r="Q821" s="670"/>
      <c r="R821" s="670"/>
      <c r="S821" s="670"/>
      <c r="T821" s="670"/>
      <c r="U821" s="670"/>
      <c r="V821" s="670"/>
      <c r="W821" s="670"/>
      <c r="X821" s="671"/>
      <c r="Y821" s="655"/>
      <c r="Z821" s="656"/>
      <c r="AA821" s="656"/>
      <c r="AB821" s="841"/>
      <c r="AC821" s="840"/>
      <c r="AD821" s="676"/>
      <c r="AE821" s="676"/>
      <c r="AF821" s="676"/>
      <c r="AG821" s="677"/>
      <c r="AH821" s="669"/>
      <c r="AI821" s="670"/>
      <c r="AJ821" s="670"/>
      <c r="AK821" s="670"/>
      <c r="AL821" s="670"/>
      <c r="AM821" s="670"/>
      <c r="AN821" s="670"/>
      <c r="AO821" s="670"/>
      <c r="AP821" s="670"/>
      <c r="AQ821" s="670"/>
      <c r="AR821" s="670"/>
      <c r="AS821" s="670"/>
      <c r="AT821" s="671"/>
      <c r="AU821" s="655"/>
      <c r="AV821" s="656"/>
      <c r="AW821" s="656"/>
      <c r="AX821" s="657"/>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hidden="1" customHeight="1" x14ac:dyDescent="0.15">
      <c r="A838" s="375">
        <v>1</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5">
      <formula>IF(RIGHT(TEXT(P14,"0.#"),1)=".",FALSE,TRUE)</formula>
    </cfRule>
    <cfRule type="expression" dxfId="2810" priority="14026">
      <formula>IF(RIGHT(TEXT(P14,"0.#"),1)=".",TRUE,FALSE)</formula>
    </cfRule>
  </conditionalFormatting>
  <conditionalFormatting sqref="P18:AX18">
    <cfRule type="expression" dxfId="2809" priority="13901">
      <formula>IF(RIGHT(TEXT(P18,"0.#"),1)=".",FALSE,TRUE)</formula>
    </cfRule>
    <cfRule type="expression" dxfId="2808" priority="13902">
      <formula>IF(RIGHT(TEXT(P18,"0.#"),1)=".",TRUE,FALSE)</formula>
    </cfRule>
  </conditionalFormatting>
  <conditionalFormatting sqref="Y783">
    <cfRule type="expression" dxfId="2807" priority="13897">
      <formula>IF(RIGHT(TEXT(Y783,"0.#"),1)=".",FALSE,TRUE)</formula>
    </cfRule>
    <cfRule type="expression" dxfId="2806" priority="13898">
      <formula>IF(RIGHT(TEXT(Y783,"0.#"),1)=".",TRUE,FALSE)</formula>
    </cfRule>
  </conditionalFormatting>
  <conditionalFormatting sqref="Y792">
    <cfRule type="expression" dxfId="2805" priority="13893">
      <formula>IF(RIGHT(TEXT(Y792,"0.#"),1)=".",FALSE,TRUE)</formula>
    </cfRule>
    <cfRule type="expression" dxfId="2804" priority="13894">
      <formula>IF(RIGHT(TEXT(Y792,"0.#"),1)=".",TRUE,FALSE)</formula>
    </cfRule>
  </conditionalFormatting>
  <conditionalFormatting sqref="Y823:Y830 Y821 Y810:Y817 Y808 Y797:Y804 Y795">
    <cfRule type="expression" dxfId="2803" priority="13675">
      <formula>IF(RIGHT(TEXT(Y795,"0.#"),1)=".",FALSE,TRUE)</formula>
    </cfRule>
    <cfRule type="expression" dxfId="2802" priority="13676">
      <formula>IF(RIGHT(TEXT(Y795,"0.#"),1)=".",TRUE,FALSE)</formula>
    </cfRule>
  </conditionalFormatting>
  <conditionalFormatting sqref="P16:AQ17 W15:AX15 P13:AQ13">
    <cfRule type="expression" dxfId="2801" priority="13723">
      <formula>IF(RIGHT(TEXT(P13,"0.#"),1)=".",FALSE,TRUE)</formula>
    </cfRule>
    <cfRule type="expression" dxfId="2800" priority="13724">
      <formula>IF(RIGHT(TEXT(P13,"0.#"),1)=".",TRUE,FALSE)</formula>
    </cfRule>
  </conditionalFormatting>
  <conditionalFormatting sqref="W19:AJ19">
    <cfRule type="expression" dxfId="2799" priority="13721">
      <formula>IF(RIGHT(TEXT(W19,"0.#"),1)=".",FALSE,TRUE)</formula>
    </cfRule>
    <cfRule type="expression" dxfId="2798" priority="13722">
      <formula>IF(RIGHT(TEXT(W19,"0.#"),1)=".",TRUE,FALSE)</formula>
    </cfRule>
  </conditionalFormatting>
  <conditionalFormatting sqref="AQ101">
    <cfRule type="expression" dxfId="2797" priority="13713">
      <formula>IF(RIGHT(TEXT(AQ101,"0.#"),1)=".",FALSE,TRUE)</formula>
    </cfRule>
    <cfRule type="expression" dxfId="2796" priority="13714">
      <formula>IF(RIGHT(TEXT(AQ101,"0.#"),1)=".",TRUE,FALSE)</formula>
    </cfRule>
  </conditionalFormatting>
  <conditionalFormatting sqref="Y784:Y791">
    <cfRule type="expression" dxfId="2795" priority="13699">
      <formula>IF(RIGHT(TEXT(Y784,"0.#"),1)=".",FALSE,TRUE)</formula>
    </cfRule>
    <cfRule type="expression" dxfId="2794" priority="13700">
      <formula>IF(RIGHT(TEXT(Y784,"0.#"),1)=".",TRUE,FALSE)</formula>
    </cfRule>
  </conditionalFormatting>
  <conditionalFormatting sqref="AU783">
    <cfRule type="expression" dxfId="2793" priority="13697">
      <formula>IF(RIGHT(TEXT(AU783,"0.#"),1)=".",FALSE,TRUE)</formula>
    </cfRule>
    <cfRule type="expression" dxfId="2792" priority="13698">
      <formula>IF(RIGHT(TEXT(AU783,"0.#"),1)=".",TRUE,FALSE)</formula>
    </cfRule>
  </conditionalFormatting>
  <conditionalFormatting sqref="AU792">
    <cfRule type="expression" dxfId="2791" priority="13695">
      <formula>IF(RIGHT(TEXT(AU792,"0.#"),1)=".",FALSE,TRUE)</formula>
    </cfRule>
    <cfRule type="expression" dxfId="2790" priority="13696">
      <formula>IF(RIGHT(TEXT(AU792,"0.#"),1)=".",TRUE,FALSE)</formula>
    </cfRule>
  </conditionalFormatting>
  <conditionalFormatting sqref="AU784:AU791">
    <cfRule type="expression" dxfId="2789" priority="13693">
      <formula>IF(RIGHT(TEXT(AU784,"0.#"),1)=".",FALSE,TRUE)</formula>
    </cfRule>
    <cfRule type="expression" dxfId="2788" priority="13694">
      <formula>IF(RIGHT(TEXT(AU784,"0.#"),1)=".",TRUE,FALSE)</formula>
    </cfRule>
  </conditionalFormatting>
  <conditionalFormatting sqref="Y822 Y809 Y796">
    <cfRule type="expression" dxfId="2787" priority="13679">
      <formula>IF(RIGHT(TEXT(Y796,"0.#"),1)=".",FALSE,TRUE)</formula>
    </cfRule>
    <cfRule type="expression" dxfId="2786" priority="13680">
      <formula>IF(RIGHT(TEXT(Y796,"0.#"),1)=".",TRUE,FALSE)</formula>
    </cfRule>
  </conditionalFormatting>
  <conditionalFormatting sqref="Y831 Y818 Y805">
    <cfRule type="expression" dxfId="2785" priority="13677">
      <formula>IF(RIGHT(TEXT(Y805,"0.#"),1)=".",FALSE,TRUE)</formula>
    </cfRule>
    <cfRule type="expression" dxfId="2784" priority="13678">
      <formula>IF(RIGHT(TEXT(Y805,"0.#"),1)=".",TRUE,FALSE)</formula>
    </cfRule>
  </conditionalFormatting>
  <conditionalFormatting sqref="AU822 AU809 AU796">
    <cfRule type="expression" dxfId="2783" priority="13673">
      <formula>IF(RIGHT(TEXT(AU796,"0.#"),1)=".",FALSE,TRUE)</formula>
    </cfRule>
    <cfRule type="expression" dxfId="2782" priority="13674">
      <formula>IF(RIGHT(TEXT(AU796,"0.#"),1)=".",TRUE,FALSE)</formula>
    </cfRule>
  </conditionalFormatting>
  <conditionalFormatting sqref="AU831 AU818 AU805">
    <cfRule type="expression" dxfId="2781" priority="13671">
      <formula>IF(RIGHT(TEXT(AU805,"0.#"),1)=".",FALSE,TRUE)</formula>
    </cfRule>
    <cfRule type="expression" dxfId="2780" priority="13672">
      <formula>IF(RIGHT(TEXT(AU805,"0.#"),1)=".",TRUE,FALSE)</formula>
    </cfRule>
  </conditionalFormatting>
  <conditionalFormatting sqref="AU823:AU830 AU821 AU810:AU817 AU808 AU797:AU804 AU795">
    <cfRule type="expression" dxfId="2779" priority="13669">
      <formula>IF(RIGHT(TEXT(AU795,"0.#"),1)=".",FALSE,TRUE)</formula>
    </cfRule>
    <cfRule type="expression" dxfId="2778" priority="13670">
      <formula>IF(RIGHT(TEXT(AU795,"0.#"),1)=".",TRUE,FALSE)</formula>
    </cfRule>
  </conditionalFormatting>
  <conditionalFormatting sqref="AM87">
    <cfRule type="expression" dxfId="2777" priority="13323">
      <formula>IF(RIGHT(TEXT(AM87,"0.#"),1)=".",FALSE,TRUE)</formula>
    </cfRule>
    <cfRule type="expression" dxfId="2776" priority="13324">
      <formula>IF(RIGHT(TEXT(AM87,"0.#"),1)=".",TRUE,FALSE)</formula>
    </cfRule>
  </conditionalFormatting>
  <conditionalFormatting sqref="AE55">
    <cfRule type="expression" dxfId="2775" priority="13391">
      <formula>IF(RIGHT(TEXT(AE55,"0.#"),1)=".",FALSE,TRUE)</formula>
    </cfRule>
    <cfRule type="expression" dxfId="2774" priority="13392">
      <formula>IF(RIGHT(TEXT(AE55,"0.#"),1)=".",TRUE,FALSE)</formula>
    </cfRule>
  </conditionalFormatting>
  <conditionalFormatting sqref="AI55">
    <cfRule type="expression" dxfId="2773" priority="13389">
      <formula>IF(RIGHT(TEXT(AI55,"0.#"),1)=".",FALSE,TRUE)</formula>
    </cfRule>
    <cfRule type="expression" dxfId="2772" priority="13390">
      <formula>IF(RIGHT(TEXT(AI55,"0.#"),1)=".",TRUE,FALSE)</formula>
    </cfRule>
  </conditionalFormatting>
  <conditionalFormatting sqref="AM34">
    <cfRule type="expression" dxfId="2771" priority="13469">
      <formula>IF(RIGHT(TEXT(AM34,"0.#"),1)=".",FALSE,TRUE)</formula>
    </cfRule>
    <cfRule type="expression" dxfId="2770" priority="13470">
      <formula>IF(RIGHT(TEXT(AM34,"0.#"),1)=".",TRUE,FALSE)</formula>
    </cfRule>
  </conditionalFormatting>
  <conditionalFormatting sqref="AI34">
    <cfRule type="expression" dxfId="2769" priority="13479">
      <formula>IF(RIGHT(TEXT(AI34,"0.#"),1)=".",FALSE,TRUE)</formula>
    </cfRule>
    <cfRule type="expression" dxfId="2768" priority="13480">
      <formula>IF(RIGHT(TEXT(AI34,"0.#"),1)=".",TRUE,FALSE)</formula>
    </cfRule>
  </conditionalFormatting>
  <conditionalFormatting sqref="AI33">
    <cfRule type="expression" dxfId="2767" priority="13477">
      <formula>IF(RIGHT(TEXT(AI33,"0.#"),1)=".",FALSE,TRUE)</formula>
    </cfRule>
    <cfRule type="expression" dxfId="2766" priority="13478">
      <formula>IF(RIGHT(TEXT(AI33,"0.#"),1)=".",TRUE,FALSE)</formula>
    </cfRule>
  </conditionalFormatting>
  <conditionalFormatting sqref="AI32">
    <cfRule type="expression" dxfId="2765" priority="13475">
      <formula>IF(RIGHT(TEXT(AI32,"0.#"),1)=".",FALSE,TRUE)</formula>
    </cfRule>
    <cfRule type="expression" dxfId="2764" priority="13476">
      <formula>IF(RIGHT(TEXT(AI32,"0.#"),1)=".",TRUE,FALSE)</formula>
    </cfRule>
  </conditionalFormatting>
  <conditionalFormatting sqref="AM32">
    <cfRule type="expression" dxfId="2763" priority="13473">
      <formula>IF(RIGHT(TEXT(AM32,"0.#"),1)=".",FALSE,TRUE)</formula>
    </cfRule>
    <cfRule type="expression" dxfId="2762" priority="13474">
      <formula>IF(RIGHT(TEXT(AM32,"0.#"),1)=".",TRUE,FALSE)</formula>
    </cfRule>
  </conditionalFormatting>
  <conditionalFormatting sqref="AM33">
    <cfRule type="expression" dxfId="2761" priority="13471">
      <formula>IF(RIGHT(TEXT(AM33,"0.#"),1)=".",FALSE,TRUE)</formula>
    </cfRule>
    <cfRule type="expression" dxfId="2760" priority="13472">
      <formula>IF(RIGHT(TEXT(AM33,"0.#"),1)=".",TRUE,FALSE)</formula>
    </cfRule>
  </conditionalFormatting>
  <conditionalFormatting sqref="AQ32:AQ34">
    <cfRule type="expression" dxfId="2759" priority="13463">
      <formula>IF(RIGHT(TEXT(AQ32,"0.#"),1)=".",FALSE,TRUE)</formula>
    </cfRule>
    <cfRule type="expression" dxfId="2758" priority="13464">
      <formula>IF(RIGHT(TEXT(AQ32,"0.#"),1)=".",TRUE,FALSE)</formula>
    </cfRule>
  </conditionalFormatting>
  <conditionalFormatting sqref="AU32:AU34">
    <cfRule type="expression" dxfId="2757" priority="13461">
      <formula>IF(RIGHT(TEXT(AU32,"0.#"),1)=".",FALSE,TRUE)</formula>
    </cfRule>
    <cfRule type="expression" dxfId="2756" priority="13462">
      <formula>IF(RIGHT(TEXT(AU32,"0.#"),1)=".",TRUE,FALSE)</formula>
    </cfRule>
  </conditionalFormatting>
  <conditionalFormatting sqref="AE53">
    <cfRule type="expression" dxfId="2755" priority="13395">
      <formula>IF(RIGHT(TEXT(AE53,"0.#"),1)=".",FALSE,TRUE)</formula>
    </cfRule>
    <cfRule type="expression" dxfId="2754" priority="13396">
      <formula>IF(RIGHT(TEXT(AE53,"0.#"),1)=".",TRUE,FALSE)</formula>
    </cfRule>
  </conditionalFormatting>
  <conditionalFormatting sqref="AE54">
    <cfRule type="expression" dxfId="2753" priority="13393">
      <formula>IF(RIGHT(TEXT(AE54,"0.#"),1)=".",FALSE,TRUE)</formula>
    </cfRule>
    <cfRule type="expression" dxfId="2752" priority="13394">
      <formula>IF(RIGHT(TEXT(AE54,"0.#"),1)=".",TRUE,FALSE)</formula>
    </cfRule>
  </conditionalFormatting>
  <conditionalFormatting sqref="AI54">
    <cfRule type="expression" dxfId="2751" priority="13387">
      <formula>IF(RIGHT(TEXT(AI54,"0.#"),1)=".",FALSE,TRUE)</formula>
    </cfRule>
    <cfRule type="expression" dxfId="2750" priority="13388">
      <formula>IF(RIGHT(TEXT(AI54,"0.#"),1)=".",TRUE,FALSE)</formula>
    </cfRule>
  </conditionalFormatting>
  <conditionalFormatting sqref="AI53">
    <cfRule type="expression" dxfId="2749" priority="13385">
      <formula>IF(RIGHT(TEXT(AI53,"0.#"),1)=".",FALSE,TRUE)</formula>
    </cfRule>
    <cfRule type="expression" dxfId="2748" priority="13386">
      <formula>IF(RIGHT(TEXT(AI53,"0.#"),1)=".",TRUE,FALSE)</formula>
    </cfRule>
  </conditionalFormatting>
  <conditionalFormatting sqref="AM53">
    <cfRule type="expression" dxfId="2747" priority="13383">
      <formula>IF(RIGHT(TEXT(AM53,"0.#"),1)=".",FALSE,TRUE)</formula>
    </cfRule>
    <cfRule type="expression" dxfId="2746" priority="13384">
      <formula>IF(RIGHT(TEXT(AM53,"0.#"),1)=".",TRUE,FALSE)</formula>
    </cfRule>
  </conditionalFormatting>
  <conditionalFormatting sqref="AM54">
    <cfRule type="expression" dxfId="2745" priority="13381">
      <formula>IF(RIGHT(TEXT(AM54,"0.#"),1)=".",FALSE,TRUE)</formula>
    </cfRule>
    <cfRule type="expression" dxfId="2744" priority="13382">
      <formula>IF(RIGHT(TEXT(AM54,"0.#"),1)=".",TRUE,FALSE)</formula>
    </cfRule>
  </conditionalFormatting>
  <conditionalFormatting sqref="AM55">
    <cfRule type="expression" dxfId="2743" priority="13379">
      <formula>IF(RIGHT(TEXT(AM55,"0.#"),1)=".",FALSE,TRUE)</formula>
    </cfRule>
    <cfRule type="expression" dxfId="2742" priority="13380">
      <formula>IF(RIGHT(TEXT(AM55,"0.#"),1)=".",TRUE,FALSE)</formula>
    </cfRule>
  </conditionalFormatting>
  <conditionalFormatting sqref="AE60">
    <cfRule type="expression" dxfId="2741" priority="13365">
      <formula>IF(RIGHT(TEXT(AE60,"0.#"),1)=".",FALSE,TRUE)</formula>
    </cfRule>
    <cfRule type="expression" dxfId="2740" priority="13366">
      <formula>IF(RIGHT(TEXT(AE60,"0.#"),1)=".",TRUE,FALSE)</formula>
    </cfRule>
  </conditionalFormatting>
  <conditionalFormatting sqref="AE61">
    <cfRule type="expression" dxfId="2739" priority="13363">
      <formula>IF(RIGHT(TEXT(AE61,"0.#"),1)=".",FALSE,TRUE)</formula>
    </cfRule>
    <cfRule type="expression" dxfId="2738" priority="13364">
      <formula>IF(RIGHT(TEXT(AE61,"0.#"),1)=".",TRUE,FALSE)</formula>
    </cfRule>
  </conditionalFormatting>
  <conditionalFormatting sqref="AE62">
    <cfRule type="expression" dxfId="2737" priority="13361">
      <formula>IF(RIGHT(TEXT(AE62,"0.#"),1)=".",FALSE,TRUE)</formula>
    </cfRule>
    <cfRule type="expression" dxfId="2736" priority="13362">
      <formula>IF(RIGHT(TEXT(AE62,"0.#"),1)=".",TRUE,FALSE)</formula>
    </cfRule>
  </conditionalFormatting>
  <conditionalFormatting sqref="AI62">
    <cfRule type="expression" dxfId="2735" priority="13359">
      <formula>IF(RIGHT(TEXT(AI62,"0.#"),1)=".",FALSE,TRUE)</formula>
    </cfRule>
    <cfRule type="expression" dxfId="2734" priority="13360">
      <formula>IF(RIGHT(TEXT(AI62,"0.#"),1)=".",TRUE,FALSE)</formula>
    </cfRule>
  </conditionalFormatting>
  <conditionalFormatting sqref="AI61">
    <cfRule type="expression" dxfId="2733" priority="13357">
      <formula>IF(RIGHT(TEXT(AI61,"0.#"),1)=".",FALSE,TRUE)</formula>
    </cfRule>
    <cfRule type="expression" dxfId="2732" priority="13358">
      <formula>IF(RIGHT(TEXT(AI61,"0.#"),1)=".",TRUE,FALSE)</formula>
    </cfRule>
  </conditionalFormatting>
  <conditionalFormatting sqref="AI60">
    <cfRule type="expression" dxfId="2731" priority="13355">
      <formula>IF(RIGHT(TEXT(AI60,"0.#"),1)=".",FALSE,TRUE)</formula>
    </cfRule>
    <cfRule type="expression" dxfId="2730" priority="13356">
      <formula>IF(RIGHT(TEXT(AI60,"0.#"),1)=".",TRUE,FALSE)</formula>
    </cfRule>
  </conditionalFormatting>
  <conditionalFormatting sqref="AM60">
    <cfRule type="expression" dxfId="2729" priority="13353">
      <formula>IF(RIGHT(TEXT(AM60,"0.#"),1)=".",FALSE,TRUE)</formula>
    </cfRule>
    <cfRule type="expression" dxfId="2728" priority="13354">
      <formula>IF(RIGHT(TEXT(AM60,"0.#"),1)=".",TRUE,FALSE)</formula>
    </cfRule>
  </conditionalFormatting>
  <conditionalFormatting sqref="AM61">
    <cfRule type="expression" dxfId="2727" priority="13351">
      <formula>IF(RIGHT(TEXT(AM61,"0.#"),1)=".",FALSE,TRUE)</formula>
    </cfRule>
    <cfRule type="expression" dxfId="2726" priority="13352">
      <formula>IF(RIGHT(TEXT(AM61,"0.#"),1)=".",TRUE,FALSE)</formula>
    </cfRule>
  </conditionalFormatting>
  <conditionalFormatting sqref="AM62">
    <cfRule type="expression" dxfId="2725" priority="13349">
      <formula>IF(RIGHT(TEXT(AM62,"0.#"),1)=".",FALSE,TRUE)</formula>
    </cfRule>
    <cfRule type="expression" dxfId="2724" priority="13350">
      <formula>IF(RIGHT(TEXT(AM62,"0.#"),1)=".",TRUE,FALSE)</formula>
    </cfRule>
  </conditionalFormatting>
  <conditionalFormatting sqref="AE87">
    <cfRule type="expression" dxfId="2723" priority="13335">
      <formula>IF(RIGHT(TEXT(AE87,"0.#"),1)=".",FALSE,TRUE)</formula>
    </cfRule>
    <cfRule type="expression" dxfId="2722" priority="13336">
      <formula>IF(RIGHT(TEXT(AE87,"0.#"),1)=".",TRUE,FALSE)</formula>
    </cfRule>
  </conditionalFormatting>
  <conditionalFormatting sqref="AE88">
    <cfRule type="expression" dxfId="2721" priority="13333">
      <formula>IF(RIGHT(TEXT(AE88,"0.#"),1)=".",FALSE,TRUE)</formula>
    </cfRule>
    <cfRule type="expression" dxfId="2720" priority="13334">
      <formula>IF(RIGHT(TEXT(AE88,"0.#"),1)=".",TRUE,FALSE)</formula>
    </cfRule>
  </conditionalFormatting>
  <conditionalFormatting sqref="AE89">
    <cfRule type="expression" dxfId="2719" priority="13331">
      <formula>IF(RIGHT(TEXT(AE89,"0.#"),1)=".",FALSE,TRUE)</formula>
    </cfRule>
    <cfRule type="expression" dxfId="2718" priority="13332">
      <formula>IF(RIGHT(TEXT(AE89,"0.#"),1)=".",TRUE,FALSE)</formula>
    </cfRule>
  </conditionalFormatting>
  <conditionalFormatting sqref="AI89">
    <cfRule type="expression" dxfId="2717" priority="13329">
      <formula>IF(RIGHT(TEXT(AI89,"0.#"),1)=".",FALSE,TRUE)</formula>
    </cfRule>
    <cfRule type="expression" dxfId="2716" priority="13330">
      <formula>IF(RIGHT(TEXT(AI89,"0.#"),1)=".",TRUE,FALSE)</formula>
    </cfRule>
  </conditionalFormatting>
  <conditionalFormatting sqref="AI88">
    <cfRule type="expression" dxfId="2715" priority="13327">
      <formula>IF(RIGHT(TEXT(AI88,"0.#"),1)=".",FALSE,TRUE)</formula>
    </cfRule>
    <cfRule type="expression" dxfId="2714" priority="13328">
      <formula>IF(RIGHT(TEXT(AI88,"0.#"),1)=".",TRUE,FALSE)</formula>
    </cfRule>
  </conditionalFormatting>
  <conditionalFormatting sqref="AI87">
    <cfRule type="expression" dxfId="2713" priority="13325">
      <formula>IF(RIGHT(TEXT(AI87,"0.#"),1)=".",FALSE,TRUE)</formula>
    </cfRule>
    <cfRule type="expression" dxfId="2712" priority="13326">
      <formula>IF(RIGHT(TEXT(AI87,"0.#"),1)=".",TRUE,FALSE)</formula>
    </cfRule>
  </conditionalFormatting>
  <conditionalFormatting sqref="AM88">
    <cfRule type="expression" dxfId="2711" priority="13321">
      <formula>IF(RIGHT(TEXT(AM88,"0.#"),1)=".",FALSE,TRUE)</formula>
    </cfRule>
    <cfRule type="expression" dxfId="2710" priority="13322">
      <formula>IF(RIGHT(TEXT(AM88,"0.#"),1)=".",TRUE,FALSE)</formula>
    </cfRule>
  </conditionalFormatting>
  <conditionalFormatting sqref="AM89">
    <cfRule type="expression" dxfId="2709" priority="13319">
      <formula>IF(RIGHT(TEXT(AM89,"0.#"),1)=".",FALSE,TRUE)</formula>
    </cfRule>
    <cfRule type="expression" dxfId="2708" priority="13320">
      <formula>IF(RIGHT(TEXT(AM89,"0.#"),1)=".",TRUE,FALSE)</formula>
    </cfRule>
  </conditionalFormatting>
  <conditionalFormatting sqref="AE92">
    <cfRule type="expression" dxfId="2707" priority="13305">
      <formula>IF(RIGHT(TEXT(AE92,"0.#"),1)=".",FALSE,TRUE)</formula>
    </cfRule>
    <cfRule type="expression" dxfId="2706" priority="13306">
      <formula>IF(RIGHT(TEXT(AE92,"0.#"),1)=".",TRUE,FALSE)</formula>
    </cfRule>
  </conditionalFormatting>
  <conditionalFormatting sqref="AE93">
    <cfRule type="expression" dxfId="2705" priority="13303">
      <formula>IF(RIGHT(TEXT(AE93,"0.#"),1)=".",FALSE,TRUE)</formula>
    </cfRule>
    <cfRule type="expression" dxfId="2704" priority="13304">
      <formula>IF(RIGHT(TEXT(AE93,"0.#"),1)=".",TRUE,FALSE)</formula>
    </cfRule>
  </conditionalFormatting>
  <conditionalFormatting sqref="AE94">
    <cfRule type="expression" dxfId="2703" priority="13301">
      <formula>IF(RIGHT(TEXT(AE94,"0.#"),1)=".",FALSE,TRUE)</formula>
    </cfRule>
    <cfRule type="expression" dxfId="2702" priority="13302">
      <formula>IF(RIGHT(TEXT(AE94,"0.#"),1)=".",TRUE,FALSE)</formula>
    </cfRule>
  </conditionalFormatting>
  <conditionalFormatting sqref="AI94">
    <cfRule type="expression" dxfId="2701" priority="13299">
      <formula>IF(RIGHT(TEXT(AI94,"0.#"),1)=".",FALSE,TRUE)</formula>
    </cfRule>
    <cfRule type="expression" dxfId="2700" priority="13300">
      <formula>IF(RIGHT(TEXT(AI94,"0.#"),1)=".",TRUE,FALSE)</formula>
    </cfRule>
  </conditionalFormatting>
  <conditionalFormatting sqref="AI93">
    <cfRule type="expression" dxfId="2699" priority="13297">
      <formula>IF(RIGHT(TEXT(AI93,"0.#"),1)=".",FALSE,TRUE)</formula>
    </cfRule>
    <cfRule type="expression" dxfId="2698" priority="13298">
      <formula>IF(RIGHT(TEXT(AI93,"0.#"),1)=".",TRUE,FALSE)</formula>
    </cfRule>
  </conditionalFormatting>
  <conditionalFormatting sqref="AI92">
    <cfRule type="expression" dxfId="2697" priority="13295">
      <formula>IF(RIGHT(TEXT(AI92,"0.#"),1)=".",FALSE,TRUE)</formula>
    </cfRule>
    <cfRule type="expression" dxfId="2696" priority="13296">
      <formula>IF(RIGHT(TEXT(AI92,"0.#"),1)=".",TRUE,FALSE)</formula>
    </cfRule>
  </conditionalFormatting>
  <conditionalFormatting sqref="AM92">
    <cfRule type="expression" dxfId="2695" priority="13293">
      <formula>IF(RIGHT(TEXT(AM92,"0.#"),1)=".",FALSE,TRUE)</formula>
    </cfRule>
    <cfRule type="expression" dxfId="2694" priority="13294">
      <formula>IF(RIGHT(TEXT(AM92,"0.#"),1)=".",TRUE,FALSE)</formula>
    </cfRule>
  </conditionalFormatting>
  <conditionalFormatting sqref="AM93">
    <cfRule type="expression" dxfId="2693" priority="13291">
      <formula>IF(RIGHT(TEXT(AM93,"0.#"),1)=".",FALSE,TRUE)</formula>
    </cfRule>
    <cfRule type="expression" dxfId="2692" priority="13292">
      <formula>IF(RIGHT(TEXT(AM93,"0.#"),1)=".",TRUE,FALSE)</formula>
    </cfRule>
  </conditionalFormatting>
  <conditionalFormatting sqref="AM94">
    <cfRule type="expression" dxfId="2691" priority="13289">
      <formula>IF(RIGHT(TEXT(AM94,"0.#"),1)=".",FALSE,TRUE)</formula>
    </cfRule>
    <cfRule type="expression" dxfId="2690" priority="13290">
      <formula>IF(RIGHT(TEXT(AM94,"0.#"),1)=".",TRUE,FALSE)</formula>
    </cfRule>
  </conditionalFormatting>
  <conditionalFormatting sqref="AE97">
    <cfRule type="expression" dxfId="2689" priority="13275">
      <formula>IF(RIGHT(TEXT(AE97,"0.#"),1)=".",FALSE,TRUE)</formula>
    </cfRule>
    <cfRule type="expression" dxfId="2688" priority="13276">
      <formula>IF(RIGHT(TEXT(AE97,"0.#"),1)=".",TRUE,FALSE)</formula>
    </cfRule>
  </conditionalFormatting>
  <conditionalFormatting sqref="AE98">
    <cfRule type="expression" dxfId="2687" priority="13273">
      <formula>IF(RIGHT(TEXT(AE98,"0.#"),1)=".",FALSE,TRUE)</formula>
    </cfRule>
    <cfRule type="expression" dxfId="2686" priority="13274">
      <formula>IF(RIGHT(TEXT(AE98,"0.#"),1)=".",TRUE,FALSE)</formula>
    </cfRule>
  </conditionalFormatting>
  <conditionalFormatting sqref="AE99">
    <cfRule type="expression" dxfId="2685" priority="13271">
      <formula>IF(RIGHT(TEXT(AE99,"0.#"),1)=".",FALSE,TRUE)</formula>
    </cfRule>
    <cfRule type="expression" dxfId="2684" priority="13272">
      <formula>IF(RIGHT(TEXT(AE99,"0.#"),1)=".",TRUE,FALSE)</formula>
    </cfRule>
  </conditionalFormatting>
  <conditionalFormatting sqref="AI99">
    <cfRule type="expression" dxfId="2683" priority="13269">
      <formula>IF(RIGHT(TEXT(AI99,"0.#"),1)=".",FALSE,TRUE)</formula>
    </cfRule>
    <cfRule type="expression" dxfId="2682" priority="13270">
      <formula>IF(RIGHT(TEXT(AI99,"0.#"),1)=".",TRUE,FALSE)</formula>
    </cfRule>
  </conditionalFormatting>
  <conditionalFormatting sqref="AI98">
    <cfRule type="expression" dxfId="2681" priority="13267">
      <formula>IF(RIGHT(TEXT(AI98,"0.#"),1)=".",FALSE,TRUE)</formula>
    </cfRule>
    <cfRule type="expression" dxfId="2680" priority="13268">
      <formula>IF(RIGHT(TEXT(AI98,"0.#"),1)=".",TRUE,FALSE)</formula>
    </cfRule>
  </conditionalFormatting>
  <conditionalFormatting sqref="AI97">
    <cfRule type="expression" dxfId="2679" priority="13265">
      <formula>IF(RIGHT(TEXT(AI97,"0.#"),1)=".",FALSE,TRUE)</formula>
    </cfRule>
    <cfRule type="expression" dxfId="2678" priority="13266">
      <formula>IF(RIGHT(TEXT(AI97,"0.#"),1)=".",TRUE,FALSE)</formula>
    </cfRule>
  </conditionalFormatting>
  <conditionalFormatting sqref="AM97">
    <cfRule type="expression" dxfId="2677" priority="13263">
      <formula>IF(RIGHT(TEXT(AM97,"0.#"),1)=".",FALSE,TRUE)</formula>
    </cfRule>
    <cfRule type="expression" dxfId="2676" priority="13264">
      <formula>IF(RIGHT(TEXT(AM97,"0.#"),1)=".",TRUE,FALSE)</formula>
    </cfRule>
  </conditionalFormatting>
  <conditionalFormatting sqref="AM98">
    <cfRule type="expression" dxfId="2675" priority="13261">
      <formula>IF(RIGHT(TEXT(AM98,"0.#"),1)=".",FALSE,TRUE)</formula>
    </cfRule>
    <cfRule type="expression" dxfId="2674" priority="13262">
      <formula>IF(RIGHT(TEXT(AM98,"0.#"),1)=".",TRUE,FALSE)</formula>
    </cfRule>
  </conditionalFormatting>
  <conditionalFormatting sqref="AM99">
    <cfRule type="expression" dxfId="2673" priority="13259">
      <formula>IF(RIGHT(TEXT(AM99,"0.#"),1)=".",FALSE,TRUE)</formula>
    </cfRule>
    <cfRule type="expression" dxfId="2672" priority="13260">
      <formula>IF(RIGHT(TEXT(AM99,"0.#"),1)=".",TRUE,FALSE)</formula>
    </cfRule>
  </conditionalFormatting>
  <conditionalFormatting sqref="AI101">
    <cfRule type="expression" dxfId="2671" priority="13245">
      <formula>IF(RIGHT(TEXT(AI101,"0.#"),1)=".",FALSE,TRUE)</formula>
    </cfRule>
    <cfRule type="expression" dxfId="2670" priority="13246">
      <formula>IF(RIGHT(TEXT(AI101,"0.#"),1)=".",TRUE,FALSE)</formula>
    </cfRule>
  </conditionalFormatting>
  <conditionalFormatting sqref="AM101">
    <cfRule type="expression" dxfId="2669" priority="13243">
      <formula>IF(RIGHT(TEXT(AM101,"0.#"),1)=".",FALSE,TRUE)</formula>
    </cfRule>
    <cfRule type="expression" dxfId="2668" priority="13244">
      <formula>IF(RIGHT(TEXT(AM101,"0.#"),1)=".",TRUE,FALSE)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Q116">
    <cfRule type="expression" dxfId="2613" priority="13177">
      <formula>IF(RIGHT(TEXT(AQ116,"0.#"),1)=".",FALSE,TRUE)</formula>
    </cfRule>
    <cfRule type="expression" dxfId="2612" priority="13178">
      <formula>IF(RIGHT(TEXT(AQ116,"0.#"),1)=".",TRUE,FALSE)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M117">
    <cfRule type="expression" dxfId="2607" priority="13171">
      <formula>IF(RIGHT(TEXT(AM117,"0.#"),1)=".",FALSE,TRUE)</formula>
    </cfRule>
    <cfRule type="expression" dxfId="2606" priority="13172">
      <formula>IF(RIGHT(TEXT(AM117,"0.#"),1)=".",TRUE,FALSE)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0:AO867">
    <cfRule type="expression" dxfId="2519" priority="6647">
      <formula>IF(AND(AL840&gt;=0, RIGHT(TEXT(AL840,"0.#"),1)&lt;&gt;"."),TRUE,FALSE)</formula>
    </cfRule>
    <cfRule type="expression" dxfId="2518" priority="6648">
      <formula>IF(AND(AL840&gt;=0, RIGHT(TEXT(AL840,"0.#"),1)="."),TRUE,FALSE)</formula>
    </cfRule>
    <cfRule type="expression" dxfId="2517" priority="6649">
      <formula>IF(AND(AL840&lt;0, RIGHT(TEXT(AL840,"0.#"),1)&lt;&gt;"."),TRUE,FALSE)</formula>
    </cfRule>
    <cfRule type="expression" dxfId="2516" priority="6650">
      <formula>IF(AND(AL840&lt;0, RIGHT(TEXT(AL840,"0.#"),1)="."),TRUE,FALSE)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0:Y867">
    <cfRule type="expression" dxfId="2445" priority="2975">
      <formula>IF(RIGHT(TEXT(Y840,"0.#"),1)=".",FALSE,TRUE)</formula>
    </cfRule>
    <cfRule type="expression" dxfId="2444" priority="2976">
      <formula>IF(RIGHT(TEXT(Y840,"0.#"),1)=".",TRUE,FALSE)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3:AO1132">
    <cfRule type="expression" dxfId="2415" priority="2881">
      <formula>IF(AND(AL1103&gt;=0, RIGHT(TEXT(AL1103,"0.#"),1)&lt;&gt;"."),TRUE,FALSE)</formula>
    </cfRule>
    <cfRule type="expression" dxfId="2414" priority="2882">
      <formula>IF(AND(AL1103&gt;=0, RIGHT(TEXT(AL1103,"0.#"),1)="."),TRUE,FALSE)</formula>
    </cfRule>
    <cfRule type="expression" dxfId="2413" priority="2883">
      <formula>IF(AND(AL1103&lt;0, RIGHT(TEXT(AL1103,"0.#"),1)&lt;&gt;"."),TRUE,FALSE)</formula>
    </cfRule>
    <cfRule type="expression" dxfId="2412" priority="2884">
      <formula>IF(AND(AL1103&lt;0, RIGHT(TEXT(AL1103,"0.#"),1)="."),TRUE,FALSE)</formula>
    </cfRule>
  </conditionalFormatting>
  <conditionalFormatting sqref="Y1103:Y1132">
    <cfRule type="expression" dxfId="2411" priority="2879">
      <formula>IF(RIGHT(TEXT(Y1103,"0.#"),1)=".",FALSE,TRUE)</formula>
    </cfRule>
    <cfRule type="expression" dxfId="2410" priority="2880">
      <formula>IF(RIGHT(TEXT(Y1103,"0.#"),1)=".",TRUE,FALSE)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9">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Y839">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3:Y900">
    <cfRule type="expression" dxfId="2079" priority="2091">
      <formula>IF(RIGHT(TEXT(Y873,"0.#"),1)=".",FALSE,TRUE)</formula>
    </cfRule>
    <cfRule type="expression" dxfId="2078" priority="2092">
      <formula>IF(RIGHT(TEXT(Y873,"0.#"),1)=".",TRUE,FALSE)</formula>
    </cfRule>
  </conditionalFormatting>
  <conditionalFormatting sqref="Y871:Y872">
    <cfRule type="expression" dxfId="2077" priority="2085">
      <formula>IF(RIGHT(TEXT(Y871,"0.#"),1)=".",FALSE,TRUE)</formula>
    </cfRule>
    <cfRule type="expression" dxfId="2076" priority="2086">
      <formula>IF(RIGHT(TEXT(Y871,"0.#"),1)=".",TRUE,FALSE)</formula>
    </cfRule>
  </conditionalFormatting>
  <conditionalFormatting sqref="Y906:Y933">
    <cfRule type="expression" dxfId="2075" priority="2079">
      <formula>IF(RIGHT(TEXT(Y906,"0.#"),1)=".",FALSE,TRUE)</formula>
    </cfRule>
    <cfRule type="expression" dxfId="2074" priority="2080">
      <formula>IF(RIGHT(TEXT(Y906,"0.#"),1)=".",TRUE,FALSE)</formula>
    </cfRule>
  </conditionalFormatting>
  <conditionalFormatting sqref="Y904:Y905">
    <cfRule type="expression" dxfId="2073" priority="2073">
      <formula>IF(RIGHT(TEXT(Y904,"0.#"),1)=".",FALSE,TRUE)</formula>
    </cfRule>
    <cfRule type="expression" dxfId="2072" priority="2074">
      <formula>IF(RIGHT(TEXT(Y904,"0.#"),1)=".",TRUE,FALSE)</formula>
    </cfRule>
  </conditionalFormatting>
  <conditionalFormatting sqref="Y939:Y966">
    <cfRule type="expression" dxfId="2071" priority="2067">
      <formula>IF(RIGHT(TEXT(Y939,"0.#"),1)=".",FALSE,TRUE)</formula>
    </cfRule>
    <cfRule type="expression" dxfId="2070" priority="2068">
      <formula>IF(RIGHT(TEXT(Y939,"0.#"),1)=".",TRUE,FALSE)</formula>
    </cfRule>
  </conditionalFormatting>
  <conditionalFormatting sqref="Y937:Y938">
    <cfRule type="expression" dxfId="2069" priority="2061">
      <formula>IF(RIGHT(TEXT(Y937,"0.#"),1)=".",FALSE,TRUE)</formula>
    </cfRule>
    <cfRule type="expression" dxfId="2068" priority="2062">
      <formula>IF(RIGHT(TEXT(Y937,"0.#"),1)=".",TRUE,FALSE)</formula>
    </cfRule>
  </conditionalFormatting>
  <conditionalFormatting sqref="Y972:Y999">
    <cfRule type="expression" dxfId="2067" priority="2055">
      <formula>IF(RIGHT(TEXT(Y972,"0.#"),1)=".",FALSE,TRUE)</formula>
    </cfRule>
    <cfRule type="expression" dxfId="2066" priority="2056">
      <formula>IF(RIGHT(TEXT(Y972,"0.#"),1)=".",TRUE,FALSE)</formula>
    </cfRule>
  </conditionalFormatting>
  <conditionalFormatting sqref="Y970:Y971">
    <cfRule type="expression" dxfId="2065" priority="2049">
      <formula>IF(RIGHT(TEXT(Y970,"0.#"),1)=".",FALSE,TRUE)</formula>
    </cfRule>
    <cfRule type="expression" dxfId="2064" priority="2050">
      <formula>IF(RIGHT(TEXT(Y970,"0.#"),1)=".",TRUE,FALSE)</formula>
    </cfRule>
  </conditionalFormatting>
  <conditionalFormatting sqref="Y1005:Y1032">
    <cfRule type="expression" dxfId="2063" priority="2043">
      <formula>IF(RIGHT(TEXT(Y1005,"0.#"),1)=".",FALSE,TRUE)</formula>
    </cfRule>
    <cfRule type="expression" dxfId="2062" priority="2044">
      <formula>IF(RIGHT(TEXT(Y1005,"0.#"),1)=".",TRUE,FALSE)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34">
    <cfRule type="expression" dxfId="721" priority="17">
      <formula>IF(RIGHT(TEXT(AE34,"0.#"),1)=".",FALSE,TRUE)</formula>
    </cfRule>
    <cfRule type="expression" dxfId="720" priority="18">
      <formula>IF(RIGHT(TEXT(AE34,"0.#"),1)=".",TRUE,FALSE)</formula>
    </cfRule>
  </conditionalFormatting>
  <conditionalFormatting sqref="AE32">
    <cfRule type="expression" dxfId="719" priority="21">
      <formula>IF(RIGHT(TEXT(AE32,"0.#"),1)=".",FALSE,TRUE)</formula>
    </cfRule>
    <cfRule type="expression" dxfId="718" priority="22">
      <formula>IF(RIGHT(TEXT(AE32,"0.#"),1)=".",TRUE,FALSE)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P15:V15">
    <cfRule type="expression" dxfId="715" priority="15">
      <formula>IF(RIGHT(TEXT(P15,"0.#"),1)=".",FALSE,TRUE)</formula>
    </cfRule>
    <cfRule type="expression" dxfId="714" priority="16">
      <formula>IF(RIGHT(TEXT(P15,"0.#"),1)=".",TRUE,FALSE)</formula>
    </cfRule>
  </conditionalFormatting>
  <conditionalFormatting sqref="P19:V19">
    <cfRule type="expression" dxfId="713" priority="13">
      <formula>IF(RIGHT(TEXT(P19,"0.#"),1)=".",FALSE,TRUE)</formula>
    </cfRule>
    <cfRule type="expression" dxfId="712" priority="14">
      <formula>IF(RIGHT(TEXT(P19,"0.#"),1)=".",TRUE,FALSE)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79" max="49" man="1"/>
    <brk id="704"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570</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t="s">
        <v>570</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570</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海洋政策、科学技術・イノベーション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海洋政策、科学技術・イノベーション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海洋政策、科学技術・イノベーション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海洋政策、科学技術・イノベーション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海洋政策、科学技術・イノベーション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5"/>
      <c r="Z2" s="834"/>
      <c r="AA2" s="835"/>
      <c r="AB2" s="1039" t="s">
        <v>11</v>
      </c>
      <c r="AC2" s="1040"/>
      <c r="AD2" s="1041"/>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6"/>
      <c r="Z3" s="1037"/>
      <c r="AA3" s="1038"/>
      <c r="AB3" s="1042"/>
      <c r="AC3" s="1043"/>
      <c r="AD3" s="1044"/>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6"/>
      <c r="H4" s="1012"/>
      <c r="I4" s="1012"/>
      <c r="J4" s="1012"/>
      <c r="K4" s="1012"/>
      <c r="L4" s="1012"/>
      <c r="M4" s="1012"/>
      <c r="N4" s="1012"/>
      <c r="O4" s="1013"/>
      <c r="P4" s="104"/>
      <c r="Q4" s="1020"/>
      <c r="R4" s="1020"/>
      <c r="S4" s="1020"/>
      <c r="T4" s="1020"/>
      <c r="U4" s="1020"/>
      <c r="V4" s="1020"/>
      <c r="W4" s="1020"/>
      <c r="X4" s="1021"/>
      <c r="Y4" s="1030" t="s">
        <v>12</v>
      </c>
      <c r="Z4" s="1031"/>
      <c r="AA4" s="1032"/>
      <c r="AB4" s="463"/>
      <c r="AC4" s="1034"/>
      <c r="AD4" s="1034"/>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7" t="s">
        <v>54</v>
      </c>
      <c r="Z5" s="1027"/>
      <c r="AA5" s="1028"/>
      <c r="AB5" s="525"/>
      <c r="AC5" s="1033"/>
      <c r="AD5" s="1033"/>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6" t="s">
        <v>182</v>
      </c>
      <c r="AC6" s="1029"/>
      <c r="AD6" s="1029"/>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5"/>
      <c r="Z9" s="834"/>
      <c r="AA9" s="835"/>
      <c r="AB9" s="1039" t="s">
        <v>11</v>
      </c>
      <c r="AC9" s="1040"/>
      <c r="AD9" s="1041"/>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6"/>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63"/>
      <c r="AC11" s="1034"/>
      <c r="AD11" s="1034"/>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7" t="s">
        <v>54</v>
      </c>
      <c r="Z12" s="1027"/>
      <c r="AA12" s="1028"/>
      <c r="AB12" s="525"/>
      <c r="AC12" s="1033"/>
      <c r="AD12" s="1033"/>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6" t="s">
        <v>182</v>
      </c>
      <c r="AC13" s="1029"/>
      <c r="AD13" s="1029"/>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5"/>
      <c r="Z16" s="834"/>
      <c r="AA16" s="835"/>
      <c r="AB16" s="1039" t="s">
        <v>11</v>
      </c>
      <c r="AC16" s="1040"/>
      <c r="AD16" s="1041"/>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6"/>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63"/>
      <c r="AC18" s="1034"/>
      <c r="AD18" s="1034"/>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7" t="s">
        <v>54</v>
      </c>
      <c r="Z19" s="1027"/>
      <c r="AA19" s="1028"/>
      <c r="AB19" s="525"/>
      <c r="AC19" s="1033"/>
      <c r="AD19" s="1033"/>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6" t="s">
        <v>182</v>
      </c>
      <c r="AC20" s="1029"/>
      <c r="AD20" s="1029"/>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5"/>
      <c r="Z23" s="834"/>
      <c r="AA23" s="835"/>
      <c r="AB23" s="1039" t="s">
        <v>11</v>
      </c>
      <c r="AC23" s="1040"/>
      <c r="AD23" s="1041"/>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6"/>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63"/>
      <c r="AC25" s="1034"/>
      <c r="AD25" s="1034"/>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7" t="s">
        <v>54</v>
      </c>
      <c r="Z26" s="1027"/>
      <c r="AA26" s="1028"/>
      <c r="AB26" s="525"/>
      <c r="AC26" s="1033"/>
      <c r="AD26" s="1033"/>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6" t="s">
        <v>182</v>
      </c>
      <c r="AC27" s="1029"/>
      <c r="AD27" s="1029"/>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5"/>
      <c r="Z30" s="834"/>
      <c r="AA30" s="835"/>
      <c r="AB30" s="1039" t="s">
        <v>11</v>
      </c>
      <c r="AC30" s="1040"/>
      <c r="AD30" s="1041"/>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6"/>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63"/>
      <c r="AC32" s="1034"/>
      <c r="AD32" s="1034"/>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7" t="s">
        <v>54</v>
      </c>
      <c r="Z33" s="1027"/>
      <c r="AA33" s="1028"/>
      <c r="AB33" s="525"/>
      <c r="AC33" s="1033"/>
      <c r="AD33" s="1033"/>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6" t="s">
        <v>182</v>
      </c>
      <c r="AC34" s="1029"/>
      <c r="AD34" s="1029"/>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5"/>
      <c r="Z37" s="834"/>
      <c r="AA37" s="835"/>
      <c r="AB37" s="1039" t="s">
        <v>11</v>
      </c>
      <c r="AC37" s="1040"/>
      <c r="AD37" s="1041"/>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6"/>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63"/>
      <c r="AC39" s="1034"/>
      <c r="AD39" s="1034"/>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7" t="s">
        <v>54</v>
      </c>
      <c r="Z40" s="1027"/>
      <c r="AA40" s="1028"/>
      <c r="AB40" s="525"/>
      <c r="AC40" s="1033"/>
      <c r="AD40" s="1033"/>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6" t="s">
        <v>182</v>
      </c>
      <c r="AC41" s="1029"/>
      <c r="AD41" s="1029"/>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5"/>
      <c r="Z44" s="834"/>
      <c r="AA44" s="835"/>
      <c r="AB44" s="1039" t="s">
        <v>11</v>
      </c>
      <c r="AC44" s="1040"/>
      <c r="AD44" s="1041"/>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6"/>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63"/>
      <c r="AC46" s="1034"/>
      <c r="AD46" s="1034"/>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7" t="s">
        <v>54</v>
      </c>
      <c r="Z47" s="1027"/>
      <c r="AA47" s="1028"/>
      <c r="AB47" s="525"/>
      <c r="AC47" s="1033"/>
      <c r="AD47" s="1033"/>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6" t="s">
        <v>182</v>
      </c>
      <c r="AC48" s="1029"/>
      <c r="AD48" s="1029"/>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5"/>
      <c r="Z51" s="834"/>
      <c r="AA51" s="835"/>
      <c r="AB51" s="242" t="s">
        <v>11</v>
      </c>
      <c r="AC51" s="1040"/>
      <c r="AD51" s="1041"/>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6"/>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63"/>
      <c r="AC53" s="1034"/>
      <c r="AD53" s="1034"/>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7" t="s">
        <v>54</v>
      </c>
      <c r="Z54" s="1027"/>
      <c r="AA54" s="1028"/>
      <c r="AB54" s="525"/>
      <c r="AC54" s="1033"/>
      <c r="AD54" s="1033"/>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6" t="s">
        <v>182</v>
      </c>
      <c r="AC55" s="1029"/>
      <c r="AD55" s="1029"/>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5"/>
      <c r="Z58" s="834"/>
      <c r="AA58" s="835"/>
      <c r="AB58" s="1039" t="s">
        <v>11</v>
      </c>
      <c r="AC58" s="1040"/>
      <c r="AD58" s="1041"/>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6"/>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63"/>
      <c r="AC60" s="1034"/>
      <c r="AD60" s="1034"/>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7" t="s">
        <v>54</v>
      </c>
      <c r="Z61" s="1027"/>
      <c r="AA61" s="1028"/>
      <c r="AB61" s="525"/>
      <c r="AC61" s="1033"/>
      <c r="AD61" s="1033"/>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6" t="s">
        <v>182</v>
      </c>
      <c r="AC62" s="1029"/>
      <c r="AD62" s="1029"/>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5"/>
      <c r="Z65" s="834"/>
      <c r="AA65" s="835"/>
      <c r="AB65" s="1039" t="s">
        <v>11</v>
      </c>
      <c r="AC65" s="1040"/>
      <c r="AD65" s="1041"/>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6"/>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63"/>
      <c r="AC67" s="1034"/>
      <c r="AD67" s="1034"/>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7" t="s">
        <v>54</v>
      </c>
      <c r="Z68" s="1027"/>
      <c r="AA68" s="1028"/>
      <c r="AB68" s="525"/>
      <c r="AC68" s="1033"/>
      <c r="AD68" s="1033"/>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7" t="s">
        <v>13</v>
      </c>
      <c r="Z69" s="1027"/>
      <c r="AA69" s="1028"/>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597" t="s">
        <v>371</v>
      </c>
      <c r="H2" s="598"/>
      <c r="I2" s="598"/>
      <c r="J2" s="598"/>
      <c r="K2" s="598"/>
      <c r="L2" s="598"/>
      <c r="M2" s="598"/>
      <c r="N2" s="598"/>
      <c r="O2" s="598"/>
      <c r="P2" s="598"/>
      <c r="Q2" s="598"/>
      <c r="R2" s="598"/>
      <c r="S2" s="598"/>
      <c r="T2" s="598"/>
      <c r="U2" s="598"/>
      <c r="V2" s="598"/>
      <c r="W2" s="598"/>
      <c r="X2" s="598"/>
      <c r="Y2" s="598"/>
      <c r="Z2" s="598"/>
      <c r="AA2" s="598"/>
      <c r="AB2" s="599"/>
      <c r="AC2" s="597" t="s">
        <v>373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7"/>
      <c r="B4" s="1058"/>
      <c r="C4" s="1058"/>
      <c r="D4" s="1058"/>
      <c r="E4" s="1058"/>
      <c r="F4" s="1059"/>
      <c r="G4" s="840"/>
      <c r="H4" s="676"/>
      <c r="I4" s="676"/>
      <c r="J4" s="676"/>
      <c r="K4" s="677"/>
      <c r="L4" s="669"/>
      <c r="M4" s="670"/>
      <c r="N4" s="670"/>
      <c r="O4" s="670"/>
      <c r="P4" s="670"/>
      <c r="Q4" s="670"/>
      <c r="R4" s="670"/>
      <c r="S4" s="670"/>
      <c r="T4" s="670"/>
      <c r="U4" s="670"/>
      <c r="V4" s="670"/>
      <c r="W4" s="670"/>
      <c r="X4" s="671"/>
      <c r="Y4" s="655"/>
      <c r="Z4" s="656"/>
      <c r="AA4" s="656"/>
      <c r="AB4" s="841"/>
      <c r="AC4" s="840"/>
      <c r="AD4" s="676"/>
      <c r="AE4" s="676"/>
      <c r="AF4" s="676"/>
      <c r="AG4" s="677"/>
      <c r="AH4" s="669"/>
      <c r="AI4" s="670"/>
      <c r="AJ4" s="670"/>
      <c r="AK4" s="670"/>
      <c r="AL4" s="670"/>
      <c r="AM4" s="670"/>
      <c r="AN4" s="670"/>
      <c r="AO4" s="670"/>
      <c r="AP4" s="670"/>
      <c r="AQ4" s="670"/>
      <c r="AR4" s="670"/>
      <c r="AS4" s="670"/>
      <c r="AT4" s="671"/>
      <c r="AU4" s="655"/>
      <c r="AV4" s="656"/>
      <c r="AW4" s="656"/>
      <c r="AX4" s="657"/>
    </row>
    <row r="5" spans="1:50" ht="24.75" customHeight="1" x14ac:dyDescent="0.15">
      <c r="A5" s="1057"/>
      <c r="B5" s="1058"/>
      <c r="C5" s="1058"/>
      <c r="D5" s="1058"/>
      <c r="E5" s="1058"/>
      <c r="F5" s="105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7"/>
      <c r="B6" s="1058"/>
      <c r="C6" s="1058"/>
      <c r="D6" s="1058"/>
      <c r="E6" s="1058"/>
      <c r="F6" s="105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7"/>
      <c r="B7" s="1058"/>
      <c r="C7" s="1058"/>
      <c r="D7" s="1058"/>
      <c r="E7" s="1058"/>
      <c r="F7" s="105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7"/>
      <c r="B8" s="1058"/>
      <c r="C8" s="1058"/>
      <c r="D8" s="1058"/>
      <c r="E8" s="1058"/>
      <c r="F8" s="105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7"/>
      <c r="B9" s="1058"/>
      <c r="C9" s="1058"/>
      <c r="D9" s="1058"/>
      <c r="E9" s="1058"/>
      <c r="F9" s="105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7"/>
      <c r="B10" s="1058"/>
      <c r="C10" s="1058"/>
      <c r="D10" s="1058"/>
      <c r="E10" s="1058"/>
      <c r="F10" s="105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7"/>
      <c r="B11" s="1058"/>
      <c r="C11" s="1058"/>
      <c r="D11" s="1058"/>
      <c r="E11" s="1058"/>
      <c r="F11" s="105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7"/>
      <c r="B12" s="1058"/>
      <c r="C12" s="1058"/>
      <c r="D12" s="1058"/>
      <c r="E12" s="1058"/>
      <c r="F12" s="105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7"/>
      <c r="B13" s="1058"/>
      <c r="C13" s="1058"/>
      <c r="D13" s="1058"/>
      <c r="E13" s="1058"/>
      <c r="F13" s="105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7"/>
      <c r="B14" s="1058"/>
      <c r="C14" s="1058"/>
      <c r="D14" s="1058"/>
      <c r="E14" s="1058"/>
      <c r="F14" s="105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7"/>
      <c r="B15" s="1058"/>
      <c r="C15" s="1058"/>
      <c r="D15" s="1058"/>
      <c r="E15" s="1058"/>
      <c r="F15" s="1059"/>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8"/>
    </row>
    <row r="16" spans="1:50" ht="25.5" customHeight="1" x14ac:dyDescent="0.15">
      <c r="A16" s="1057"/>
      <c r="B16" s="1058"/>
      <c r="C16" s="1058"/>
      <c r="D16" s="1058"/>
      <c r="E16" s="1058"/>
      <c r="F16" s="1059"/>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7"/>
      <c r="B17" s="1058"/>
      <c r="C17" s="1058"/>
      <c r="D17" s="1058"/>
      <c r="E17" s="1058"/>
      <c r="F17" s="1059"/>
      <c r="G17" s="840"/>
      <c r="H17" s="676"/>
      <c r="I17" s="676"/>
      <c r="J17" s="676"/>
      <c r="K17" s="677"/>
      <c r="L17" s="669"/>
      <c r="M17" s="670"/>
      <c r="N17" s="670"/>
      <c r="O17" s="670"/>
      <c r="P17" s="670"/>
      <c r="Q17" s="670"/>
      <c r="R17" s="670"/>
      <c r="S17" s="670"/>
      <c r="T17" s="670"/>
      <c r="U17" s="670"/>
      <c r="V17" s="670"/>
      <c r="W17" s="670"/>
      <c r="X17" s="671"/>
      <c r="Y17" s="655"/>
      <c r="Z17" s="656"/>
      <c r="AA17" s="656"/>
      <c r="AB17" s="841"/>
      <c r="AC17" s="840"/>
      <c r="AD17" s="676"/>
      <c r="AE17" s="676"/>
      <c r="AF17" s="676"/>
      <c r="AG17" s="677"/>
      <c r="AH17" s="669"/>
      <c r="AI17" s="670"/>
      <c r="AJ17" s="670"/>
      <c r="AK17" s="670"/>
      <c r="AL17" s="670"/>
      <c r="AM17" s="670"/>
      <c r="AN17" s="670"/>
      <c r="AO17" s="670"/>
      <c r="AP17" s="670"/>
      <c r="AQ17" s="670"/>
      <c r="AR17" s="670"/>
      <c r="AS17" s="670"/>
      <c r="AT17" s="671"/>
      <c r="AU17" s="655"/>
      <c r="AV17" s="656"/>
      <c r="AW17" s="656"/>
      <c r="AX17" s="657"/>
    </row>
    <row r="18" spans="1:50" ht="24.75" customHeight="1" x14ac:dyDescent="0.15">
      <c r="A18" s="1057"/>
      <c r="B18" s="1058"/>
      <c r="C18" s="1058"/>
      <c r="D18" s="1058"/>
      <c r="E18" s="1058"/>
      <c r="F18" s="105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7"/>
      <c r="B19" s="1058"/>
      <c r="C19" s="1058"/>
      <c r="D19" s="1058"/>
      <c r="E19" s="1058"/>
      <c r="F19" s="105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7"/>
      <c r="B20" s="1058"/>
      <c r="C20" s="1058"/>
      <c r="D20" s="1058"/>
      <c r="E20" s="1058"/>
      <c r="F20" s="105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7"/>
      <c r="B21" s="1058"/>
      <c r="C21" s="1058"/>
      <c r="D21" s="1058"/>
      <c r="E21" s="1058"/>
      <c r="F21" s="105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7"/>
      <c r="B22" s="1058"/>
      <c r="C22" s="1058"/>
      <c r="D22" s="1058"/>
      <c r="E22" s="1058"/>
      <c r="F22" s="105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7"/>
      <c r="B23" s="1058"/>
      <c r="C23" s="1058"/>
      <c r="D23" s="1058"/>
      <c r="E23" s="1058"/>
      <c r="F23" s="105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7"/>
      <c r="B24" s="1058"/>
      <c r="C24" s="1058"/>
      <c r="D24" s="1058"/>
      <c r="E24" s="1058"/>
      <c r="F24" s="105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7"/>
      <c r="B25" s="1058"/>
      <c r="C25" s="1058"/>
      <c r="D25" s="1058"/>
      <c r="E25" s="1058"/>
      <c r="F25" s="105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7"/>
      <c r="B26" s="1058"/>
      <c r="C26" s="1058"/>
      <c r="D26" s="1058"/>
      <c r="E26" s="1058"/>
      <c r="F26" s="105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7"/>
      <c r="B27" s="1058"/>
      <c r="C27" s="1058"/>
      <c r="D27" s="1058"/>
      <c r="E27" s="1058"/>
      <c r="F27" s="105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7"/>
      <c r="B28" s="1058"/>
      <c r="C28" s="1058"/>
      <c r="D28" s="1058"/>
      <c r="E28" s="1058"/>
      <c r="F28" s="1059"/>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8"/>
    </row>
    <row r="29" spans="1:50" ht="24.75" customHeight="1" x14ac:dyDescent="0.15">
      <c r="A29" s="1057"/>
      <c r="B29" s="1058"/>
      <c r="C29" s="1058"/>
      <c r="D29" s="1058"/>
      <c r="E29" s="1058"/>
      <c r="F29" s="1059"/>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7"/>
      <c r="B30" s="1058"/>
      <c r="C30" s="1058"/>
      <c r="D30" s="1058"/>
      <c r="E30" s="1058"/>
      <c r="F30" s="1059"/>
      <c r="G30" s="840"/>
      <c r="H30" s="676"/>
      <c r="I30" s="676"/>
      <c r="J30" s="676"/>
      <c r="K30" s="677"/>
      <c r="L30" s="669"/>
      <c r="M30" s="670"/>
      <c r="N30" s="670"/>
      <c r="O30" s="670"/>
      <c r="P30" s="670"/>
      <c r="Q30" s="670"/>
      <c r="R30" s="670"/>
      <c r="S30" s="670"/>
      <c r="T30" s="670"/>
      <c r="U30" s="670"/>
      <c r="V30" s="670"/>
      <c r="W30" s="670"/>
      <c r="X30" s="671"/>
      <c r="Y30" s="655"/>
      <c r="Z30" s="656"/>
      <c r="AA30" s="656"/>
      <c r="AB30" s="841"/>
      <c r="AC30" s="840"/>
      <c r="AD30" s="676"/>
      <c r="AE30" s="676"/>
      <c r="AF30" s="676"/>
      <c r="AG30" s="677"/>
      <c r="AH30" s="669"/>
      <c r="AI30" s="670"/>
      <c r="AJ30" s="670"/>
      <c r="AK30" s="670"/>
      <c r="AL30" s="670"/>
      <c r="AM30" s="670"/>
      <c r="AN30" s="670"/>
      <c r="AO30" s="670"/>
      <c r="AP30" s="670"/>
      <c r="AQ30" s="670"/>
      <c r="AR30" s="670"/>
      <c r="AS30" s="670"/>
      <c r="AT30" s="671"/>
      <c r="AU30" s="655"/>
      <c r="AV30" s="656"/>
      <c r="AW30" s="656"/>
      <c r="AX30" s="657"/>
    </row>
    <row r="31" spans="1:50" ht="24.75" customHeight="1" x14ac:dyDescent="0.15">
      <c r="A31" s="1057"/>
      <c r="B31" s="1058"/>
      <c r="C31" s="1058"/>
      <c r="D31" s="1058"/>
      <c r="E31" s="1058"/>
      <c r="F31" s="105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7"/>
      <c r="B32" s="1058"/>
      <c r="C32" s="1058"/>
      <c r="D32" s="1058"/>
      <c r="E32" s="1058"/>
      <c r="F32" s="105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7"/>
      <c r="B33" s="1058"/>
      <c r="C33" s="1058"/>
      <c r="D33" s="1058"/>
      <c r="E33" s="1058"/>
      <c r="F33" s="105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7"/>
      <c r="B34" s="1058"/>
      <c r="C34" s="1058"/>
      <c r="D34" s="1058"/>
      <c r="E34" s="1058"/>
      <c r="F34" s="105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7"/>
      <c r="B35" s="1058"/>
      <c r="C35" s="1058"/>
      <c r="D35" s="1058"/>
      <c r="E35" s="1058"/>
      <c r="F35" s="105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7"/>
      <c r="B36" s="1058"/>
      <c r="C36" s="1058"/>
      <c r="D36" s="1058"/>
      <c r="E36" s="1058"/>
      <c r="F36" s="105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7"/>
      <c r="B37" s="1058"/>
      <c r="C37" s="1058"/>
      <c r="D37" s="1058"/>
      <c r="E37" s="1058"/>
      <c r="F37" s="105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7"/>
      <c r="B38" s="1058"/>
      <c r="C38" s="1058"/>
      <c r="D38" s="1058"/>
      <c r="E38" s="1058"/>
      <c r="F38" s="105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7"/>
      <c r="B39" s="1058"/>
      <c r="C39" s="1058"/>
      <c r="D39" s="1058"/>
      <c r="E39" s="1058"/>
      <c r="F39" s="105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7"/>
      <c r="B40" s="1058"/>
      <c r="C40" s="1058"/>
      <c r="D40" s="1058"/>
      <c r="E40" s="1058"/>
      <c r="F40" s="105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7"/>
      <c r="B41" s="1058"/>
      <c r="C41" s="1058"/>
      <c r="D41" s="1058"/>
      <c r="E41" s="1058"/>
      <c r="F41" s="1059"/>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8"/>
    </row>
    <row r="42" spans="1:50" ht="24.75" customHeight="1" x14ac:dyDescent="0.15">
      <c r="A42" s="1057"/>
      <c r="B42" s="1058"/>
      <c r="C42" s="1058"/>
      <c r="D42" s="1058"/>
      <c r="E42" s="1058"/>
      <c r="F42" s="1059"/>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7"/>
      <c r="B43" s="1058"/>
      <c r="C43" s="1058"/>
      <c r="D43" s="1058"/>
      <c r="E43" s="1058"/>
      <c r="F43" s="1059"/>
      <c r="G43" s="840"/>
      <c r="H43" s="676"/>
      <c r="I43" s="676"/>
      <c r="J43" s="676"/>
      <c r="K43" s="677"/>
      <c r="L43" s="669"/>
      <c r="M43" s="670"/>
      <c r="N43" s="670"/>
      <c r="O43" s="670"/>
      <c r="P43" s="670"/>
      <c r="Q43" s="670"/>
      <c r="R43" s="670"/>
      <c r="S43" s="670"/>
      <c r="T43" s="670"/>
      <c r="U43" s="670"/>
      <c r="V43" s="670"/>
      <c r="W43" s="670"/>
      <c r="X43" s="671"/>
      <c r="Y43" s="655"/>
      <c r="Z43" s="656"/>
      <c r="AA43" s="656"/>
      <c r="AB43" s="841"/>
      <c r="AC43" s="840"/>
      <c r="AD43" s="676"/>
      <c r="AE43" s="676"/>
      <c r="AF43" s="676"/>
      <c r="AG43" s="677"/>
      <c r="AH43" s="669"/>
      <c r="AI43" s="670"/>
      <c r="AJ43" s="670"/>
      <c r="AK43" s="670"/>
      <c r="AL43" s="670"/>
      <c r="AM43" s="670"/>
      <c r="AN43" s="670"/>
      <c r="AO43" s="670"/>
      <c r="AP43" s="670"/>
      <c r="AQ43" s="670"/>
      <c r="AR43" s="670"/>
      <c r="AS43" s="670"/>
      <c r="AT43" s="671"/>
      <c r="AU43" s="655"/>
      <c r="AV43" s="656"/>
      <c r="AW43" s="656"/>
      <c r="AX43" s="657"/>
    </row>
    <row r="44" spans="1:50" ht="24.75" customHeight="1" x14ac:dyDescent="0.15">
      <c r="A44" s="1057"/>
      <c r="B44" s="1058"/>
      <c r="C44" s="1058"/>
      <c r="D44" s="1058"/>
      <c r="E44" s="1058"/>
      <c r="F44" s="105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7"/>
      <c r="B45" s="1058"/>
      <c r="C45" s="1058"/>
      <c r="D45" s="1058"/>
      <c r="E45" s="1058"/>
      <c r="F45" s="105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7"/>
      <c r="B46" s="1058"/>
      <c r="C46" s="1058"/>
      <c r="D46" s="1058"/>
      <c r="E46" s="1058"/>
      <c r="F46" s="105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7"/>
      <c r="B47" s="1058"/>
      <c r="C47" s="1058"/>
      <c r="D47" s="1058"/>
      <c r="E47" s="1058"/>
      <c r="F47" s="105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7"/>
      <c r="B48" s="1058"/>
      <c r="C48" s="1058"/>
      <c r="D48" s="1058"/>
      <c r="E48" s="1058"/>
      <c r="F48" s="105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7"/>
      <c r="B49" s="1058"/>
      <c r="C49" s="1058"/>
      <c r="D49" s="1058"/>
      <c r="E49" s="1058"/>
      <c r="F49" s="105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7"/>
      <c r="B50" s="1058"/>
      <c r="C50" s="1058"/>
      <c r="D50" s="1058"/>
      <c r="E50" s="1058"/>
      <c r="F50" s="105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7"/>
      <c r="B51" s="1058"/>
      <c r="C51" s="1058"/>
      <c r="D51" s="1058"/>
      <c r="E51" s="1058"/>
      <c r="F51" s="105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7"/>
      <c r="B52" s="1058"/>
      <c r="C52" s="1058"/>
      <c r="D52" s="1058"/>
      <c r="E52" s="1058"/>
      <c r="F52" s="105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63" t="s">
        <v>28</v>
      </c>
      <c r="B55" s="1064"/>
      <c r="C55" s="1064"/>
      <c r="D55" s="1064"/>
      <c r="E55" s="1064"/>
      <c r="F55" s="1065"/>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8"/>
    </row>
    <row r="56" spans="1:50" ht="24.75" customHeight="1" x14ac:dyDescent="0.15">
      <c r="A56" s="1057"/>
      <c r="B56" s="1058"/>
      <c r="C56" s="1058"/>
      <c r="D56" s="1058"/>
      <c r="E56" s="1058"/>
      <c r="F56" s="1059"/>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7"/>
      <c r="B57" s="1058"/>
      <c r="C57" s="1058"/>
      <c r="D57" s="1058"/>
      <c r="E57" s="1058"/>
      <c r="F57" s="1059"/>
      <c r="G57" s="840"/>
      <c r="H57" s="676"/>
      <c r="I57" s="676"/>
      <c r="J57" s="676"/>
      <c r="K57" s="677"/>
      <c r="L57" s="669"/>
      <c r="M57" s="670"/>
      <c r="N57" s="670"/>
      <c r="O57" s="670"/>
      <c r="P57" s="670"/>
      <c r="Q57" s="670"/>
      <c r="R57" s="670"/>
      <c r="S57" s="670"/>
      <c r="T57" s="670"/>
      <c r="U57" s="670"/>
      <c r="V57" s="670"/>
      <c r="W57" s="670"/>
      <c r="X57" s="671"/>
      <c r="Y57" s="655"/>
      <c r="Z57" s="656"/>
      <c r="AA57" s="656"/>
      <c r="AB57" s="841"/>
      <c r="AC57" s="840"/>
      <c r="AD57" s="676"/>
      <c r="AE57" s="676"/>
      <c r="AF57" s="676"/>
      <c r="AG57" s="677"/>
      <c r="AH57" s="669"/>
      <c r="AI57" s="670"/>
      <c r="AJ57" s="670"/>
      <c r="AK57" s="670"/>
      <c r="AL57" s="670"/>
      <c r="AM57" s="670"/>
      <c r="AN57" s="670"/>
      <c r="AO57" s="670"/>
      <c r="AP57" s="670"/>
      <c r="AQ57" s="670"/>
      <c r="AR57" s="670"/>
      <c r="AS57" s="670"/>
      <c r="AT57" s="671"/>
      <c r="AU57" s="655"/>
      <c r="AV57" s="656"/>
      <c r="AW57" s="656"/>
      <c r="AX57" s="657"/>
    </row>
    <row r="58" spans="1:50" ht="24.75" customHeight="1" x14ac:dyDescent="0.15">
      <c r="A58" s="1057"/>
      <c r="B58" s="1058"/>
      <c r="C58" s="1058"/>
      <c r="D58" s="1058"/>
      <c r="E58" s="1058"/>
      <c r="F58" s="105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7"/>
      <c r="B59" s="1058"/>
      <c r="C59" s="1058"/>
      <c r="D59" s="1058"/>
      <c r="E59" s="1058"/>
      <c r="F59" s="105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7"/>
      <c r="B60" s="1058"/>
      <c r="C60" s="1058"/>
      <c r="D60" s="1058"/>
      <c r="E60" s="1058"/>
      <c r="F60" s="105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7"/>
      <c r="B61" s="1058"/>
      <c r="C61" s="1058"/>
      <c r="D61" s="1058"/>
      <c r="E61" s="1058"/>
      <c r="F61" s="105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7"/>
      <c r="B62" s="1058"/>
      <c r="C62" s="1058"/>
      <c r="D62" s="1058"/>
      <c r="E62" s="1058"/>
      <c r="F62" s="105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7"/>
      <c r="B63" s="1058"/>
      <c r="C63" s="1058"/>
      <c r="D63" s="1058"/>
      <c r="E63" s="1058"/>
      <c r="F63" s="105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7"/>
      <c r="B64" s="1058"/>
      <c r="C64" s="1058"/>
      <c r="D64" s="1058"/>
      <c r="E64" s="1058"/>
      <c r="F64" s="105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7"/>
      <c r="B65" s="1058"/>
      <c r="C65" s="1058"/>
      <c r="D65" s="1058"/>
      <c r="E65" s="1058"/>
      <c r="F65" s="105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7"/>
      <c r="B66" s="1058"/>
      <c r="C66" s="1058"/>
      <c r="D66" s="1058"/>
      <c r="E66" s="1058"/>
      <c r="F66" s="105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7"/>
      <c r="B67" s="1058"/>
      <c r="C67" s="1058"/>
      <c r="D67" s="1058"/>
      <c r="E67" s="1058"/>
      <c r="F67" s="105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7"/>
      <c r="B68" s="1058"/>
      <c r="C68" s="1058"/>
      <c r="D68" s="1058"/>
      <c r="E68" s="1058"/>
      <c r="F68" s="1059"/>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8"/>
    </row>
    <row r="69" spans="1:50" ht="25.5" customHeight="1" x14ac:dyDescent="0.15">
      <c r="A69" s="1057"/>
      <c r="B69" s="1058"/>
      <c r="C69" s="1058"/>
      <c r="D69" s="1058"/>
      <c r="E69" s="1058"/>
      <c r="F69" s="1059"/>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7"/>
      <c r="B70" s="1058"/>
      <c r="C70" s="1058"/>
      <c r="D70" s="1058"/>
      <c r="E70" s="1058"/>
      <c r="F70" s="1059"/>
      <c r="G70" s="840"/>
      <c r="H70" s="676"/>
      <c r="I70" s="676"/>
      <c r="J70" s="676"/>
      <c r="K70" s="677"/>
      <c r="L70" s="669"/>
      <c r="M70" s="670"/>
      <c r="N70" s="670"/>
      <c r="O70" s="670"/>
      <c r="P70" s="670"/>
      <c r="Q70" s="670"/>
      <c r="R70" s="670"/>
      <c r="S70" s="670"/>
      <c r="T70" s="670"/>
      <c r="U70" s="670"/>
      <c r="V70" s="670"/>
      <c r="W70" s="670"/>
      <c r="X70" s="671"/>
      <c r="Y70" s="655"/>
      <c r="Z70" s="656"/>
      <c r="AA70" s="656"/>
      <c r="AB70" s="841"/>
      <c r="AC70" s="840"/>
      <c r="AD70" s="676"/>
      <c r="AE70" s="676"/>
      <c r="AF70" s="676"/>
      <c r="AG70" s="677"/>
      <c r="AH70" s="669"/>
      <c r="AI70" s="670"/>
      <c r="AJ70" s="670"/>
      <c r="AK70" s="670"/>
      <c r="AL70" s="670"/>
      <c r="AM70" s="670"/>
      <c r="AN70" s="670"/>
      <c r="AO70" s="670"/>
      <c r="AP70" s="670"/>
      <c r="AQ70" s="670"/>
      <c r="AR70" s="670"/>
      <c r="AS70" s="670"/>
      <c r="AT70" s="671"/>
      <c r="AU70" s="655"/>
      <c r="AV70" s="656"/>
      <c r="AW70" s="656"/>
      <c r="AX70" s="657"/>
    </row>
    <row r="71" spans="1:50" ht="24.75" customHeight="1" x14ac:dyDescent="0.15">
      <c r="A71" s="1057"/>
      <c r="B71" s="1058"/>
      <c r="C71" s="1058"/>
      <c r="D71" s="1058"/>
      <c r="E71" s="1058"/>
      <c r="F71" s="105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7"/>
      <c r="B72" s="1058"/>
      <c r="C72" s="1058"/>
      <c r="D72" s="1058"/>
      <c r="E72" s="1058"/>
      <c r="F72" s="105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7"/>
      <c r="B73" s="1058"/>
      <c r="C73" s="1058"/>
      <c r="D73" s="1058"/>
      <c r="E73" s="1058"/>
      <c r="F73" s="105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7"/>
      <c r="B74" s="1058"/>
      <c r="C74" s="1058"/>
      <c r="D74" s="1058"/>
      <c r="E74" s="1058"/>
      <c r="F74" s="105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7"/>
      <c r="B75" s="1058"/>
      <c r="C75" s="1058"/>
      <c r="D75" s="1058"/>
      <c r="E75" s="1058"/>
      <c r="F75" s="105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7"/>
      <c r="B76" s="1058"/>
      <c r="C76" s="1058"/>
      <c r="D76" s="1058"/>
      <c r="E76" s="1058"/>
      <c r="F76" s="105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7"/>
      <c r="B77" s="1058"/>
      <c r="C77" s="1058"/>
      <c r="D77" s="1058"/>
      <c r="E77" s="1058"/>
      <c r="F77" s="105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7"/>
      <c r="B78" s="1058"/>
      <c r="C78" s="1058"/>
      <c r="D78" s="1058"/>
      <c r="E78" s="1058"/>
      <c r="F78" s="105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7"/>
      <c r="B79" s="1058"/>
      <c r="C79" s="1058"/>
      <c r="D79" s="1058"/>
      <c r="E79" s="1058"/>
      <c r="F79" s="105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7"/>
      <c r="B80" s="1058"/>
      <c r="C80" s="1058"/>
      <c r="D80" s="1058"/>
      <c r="E80" s="1058"/>
      <c r="F80" s="105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7"/>
      <c r="B81" s="1058"/>
      <c r="C81" s="1058"/>
      <c r="D81" s="1058"/>
      <c r="E81" s="1058"/>
      <c r="F81" s="1059"/>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8"/>
    </row>
    <row r="82" spans="1:50" ht="24.75" customHeight="1" x14ac:dyDescent="0.15">
      <c r="A82" s="1057"/>
      <c r="B82" s="1058"/>
      <c r="C82" s="1058"/>
      <c r="D82" s="1058"/>
      <c r="E82" s="1058"/>
      <c r="F82" s="1059"/>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7"/>
      <c r="B83" s="1058"/>
      <c r="C83" s="1058"/>
      <c r="D83" s="1058"/>
      <c r="E83" s="1058"/>
      <c r="F83" s="1059"/>
      <c r="G83" s="840"/>
      <c r="H83" s="676"/>
      <c r="I83" s="676"/>
      <c r="J83" s="676"/>
      <c r="K83" s="677"/>
      <c r="L83" s="669"/>
      <c r="M83" s="670"/>
      <c r="N83" s="670"/>
      <c r="O83" s="670"/>
      <c r="P83" s="670"/>
      <c r="Q83" s="670"/>
      <c r="R83" s="670"/>
      <c r="S83" s="670"/>
      <c r="T83" s="670"/>
      <c r="U83" s="670"/>
      <c r="V83" s="670"/>
      <c r="W83" s="670"/>
      <c r="X83" s="671"/>
      <c r="Y83" s="655"/>
      <c r="Z83" s="656"/>
      <c r="AA83" s="656"/>
      <c r="AB83" s="841"/>
      <c r="AC83" s="840"/>
      <c r="AD83" s="676"/>
      <c r="AE83" s="676"/>
      <c r="AF83" s="676"/>
      <c r="AG83" s="677"/>
      <c r="AH83" s="669"/>
      <c r="AI83" s="670"/>
      <c r="AJ83" s="670"/>
      <c r="AK83" s="670"/>
      <c r="AL83" s="670"/>
      <c r="AM83" s="670"/>
      <c r="AN83" s="670"/>
      <c r="AO83" s="670"/>
      <c r="AP83" s="670"/>
      <c r="AQ83" s="670"/>
      <c r="AR83" s="670"/>
      <c r="AS83" s="670"/>
      <c r="AT83" s="671"/>
      <c r="AU83" s="655"/>
      <c r="AV83" s="656"/>
      <c r="AW83" s="656"/>
      <c r="AX83" s="657"/>
    </row>
    <row r="84" spans="1:50" ht="24.75" customHeight="1" x14ac:dyDescent="0.15">
      <c r="A84" s="1057"/>
      <c r="B84" s="1058"/>
      <c r="C84" s="1058"/>
      <c r="D84" s="1058"/>
      <c r="E84" s="1058"/>
      <c r="F84" s="105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7"/>
      <c r="B85" s="1058"/>
      <c r="C85" s="1058"/>
      <c r="D85" s="1058"/>
      <c r="E85" s="1058"/>
      <c r="F85" s="105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7"/>
      <c r="B86" s="1058"/>
      <c r="C86" s="1058"/>
      <c r="D86" s="1058"/>
      <c r="E86" s="1058"/>
      <c r="F86" s="105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7"/>
      <c r="B87" s="1058"/>
      <c r="C87" s="1058"/>
      <c r="D87" s="1058"/>
      <c r="E87" s="1058"/>
      <c r="F87" s="105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7"/>
      <c r="B88" s="1058"/>
      <c r="C88" s="1058"/>
      <c r="D88" s="1058"/>
      <c r="E88" s="1058"/>
      <c r="F88" s="105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7"/>
      <c r="B89" s="1058"/>
      <c r="C89" s="1058"/>
      <c r="D89" s="1058"/>
      <c r="E89" s="1058"/>
      <c r="F89" s="105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7"/>
      <c r="B90" s="1058"/>
      <c r="C90" s="1058"/>
      <c r="D90" s="1058"/>
      <c r="E90" s="1058"/>
      <c r="F90" s="105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7"/>
      <c r="B91" s="1058"/>
      <c r="C91" s="1058"/>
      <c r="D91" s="1058"/>
      <c r="E91" s="1058"/>
      <c r="F91" s="105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7"/>
      <c r="B92" s="1058"/>
      <c r="C92" s="1058"/>
      <c r="D92" s="1058"/>
      <c r="E92" s="1058"/>
      <c r="F92" s="105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7"/>
      <c r="B93" s="1058"/>
      <c r="C93" s="1058"/>
      <c r="D93" s="1058"/>
      <c r="E93" s="1058"/>
      <c r="F93" s="105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7"/>
      <c r="B94" s="1058"/>
      <c r="C94" s="1058"/>
      <c r="D94" s="1058"/>
      <c r="E94" s="1058"/>
      <c r="F94" s="1059"/>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8"/>
    </row>
    <row r="95" spans="1:50" ht="24.75" customHeight="1" x14ac:dyDescent="0.15">
      <c r="A95" s="1057"/>
      <c r="B95" s="1058"/>
      <c r="C95" s="1058"/>
      <c r="D95" s="1058"/>
      <c r="E95" s="1058"/>
      <c r="F95" s="1059"/>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7"/>
      <c r="B96" s="1058"/>
      <c r="C96" s="1058"/>
      <c r="D96" s="1058"/>
      <c r="E96" s="1058"/>
      <c r="F96" s="1059"/>
      <c r="G96" s="840"/>
      <c r="H96" s="676"/>
      <c r="I96" s="676"/>
      <c r="J96" s="676"/>
      <c r="K96" s="677"/>
      <c r="L96" s="669"/>
      <c r="M96" s="670"/>
      <c r="N96" s="670"/>
      <c r="O96" s="670"/>
      <c r="P96" s="670"/>
      <c r="Q96" s="670"/>
      <c r="R96" s="670"/>
      <c r="S96" s="670"/>
      <c r="T96" s="670"/>
      <c r="U96" s="670"/>
      <c r="V96" s="670"/>
      <c r="W96" s="670"/>
      <c r="X96" s="671"/>
      <c r="Y96" s="655"/>
      <c r="Z96" s="656"/>
      <c r="AA96" s="656"/>
      <c r="AB96" s="841"/>
      <c r="AC96" s="840"/>
      <c r="AD96" s="676"/>
      <c r="AE96" s="676"/>
      <c r="AF96" s="676"/>
      <c r="AG96" s="677"/>
      <c r="AH96" s="669"/>
      <c r="AI96" s="670"/>
      <c r="AJ96" s="670"/>
      <c r="AK96" s="670"/>
      <c r="AL96" s="670"/>
      <c r="AM96" s="670"/>
      <c r="AN96" s="670"/>
      <c r="AO96" s="670"/>
      <c r="AP96" s="670"/>
      <c r="AQ96" s="670"/>
      <c r="AR96" s="670"/>
      <c r="AS96" s="670"/>
      <c r="AT96" s="671"/>
      <c r="AU96" s="655"/>
      <c r="AV96" s="656"/>
      <c r="AW96" s="656"/>
      <c r="AX96" s="657"/>
    </row>
    <row r="97" spans="1:50" ht="24.75" customHeight="1" x14ac:dyDescent="0.15">
      <c r="A97" s="1057"/>
      <c r="B97" s="1058"/>
      <c r="C97" s="1058"/>
      <c r="D97" s="1058"/>
      <c r="E97" s="1058"/>
      <c r="F97" s="105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7"/>
      <c r="B98" s="1058"/>
      <c r="C98" s="1058"/>
      <c r="D98" s="1058"/>
      <c r="E98" s="1058"/>
      <c r="F98" s="105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7"/>
      <c r="B99" s="1058"/>
      <c r="C99" s="1058"/>
      <c r="D99" s="1058"/>
      <c r="E99" s="1058"/>
      <c r="F99" s="105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7"/>
      <c r="B100" s="1058"/>
      <c r="C100" s="1058"/>
      <c r="D100" s="1058"/>
      <c r="E100" s="1058"/>
      <c r="F100" s="105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7"/>
      <c r="B101" s="1058"/>
      <c r="C101" s="1058"/>
      <c r="D101" s="1058"/>
      <c r="E101" s="1058"/>
      <c r="F101" s="105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7"/>
      <c r="B102" s="1058"/>
      <c r="C102" s="1058"/>
      <c r="D102" s="1058"/>
      <c r="E102" s="1058"/>
      <c r="F102" s="105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7"/>
      <c r="B103" s="1058"/>
      <c r="C103" s="1058"/>
      <c r="D103" s="1058"/>
      <c r="E103" s="1058"/>
      <c r="F103" s="105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7"/>
      <c r="B104" s="1058"/>
      <c r="C104" s="1058"/>
      <c r="D104" s="1058"/>
      <c r="E104" s="1058"/>
      <c r="F104" s="105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7"/>
      <c r="B105" s="1058"/>
      <c r="C105" s="1058"/>
      <c r="D105" s="1058"/>
      <c r="E105" s="1058"/>
      <c r="F105" s="105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63" t="s">
        <v>28</v>
      </c>
      <c r="B108" s="1064"/>
      <c r="C108" s="1064"/>
      <c r="D108" s="1064"/>
      <c r="E108" s="1064"/>
      <c r="F108" s="1065"/>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8"/>
    </row>
    <row r="109" spans="1:50" ht="24.75" customHeight="1" x14ac:dyDescent="0.15">
      <c r="A109" s="1057"/>
      <c r="B109" s="1058"/>
      <c r="C109" s="1058"/>
      <c r="D109" s="1058"/>
      <c r="E109" s="1058"/>
      <c r="F109" s="1059"/>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7"/>
      <c r="B110" s="1058"/>
      <c r="C110" s="1058"/>
      <c r="D110" s="1058"/>
      <c r="E110" s="1058"/>
      <c r="F110" s="1059"/>
      <c r="G110" s="840"/>
      <c r="H110" s="676"/>
      <c r="I110" s="676"/>
      <c r="J110" s="676"/>
      <c r="K110" s="677"/>
      <c r="L110" s="669"/>
      <c r="M110" s="670"/>
      <c r="N110" s="670"/>
      <c r="O110" s="670"/>
      <c r="P110" s="670"/>
      <c r="Q110" s="670"/>
      <c r="R110" s="670"/>
      <c r="S110" s="670"/>
      <c r="T110" s="670"/>
      <c r="U110" s="670"/>
      <c r="V110" s="670"/>
      <c r="W110" s="670"/>
      <c r="X110" s="671"/>
      <c r="Y110" s="655"/>
      <c r="Z110" s="656"/>
      <c r="AA110" s="656"/>
      <c r="AB110" s="841"/>
      <c r="AC110" s="840"/>
      <c r="AD110" s="676"/>
      <c r="AE110" s="676"/>
      <c r="AF110" s="676"/>
      <c r="AG110" s="677"/>
      <c r="AH110" s="669"/>
      <c r="AI110" s="670"/>
      <c r="AJ110" s="670"/>
      <c r="AK110" s="670"/>
      <c r="AL110" s="670"/>
      <c r="AM110" s="670"/>
      <c r="AN110" s="670"/>
      <c r="AO110" s="670"/>
      <c r="AP110" s="670"/>
      <c r="AQ110" s="670"/>
      <c r="AR110" s="670"/>
      <c r="AS110" s="670"/>
      <c r="AT110" s="671"/>
      <c r="AU110" s="655"/>
      <c r="AV110" s="656"/>
      <c r="AW110" s="656"/>
      <c r="AX110" s="657"/>
    </row>
    <row r="111" spans="1:50" ht="24.75" customHeight="1" x14ac:dyDescent="0.15">
      <c r="A111" s="1057"/>
      <c r="B111" s="1058"/>
      <c r="C111" s="1058"/>
      <c r="D111" s="1058"/>
      <c r="E111" s="1058"/>
      <c r="F111" s="105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7"/>
      <c r="B112" s="1058"/>
      <c r="C112" s="1058"/>
      <c r="D112" s="1058"/>
      <c r="E112" s="1058"/>
      <c r="F112" s="105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7"/>
      <c r="B113" s="1058"/>
      <c r="C113" s="1058"/>
      <c r="D113" s="1058"/>
      <c r="E113" s="1058"/>
      <c r="F113" s="105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7"/>
      <c r="B114" s="1058"/>
      <c r="C114" s="1058"/>
      <c r="D114" s="1058"/>
      <c r="E114" s="1058"/>
      <c r="F114" s="105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7"/>
      <c r="B115" s="1058"/>
      <c r="C115" s="1058"/>
      <c r="D115" s="1058"/>
      <c r="E115" s="1058"/>
      <c r="F115" s="105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7"/>
      <c r="B116" s="1058"/>
      <c r="C116" s="1058"/>
      <c r="D116" s="1058"/>
      <c r="E116" s="1058"/>
      <c r="F116" s="105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7"/>
      <c r="B117" s="1058"/>
      <c r="C117" s="1058"/>
      <c r="D117" s="1058"/>
      <c r="E117" s="1058"/>
      <c r="F117" s="105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7"/>
      <c r="B118" s="1058"/>
      <c r="C118" s="1058"/>
      <c r="D118" s="1058"/>
      <c r="E118" s="1058"/>
      <c r="F118" s="105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7"/>
      <c r="B119" s="1058"/>
      <c r="C119" s="1058"/>
      <c r="D119" s="1058"/>
      <c r="E119" s="1058"/>
      <c r="F119" s="105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7"/>
      <c r="B120" s="1058"/>
      <c r="C120" s="1058"/>
      <c r="D120" s="1058"/>
      <c r="E120" s="1058"/>
      <c r="F120" s="105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7"/>
      <c r="B121" s="1058"/>
      <c r="C121" s="1058"/>
      <c r="D121" s="1058"/>
      <c r="E121" s="1058"/>
      <c r="F121" s="1059"/>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8"/>
    </row>
    <row r="122" spans="1:50" ht="25.5" customHeight="1" x14ac:dyDescent="0.15">
      <c r="A122" s="1057"/>
      <c r="B122" s="1058"/>
      <c r="C122" s="1058"/>
      <c r="D122" s="1058"/>
      <c r="E122" s="1058"/>
      <c r="F122" s="1059"/>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7"/>
      <c r="B123" s="1058"/>
      <c r="C123" s="1058"/>
      <c r="D123" s="1058"/>
      <c r="E123" s="1058"/>
      <c r="F123" s="1059"/>
      <c r="G123" s="840"/>
      <c r="H123" s="676"/>
      <c r="I123" s="676"/>
      <c r="J123" s="676"/>
      <c r="K123" s="677"/>
      <c r="L123" s="669"/>
      <c r="M123" s="670"/>
      <c r="N123" s="670"/>
      <c r="O123" s="670"/>
      <c r="P123" s="670"/>
      <c r="Q123" s="670"/>
      <c r="R123" s="670"/>
      <c r="S123" s="670"/>
      <c r="T123" s="670"/>
      <c r="U123" s="670"/>
      <c r="V123" s="670"/>
      <c r="W123" s="670"/>
      <c r="X123" s="671"/>
      <c r="Y123" s="655"/>
      <c r="Z123" s="656"/>
      <c r="AA123" s="656"/>
      <c r="AB123" s="841"/>
      <c r="AC123" s="840"/>
      <c r="AD123" s="676"/>
      <c r="AE123" s="676"/>
      <c r="AF123" s="676"/>
      <c r="AG123" s="677"/>
      <c r="AH123" s="669"/>
      <c r="AI123" s="670"/>
      <c r="AJ123" s="670"/>
      <c r="AK123" s="670"/>
      <c r="AL123" s="670"/>
      <c r="AM123" s="670"/>
      <c r="AN123" s="670"/>
      <c r="AO123" s="670"/>
      <c r="AP123" s="670"/>
      <c r="AQ123" s="670"/>
      <c r="AR123" s="670"/>
      <c r="AS123" s="670"/>
      <c r="AT123" s="671"/>
      <c r="AU123" s="655"/>
      <c r="AV123" s="656"/>
      <c r="AW123" s="656"/>
      <c r="AX123" s="657"/>
    </row>
    <row r="124" spans="1:50" ht="24.75" customHeight="1" x14ac:dyDescent="0.15">
      <c r="A124" s="1057"/>
      <c r="B124" s="1058"/>
      <c r="C124" s="1058"/>
      <c r="D124" s="1058"/>
      <c r="E124" s="1058"/>
      <c r="F124" s="105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7"/>
      <c r="B125" s="1058"/>
      <c r="C125" s="1058"/>
      <c r="D125" s="1058"/>
      <c r="E125" s="1058"/>
      <c r="F125" s="105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7"/>
      <c r="B126" s="1058"/>
      <c r="C126" s="1058"/>
      <c r="D126" s="1058"/>
      <c r="E126" s="1058"/>
      <c r="F126" s="105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7"/>
      <c r="B127" s="1058"/>
      <c r="C127" s="1058"/>
      <c r="D127" s="1058"/>
      <c r="E127" s="1058"/>
      <c r="F127" s="105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7"/>
      <c r="B128" s="1058"/>
      <c r="C128" s="1058"/>
      <c r="D128" s="1058"/>
      <c r="E128" s="1058"/>
      <c r="F128" s="105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7"/>
      <c r="B129" s="1058"/>
      <c r="C129" s="1058"/>
      <c r="D129" s="1058"/>
      <c r="E129" s="1058"/>
      <c r="F129" s="105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7"/>
      <c r="B130" s="1058"/>
      <c r="C130" s="1058"/>
      <c r="D130" s="1058"/>
      <c r="E130" s="1058"/>
      <c r="F130" s="105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7"/>
      <c r="B131" s="1058"/>
      <c r="C131" s="1058"/>
      <c r="D131" s="1058"/>
      <c r="E131" s="1058"/>
      <c r="F131" s="105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7"/>
      <c r="B132" s="1058"/>
      <c r="C132" s="1058"/>
      <c r="D132" s="1058"/>
      <c r="E132" s="1058"/>
      <c r="F132" s="105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7"/>
      <c r="B133" s="1058"/>
      <c r="C133" s="1058"/>
      <c r="D133" s="1058"/>
      <c r="E133" s="1058"/>
      <c r="F133" s="105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7"/>
      <c r="B134" s="1058"/>
      <c r="C134" s="1058"/>
      <c r="D134" s="1058"/>
      <c r="E134" s="1058"/>
      <c r="F134" s="1059"/>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8"/>
    </row>
    <row r="135" spans="1:50" ht="24.75" customHeight="1" x14ac:dyDescent="0.15">
      <c r="A135" s="1057"/>
      <c r="B135" s="1058"/>
      <c r="C135" s="1058"/>
      <c r="D135" s="1058"/>
      <c r="E135" s="1058"/>
      <c r="F135" s="1059"/>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7"/>
      <c r="B136" s="1058"/>
      <c r="C136" s="1058"/>
      <c r="D136" s="1058"/>
      <c r="E136" s="1058"/>
      <c r="F136" s="1059"/>
      <c r="G136" s="840"/>
      <c r="H136" s="676"/>
      <c r="I136" s="676"/>
      <c r="J136" s="676"/>
      <c r="K136" s="677"/>
      <c r="L136" s="669"/>
      <c r="M136" s="670"/>
      <c r="N136" s="670"/>
      <c r="O136" s="670"/>
      <c r="P136" s="670"/>
      <c r="Q136" s="670"/>
      <c r="R136" s="670"/>
      <c r="S136" s="670"/>
      <c r="T136" s="670"/>
      <c r="U136" s="670"/>
      <c r="V136" s="670"/>
      <c r="W136" s="670"/>
      <c r="X136" s="671"/>
      <c r="Y136" s="655"/>
      <c r="Z136" s="656"/>
      <c r="AA136" s="656"/>
      <c r="AB136" s="841"/>
      <c r="AC136" s="840"/>
      <c r="AD136" s="676"/>
      <c r="AE136" s="676"/>
      <c r="AF136" s="676"/>
      <c r="AG136" s="677"/>
      <c r="AH136" s="669"/>
      <c r="AI136" s="670"/>
      <c r="AJ136" s="670"/>
      <c r="AK136" s="670"/>
      <c r="AL136" s="670"/>
      <c r="AM136" s="670"/>
      <c r="AN136" s="670"/>
      <c r="AO136" s="670"/>
      <c r="AP136" s="670"/>
      <c r="AQ136" s="670"/>
      <c r="AR136" s="670"/>
      <c r="AS136" s="670"/>
      <c r="AT136" s="671"/>
      <c r="AU136" s="655"/>
      <c r="AV136" s="656"/>
      <c r="AW136" s="656"/>
      <c r="AX136" s="657"/>
    </row>
    <row r="137" spans="1:50" ht="24.75" customHeight="1" x14ac:dyDescent="0.15">
      <c r="A137" s="1057"/>
      <c r="B137" s="1058"/>
      <c r="C137" s="1058"/>
      <c r="D137" s="1058"/>
      <c r="E137" s="1058"/>
      <c r="F137" s="105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7"/>
      <c r="B138" s="1058"/>
      <c r="C138" s="1058"/>
      <c r="D138" s="1058"/>
      <c r="E138" s="1058"/>
      <c r="F138" s="105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7"/>
      <c r="B139" s="1058"/>
      <c r="C139" s="1058"/>
      <c r="D139" s="1058"/>
      <c r="E139" s="1058"/>
      <c r="F139" s="105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7"/>
      <c r="B140" s="1058"/>
      <c r="C140" s="1058"/>
      <c r="D140" s="1058"/>
      <c r="E140" s="1058"/>
      <c r="F140" s="105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7"/>
      <c r="B141" s="1058"/>
      <c r="C141" s="1058"/>
      <c r="D141" s="1058"/>
      <c r="E141" s="1058"/>
      <c r="F141" s="105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7"/>
      <c r="B142" s="1058"/>
      <c r="C142" s="1058"/>
      <c r="D142" s="1058"/>
      <c r="E142" s="1058"/>
      <c r="F142" s="105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7"/>
      <c r="B143" s="1058"/>
      <c r="C143" s="1058"/>
      <c r="D143" s="1058"/>
      <c r="E143" s="1058"/>
      <c r="F143" s="105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7"/>
      <c r="B144" s="1058"/>
      <c r="C144" s="1058"/>
      <c r="D144" s="1058"/>
      <c r="E144" s="1058"/>
      <c r="F144" s="105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7"/>
      <c r="B145" s="1058"/>
      <c r="C145" s="1058"/>
      <c r="D145" s="1058"/>
      <c r="E145" s="1058"/>
      <c r="F145" s="105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7"/>
      <c r="B146" s="1058"/>
      <c r="C146" s="1058"/>
      <c r="D146" s="1058"/>
      <c r="E146" s="1058"/>
      <c r="F146" s="105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7"/>
      <c r="B147" s="1058"/>
      <c r="C147" s="1058"/>
      <c r="D147" s="1058"/>
      <c r="E147" s="1058"/>
      <c r="F147" s="1059"/>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8"/>
    </row>
    <row r="148" spans="1:50" ht="24.75" customHeight="1" x14ac:dyDescent="0.15">
      <c r="A148" s="1057"/>
      <c r="B148" s="1058"/>
      <c r="C148" s="1058"/>
      <c r="D148" s="1058"/>
      <c r="E148" s="1058"/>
      <c r="F148" s="1059"/>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7"/>
      <c r="B149" s="1058"/>
      <c r="C149" s="1058"/>
      <c r="D149" s="1058"/>
      <c r="E149" s="1058"/>
      <c r="F149" s="1059"/>
      <c r="G149" s="840"/>
      <c r="H149" s="676"/>
      <c r="I149" s="676"/>
      <c r="J149" s="676"/>
      <c r="K149" s="677"/>
      <c r="L149" s="669"/>
      <c r="M149" s="670"/>
      <c r="N149" s="670"/>
      <c r="O149" s="670"/>
      <c r="P149" s="670"/>
      <c r="Q149" s="670"/>
      <c r="R149" s="670"/>
      <c r="S149" s="670"/>
      <c r="T149" s="670"/>
      <c r="U149" s="670"/>
      <c r="V149" s="670"/>
      <c r="W149" s="670"/>
      <c r="X149" s="671"/>
      <c r="Y149" s="655"/>
      <c r="Z149" s="656"/>
      <c r="AA149" s="656"/>
      <c r="AB149" s="841"/>
      <c r="AC149" s="840"/>
      <c r="AD149" s="676"/>
      <c r="AE149" s="676"/>
      <c r="AF149" s="676"/>
      <c r="AG149" s="677"/>
      <c r="AH149" s="669"/>
      <c r="AI149" s="670"/>
      <c r="AJ149" s="670"/>
      <c r="AK149" s="670"/>
      <c r="AL149" s="670"/>
      <c r="AM149" s="670"/>
      <c r="AN149" s="670"/>
      <c r="AO149" s="670"/>
      <c r="AP149" s="670"/>
      <c r="AQ149" s="670"/>
      <c r="AR149" s="670"/>
      <c r="AS149" s="670"/>
      <c r="AT149" s="671"/>
      <c r="AU149" s="655"/>
      <c r="AV149" s="656"/>
      <c r="AW149" s="656"/>
      <c r="AX149" s="657"/>
    </row>
    <row r="150" spans="1:50" ht="24.75" customHeight="1" x14ac:dyDescent="0.15">
      <c r="A150" s="1057"/>
      <c r="B150" s="1058"/>
      <c r="C150" s="1058"/>
      <c r="D150" s="1058"/>
      <c r="E150" s="1058"/>
      <c r="F150" s="105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7"/>
      <c r="B151" s="1058"/>
      <c r="C151" s="1058"/>
      <c r="D151" s="1058"/>
      <c r="E151" s="1058"/>
      <c r="F151" s="105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7"/>
      <c r="B152" s="1058"/>
      <c r="C152" s="1058"/>
      <c r="D152" s="1058"/>
      <c r="E152" s="1058"/>
      <c r="F152" s="105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7"/>
      <c r="B153" s="1058"/>
      <c r="C153" s="1058"/>
      <c r="D153" s="1058"/>
      <c r="E153" s="1058"/>
      <c r="F153" s="105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7"/>
      <c r="B154" s="1058"/>
      <c r="C154" s="1058"/>
      <c r="D154" s="1058"/>
      <c r="E154" s="1058"/>
      <c r="F154" s="105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7"/>
      <c r="B155" s="1058"/>
      <c r="C155" s="1058"/>
      <c r="D155" s="1058"/>
      <c r="E155" s="1058"/>
      <c r="F155" s="105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7"/>
      <c r="B156" s="1058"/>
      <c r="C156" s="1058"/>
      <c r="D156" s="1058"/>
      <c r="E156" s="1058"/>
      <c r="F156" s="105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7"/>
      <c r="B157" s="1058"/>
      <c r="C157" s="1058"/>
      <c r="D157" s="1058"/>
      <c r="E157" s="1058"/>
      <c r="F157" s="105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7"/>
      <c r="B158" s="1058"/>
      <c r="C158" s="1058"/>
      <c r="D158" s="1058"/>
      <c r="E158" s="1058"/>
      <c r="F158" s="105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63" t="s">
        <v>28</v>
      </c>
      <c r="B161" s="1064"/>
      <c r="C161" s="1064"/>
      <c r="D161" s="1064"/>
      <c r="E161" s="1064"/>
      <c r="F161" s="1065"/>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8"/>
    </row>
    <row r="162" spans="1:50" ht="24.75" customHeight="1" x14ac:dyDescent="0.15">
      <c r="A162" s="1057"/>
      <c r="B162" s="1058"/>
      <c r="C162" s="1058"/>
      <c r="D162" s="1058"/>
      <c r="E162" s="1058"/>
      <c r="F162" s="1059"/>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7"/>
      <c r="B163" s="1058"/>
      <c r="C163" s="1058"/>
      <c r="D163" s="1058"/>
      <c r="E163" s="1058"/>
      <c r="F163" s="1059"/>
      <c r="G163" s="840"/>
      <c r="H163" s="676"/>
      <c r="I163" s="676"/>
      <c r="J163" s="676"/>
      <c r="K163" s="677"/>
      <c r="L163" s="669"/>
      <c r="M163" s="670"/>
      <c r="N163" s="670"/>
      <c r="O163" s="670"/>
      <c r="P163" s="670"/>
      <c r="Q163" s="670"/>
      <c r="R163" s="670"/>
      <c r="S163" s="670"/>
      <c r="T163" s="670"/>
      <c r="U163" s="670"/>
      <c r="V163" s="670"/>
      <c r="W163" s="670"/>
      <c r="X163" s="671"/>
      <c r="Y163" s="655"/>
      <c r="Z163" s="656"/>
      <c r="AA163" s="656"/>
      <c r="AB163" s="841"/>
      <c r="AC163" s="840"/>
      <c r="AD163" s="676"/>
      <c r="AE163" s="676"/>
      <c r="AF163" s="676"/>
      <c r="AG163" s="677"/>
      <c r="AH163" s="669"/>
      <c r="AI163" s="670"/>
      <c r="AJ163" s="670"/>
      <c r="AK163" s="670"/>
      <c r="AL163" s="670"/>
      <c r="AM163" s="670"/>
      <c r="AN163" s="670"/>
      <c r="AO163" s="670"/>
      <c r="AP163" s="670"/>
      <c r="AQ163" s="670"/>
      <c r="AR163" s="670"/>
      <c r="AS163" s="670"/>
      <c r="AT163" s="671"/>
      <c r="AU163" s="655"/>
      <c r="AV163" s="656"/>
      <c r="AW163" s="656"/>
      <c r="AX163" s="657"/>
    </row>
    <row r="164" spans="1:50" ht="24.75" customHeight="1" x14ac:dyDescent="0.15">
      <c r="A164" s="1057"/>
      <c r="B164" s="1058"/>
      <c r="C164" s="1058"/>
      <c r="D164" s="1058"/>
      <c r="E164" s="1058"/>
      <c r="F164" s="105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7"/>
      <c r="B165" s="1058"/>
      <c r="C165" s="1058"/>
      <c r="D165" s="1058"/>
      <c r="E165" s="1058"/>
      <c r="F165" s="105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7"/>
      <c r="B166" s="1058"/>
      <c r="C166" s="1058"/>
      <c r="D166" s="1058"/>
      <c r="E166" s="1058"/>
      <c r="F166" s="105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7"/>
      <c r="B167" s="1058"/>
      <c r="C167" s="1058"/>
      <c r="D167" s="1058"/>
      <c r="E167" s="1058"/>
      <c r="F167" s="105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7"/>
      <c r="B168" s="1058"/>
      <c r="C168" s="1058"/>
      <c r="D168" s="1058"/>
      <c r="E168" s="1058"/>
      <c r="F168" s="105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7"/>
      <c r="B169" s="1058"/>
      <c r="C169" s="1058"/>
      <c r="D169" s="1058"/>
      <c r="E169" s="1058"/>
      <c r="F169" s="105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7"/>
      <c r="B170" s="1058"/>
      <c r="C170" s="1058"/>
      <c r="D170" s="1058"/>
      <c r="E170" s="1058"/>
      <c r="F170" s="105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7"/>
      <c r="B171" s="1058"/>
      <c r="C171" s="1058"/>
      <c r="D171" s="1058"/>
      <c r="E171" s="1058"/>
      <c r="F171" s="105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7"/>
      <c r="B172" s="1058"/>
      <c r="C172" s="1058"/>
      <c r="D172" s="1058"/>
      <c r="E172" s="1058"/>
      <c r="F172" s="105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7"/>
      <c r="B173" s="1058"/>
      <c r="C173" s="1058"/>
      <c r="D173" s="1058"/>
      <c r="E173" s="1058"/>
      <c r="F173" s="105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7"/>
      <c r="B174" s="1058"/>
      <c r="C174" s="1058"/>
      <c r="D174" s="1058"/>
      <c r="E174" s="1058"/>
      <c r="F174" s="1059"/>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8"/>
    </row>
    <row r="175" spans="1:50" ht="25.5" customHeight="1" x14ac:dyDescent="0.15">
      <c r="A175" s="1057"/>
      <c r="B175" s="1058"/>
      <c r="C175" s="1058"/>
      <c r="D175" s="1058"/>
      <c r="E175" s="1058"/>
      <c r="F175" s="1059"/>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7"/>
      <c r="B176" s="1058"/>
      <c r="C176" s="1058"/>
      <c r="D176" s="1058"/>
      <c r="E176" s="1058"/>
      <c r="F176" s="1059"/>
      <c r="G176" s="840"/>
      <c r="H176" s="676"/>
      <c r="I176" s="676"/>
      <c r="J176" s="676"/>
      <c r="K176" s="677"/>
      <c r="L176" s="669"/>
      <c r="M176" s="670"/>
      <c r="N176" s="670"/>
      <c r="O176" s="670"/>
      <c r="P176" s="670"/>
      <c r="Q176" s="670"/>
      <c r="R176" s="670"/>
      <c r="S176" s="670"/>
      <c r="T176" s="670"/>
      <c r="U176" s="670"/>
      <c r="V176" s="670"/>
      <c r="W176" s="670"/>
      <c r="X176" s="671"/>
      <c r="Y176" s="655"/>
      <c r="Z176" s="656"/>
      <c r="AA176" s="656"/>
      <c r="AB176" s="841"/>
      <c r="AC176" s="840"/>
      <c r="AD176" s="676"/>
      <c r="AE176" s="676"/>
      <c r="AF176" s="676"/>
      <c r="AG176" s="677"/>
      <c r="AH176" s="669"/>
      <c r="AI176" s="670"/>
      <c r="AJ176" s="670"/>
      <c r="AK176" s="670"/>
      <c r="AL176" s="670"/>
      <c r="AM176" s="670"/>
      <c r="AN176" s="670"/>
      <c r="AO176" s="670"/>
      <c r="AP176" s="670"/>
      <c r="AQ176" s="670"/>
      <c r="AR176" s="670"/>
      <c r="AS176" s="670"/>
      <c r="AT176" s="671"/>
      <c r="AU176" s="655"/>
      <c r="AV176" s="656"/>
      <c r="AW176" s="656"/>
      <c r="AX176" s="657"/>
    </row>
    <row r="177" spans="1:50" ht="24.75" customHeight="1" x14ac:dyDescent="0.15">
      <c r="A177" s="1057"/>
      <c r="B177" s="1058"/>
      <c r="C177" s="1058"/>
      <c r="D177" s="1058"/>
      <c r="E177" s="1058"/>
      <c r="F177" s="105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7"/>
      <c r="B178" s="1058"/>
      <c r="C178" s="1058"/>
      <c r="D178" s="1058"/>
      <c r="E178" s="1058"/>
      <c r="F178" s="105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7"/>
      <c r="B179" s="1058"/>
      <c r="C179" s="1058"/>
      <c r="D179" s="1058"/>
      <c r="E179" s="1058"/>
      <c r="F179" s="105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7"/>
      <c r="B180" s="1058"/>
      <c r="C180" s="1058"/>
      <c r="D180" s="1058"/>
      <c r="E180" s="1058"/>
      <c r="F180" s="105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7"/>
      <c r="B181" s="1058"/>
      <c r="C181" s="1058"/>
      <c r="D181" s="1058"/>
      <c r="E181" s="1058"/>
      <c r="F181" s="105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7"/>
      <c r="B182" s="1058"/>
      <c r="C182" s="1058"/>
      <c r="D182" s="1058"/>
      <c r="E182" s="1058"/>
      <c r="F182" s="105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7"/>
      <c r="B183" s="1058"/>
      <c r="C183" s="1058"/>
      <c r="D183" s="1058"/>
      <c r="E183" s="1058"/>
      <c r="F183" s="105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7"/>
      <c r="B184" s="1058"/>
      <c r="C184" s="1058"/>
      <c r="D184" s="1058"/>
      <c r="E184" s="1058"/>
      <c r="F184" s="105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7"/>
      <c r="B185" s="1058"/>
      <c r="C185" s="1058"/>
      <c r="D185" s="1058"/>
      <c r="E185" s="1058"/>
      <c r="F185" s="105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7"/>
      <c r="B186" s="1058"/>
      <c r="C186" s="1058"/>
      <c r="D186" s="1058"/>
      <c r="E186" s="1058"/>
      <c r="F186" s="105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7"/>
      <c r="B187" s="1058"/>
      <c r="C187" s="1058"/>
      <c r="D187" s="1058"/>
      <c r="E187" s="1058"/>
      <c r="F187" s="1059"/>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8"/>
    </row>
    <row r="188" spans="1:50" ht="24.75" customHeight="1" x14ac:dyDescent="0.15">
      <c r="A188" s="1057"/>
      <c r="B188" s="1058"/>
      <c r="C188" s="1058"/>
      <c r="D188" s="1058"/>
      <c r="E188" s="1058"/>
      <c r="F188" s="1059"/>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7"/>
      <c r="B189" s="1058"/>
      <c r="C189" s="1058"/>
      <c r="D189" s="1058"/>
      <c r="E189" s="1058"/>
      <c r="F189" s="1059"/>
      <c r="G189" s="840"/>
      <c r="H189" s="676"/>
      <c r="I189" s="676"/>
      <c r="J189" s="676"/>
      <c r="K189" s="677"/>
      <c r="L189" s="669"/>
      <c r="M189" s="670"/>
      <c r="N189" s="670"/>
      <c r="O189" s="670"/>
      <c r="P189" s="670"/>
      <c r="Q189" s="670"/>
      <c r="R189" s="670"/>
      <c r="S189" s="670"/>
      <c r="T189" s="670"/>
      <c r="U189" s="670"/>
      <c r="V189" s="670"/>
      <c r="W189" s="670"/>
      <c r="X189" s="671"/>
      <c r="Y189" s="655"/>
      <c r="Z189" s="656"/>
      <c r="AA189" s="656"/>
      <c r="AB189" s="841"/>
      <c r="AC189" s="840"/>
      <c r="AD189" s="676"/>
      <c r="AE189" s="676"/>
      <c r="AF189" s="676"/>
      <c r="AG189" s="677"/>
      <c r="AH189" s="669"/>
      <c r="AI189" s="670"/>
      <c r="AJ189" s="670"/>
      <c r="AK189" s="670"/>
      <c r="AL189" s="670"/>
      <c r="AM189" s="670"/>
      <c r="AN189" s="670"/>
      <c r="AO189" s="670"/>
      <c r="AP189" s="670"/>
      <c r="AQ189" s="670"/>
      <c r="AR189" s="670"/>
      <c r="AS189" s="670"/>
      <c r="AT189" s="671"/>
      <c r="AU189" s="655"/>
      <c r="AV189" s="656"/>
      <c r="AW189" s="656"/>
      <c r="AX189" s="657"/>
    </row>
    <row r="190" spans="1:50" ht="24.75" customHeight="1" x14ac:dyDescent="0.15">
      <c r="A190" s="1057"/>
      <c r="B190" s="1058"/>
      <c r="C190" s="1058"/>
      <c r="D190" s="1058"/>
      <c r="E190" s="1058"/>
      <c r="F190" s="105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7"/>
      <c r="B191" s="1058"/>
      <c r="C191" s="1058"/>
      <c r="D191" s="1058"/>
      <c r="E191" s="1058"/>
      <c r="F191" s="105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7"/>
      <c r="B192" s="1058"/>
      <c r="C192" s="1058"/>
      <c r="D192" s="1058"/>
      <c r="E192" s="1058"/>
      <c r="F192" s="105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7"/>
      <c r="B193" s="1058"/>
      <c r="C193" s="1058"/>
      <c r="D193" s="1058"/>
      <c r="E193" s="1058"/>
      <c r="F193" s="105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7"/>
      <c r="B194" s="1058"/>
      <c r="C194" s="1058"/>
      <c r="D194" s="1058"/>
      <c r="E194" s="1058"/>
      <c r="F194" s="105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7"/>
      <c r="B195" s="1058"/>
      <c r="C195" s="1058"/>
      <c r="D195" s="1058"/>
      <c r="E195" s="1058"/>
      <c r="F195" s="105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7"/>
      <c r="B196" s="1058"/>
      <c r="C196" s="1058"/>
      <c r="D196" s="1058"/>
      <c r="E196" s="1058"/>
      <c r="F196" s="105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7"/>
      <c r="B197" s="1058"/>
      <c r="C197" s="1058"/>
      <c r="D197" s="1058"/>
      <c r="E197" s="1058"/>
      <c r="F197" s="105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7"/>
      <c r="B198" s="1058"/>
      <c r="C198" s="1058"/>
      <c r="D198" s="1058"/>
      <c r="E198" s="1058"/>
      <c r="F198" s="105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7"/>
      <c r="B199" s="1058"/>
      <c r="C199" s="1058"/>
      <c r="D199" s="1058"/>
      <c r="E199" s="1058"/>
      <c r="F199" s="105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7"/>
      <c r="B200" s="1058"/>
      <c r="C200" s="1058"/>
      <c r="D200" s="1058"/>
      <c r="E200" s="1058"/>
      <c r="F200" s="1059"/>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8"/>
    </row>
    <row r="201" spans="1:50" ht="24.75" customHeight="1" x14ac:dyDescent="0.15">
      <c r="A201" s="1057"/>
      <c r="B201" s="1058"/>
      <c r="C201" s="1058"/>
      <c r="D201" s="1058"/>
      <c r="E201" s="1058"/>
      <c r="F201" s="1059"/>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7"/>
      <c r="B202" s="1058"/>
      <c r="C202" s="1058"/>
      <c r="D202" s="1058"/>
      <c r="E202" s="1058"/>
      <c r="F202" s="1059"/>
      <c r="G202" s="840"/>
      <c r="H202" s="676"/>
      <c r="I202" s="676"/>
      <c r="J202" s="676"/>
      <c r="K202" s="677"/>
      <c r="L202" s="669"/>
      <c r="M202" s="670"/>
      <c r="N202" s="670"/>
      <c r="O202" s="670"/>
      <c r="P202" s="670"/>
      <c r="Q202" s="670"/>
      <c r="R202" s="670"/>
      <c r="S202" s="670"/>
      <c r="T202" s="670"/>
      <c r="U202" s="670"/>
      <c r="V202" s="670"/>
      <c r="W202" s="670"/>
      <c r="X202" s="671"/>
      <c r="Y202" s="655"/>
      <c r="Z202" s="656"/>
      <c r="AA202" s="656"/>
      <c r="AB202" s="841"/>
      <c r="AC202" s="840"/>
      <c r="AD202" s="676"/>
      <c r="AE202" s="676"/>
      <c r="AF202" s="676"/>
      <c r="AG202" s="677"/>
      <c r="AH202" s="669"/>
      <c r="AI202" s="670"/>
      <c r="AJ202" s="670"/>
      <c r="AK202" s="670"/>
      <c r="AL202" s="670"/>
      <c r="AM202" s="670"/>
      <c r="AN202" s="670"/>
      <c r="AO202" s="670"/>
      <c r="AP202" s="670"/>
      <c r="AQ202" s="670"/>
      <c r="AR202" s="670"/>
      <c r="AS202" s="670"/>
      <c r="AT202" s="671"/>
      <c r="AU202" s="655"/>
      <c r="AV202" s="656"/>
      <c r="AW202" s="656"/>
      <c r="AX202" s="657"/>
    </row>
    <row r="203" spans="1:50" ht="24.75" customHeight="1" x14ac:dyDescent="0.15">
      <c r="A203" s="1057"/>
      <c r="B203" s="1058"/>
      <c r="C203" s="1058"/>
      <c r="D203" s="1058"/>
      <c r="E203" s="1058"/>
      <c r="F203" s="105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7"/>
      <c r="B204" s="1058"/>
      <c r="C204" s="1058"/>
      <c r="D204" s="1058"/>
      <c r="E204" s="1058"/>
      <c r="F204" s="105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7"/>
      <c r="B205" s="1058"/>
      <c r="C205" s="1058"/>
      <c r="D205" s="1058"/>
      <c r="E205" s="1058"/>
      <c r="F205" s="105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7"/>
      <c r="B206" s="1058"/>
      <c r="C206" s="1058"/>
      <c r="D206" s="1058"/>
      <c r="E206" s="1058"/>
      <c r="F206" s="105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7"/>
      <c r="B207" s="1058"/>
      <c r="C207" s="1058"/>
      <c r="D207" s="1058"/>
      <c r="E207" s="1058"/>
      <c r="F207" s="105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7"/>
      <c r="B208" s="1058"/>
      <c r="C208" s="1058"/>
      <c r="D208" s="1058"/>
      <c r="E208" s="1058"/>
      <c r="F208" s="105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7"/>
      <c r="B209" s="1058"/>
      <c r="C209" s="1058"/>
      <c r="D209" s="1058"/>
      <c r="E209" s="1058"/>
      <c r="F209" s="105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7"/>
      <c r="B210" s="1058"/>
      <c r="C210" s="1058"/>
      <c r="D210" s="1058"/>
      <c r="E210" s="1058"/>
      <c r="F210" s="105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7"/>
      <c r="B211" s="1058"/>
      <c r="C211" s="1058"/>
      <c r="D211" s="1058"/>
      <c r="E211" s="1058"/>
      <c r="F211" s="105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8"/>
    </row>
    <row r="215" spans="1:50" ht="24.75" customHeight="1" x14ac:dyDescent="0.15">
      <c r="A215" s="1057"/>
      <c r="B215" s="1058"/>
      <c r="C215" s="1058"/>
      <c r="D215" s="1058"/>
      <c r="E215" s="1058"/>
      <c r="F215" s="1059"/>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7"/>
      <c r="B216" s="1058"/>
      <c r="C216" s="1058"/>
      <c r="D216" s="1058"/>
      <c r="E216" s="1058"/>
      <c r="F216" s="1059"/>
      <c r="G216" s="840"/>
      <c r="H216" s="676"/>
      <c r="I216" s="676"/>
      <c r="J216" s="676"/>
      <c r="K216" s="677"/>
      <c r="L216" s="669"/>
      <c r="M216" s="670"/>
      <c r="N216" s="670"/>
      <c r="O216" s="670"/>
      <c r="P216" s="670"/>
      <c r="Q216" s="670"/>
      <c r="R216" s="670"/>
      <c r="S216" s="670"/>
      <c r="T216" s="670"/>
      <c r="U216" s="670"/>
      <c r="V216" s="670"/>
      <c r="W216" s="670"/>
      <c r="X216" s="671"/>
      <c r="Y216" s="655"/>
      <c r="Z216" s="656"/>
      <c r="AA216" s="656"/>
      <c r="AB216" s="841"/>
      <c r="AC216" s="840"/>
      <c r="AD216" s="676"/>
      <c r="AE216" s="676"/>
      <c r="AF216" s="676"/>
      <c r="AG216" s="677"/>
      <c r="AH216" s="669"/>
      <c r="AI216" s="670"/>
      <c r="AJ216" s="670"/>
      <c r="AK216" s="670"/>
      <c r="AL216" s="670"/>
      <c r="AM216" s="670"/>
      <c r="AN216" s="670"/>
      <c r="AO216" s="670"/>
      <c r="AP216" s="670"/>
      <c r="AQ216" s="670"/>
      <c r="AR216" s="670"/>
      <c r="AS216" s="670"/>
      <c r="AT216" s="671"/>
      <c r="AU216" s="655"/>
      <c r="AV216" s="656"/>
      <c r="AW216" s="656"/>
      <c r="AX216" s="657"/>
    </row>
    <row r="217" spans="1:50" ht="24.75" customHeight="1" x14ac:dyDescent="0.15">
      <c r="A217" s="1057"/>
      <c r="B217" s="1058"/>
      <c r="C217" s="1058"/>
      <c r="D217" s="1058"/>
      <c r="E217" s="1058"/>
      <c r="F217" s="105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7"/>
      <c r="B218" s="1058"/>
      <c r="C218" s="1058"/>
      <c r="D218" s="1058"/>
      <c r="E218" s="1058"/>
      <c r="F218" s="105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7"/>
      <c r="B219" s="1058"/>
      <c r="C219" s="1058"/>
      <c r="D219" s="1058"/>
      <c r="E219" s="1058"/>
      <c r="F219" s="105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7"/>
      <c r="B220" s="1058"/>
      <c r="C220" s="1058"/>
      <c r="D220" s="1058"/>
      <c r="E220" s="1058"/>
      <c r="F220" s="105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7"/>
      <c r="B221" s="1058"/>
      <c r="C221" s="1058"/>
      <c r="D221" s="1058"/>
      <c r="E221" s="1058"/>
      <c r="F221" s="105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7"/>
      <c r="B222" s="1058"/>
      <c r="C222" s="1058"/>
      <c r="D222" s="1058"/>
      <c r="E222" s="1058"/>
      <c r="F222" s="105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7"/>
      <c r="B223" s="1058"/>
      <c r="C223" s="1058"/>
      <c r="D223" s="1058"/>
      <c r="E223" s="1058"/>
      <c r="F223" s="105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7"/>
      <c r="B224" s="1058"/>
      <c r="C224" s="1058"/>
      <c r="D224" s="1058"/>
      <c r="E224" s="1058"/>
      <c r="F224" s="105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7"/>
      <c r="B225" s="1058"/>
      <c r="C225" s="1058"/>
      <c r="D225" s="1058"/>
      <c r="E225" s="1058"/>
      <c r="F225" s="105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7"/>
      <c r="B226" s="1058"/>
      <c r="C226" s="1058"/>
      <c r="D226" s="1058"/>
      <c r="E226" s="1058"/>
      <c r="F226" s="105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7"/>
      <c r="B227" s="1058"/>
      <c r="C227" s="1058"/>
      <c r="D227" s="1058"/>
      <c r="E227" s="1058"/>
      <c r="F227" s="1059"/>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8"/>
    </row>
    <row r="228" spans="1:50" ht="25.5" customHeight="1" x14ac:dyDescent="0.15">
      <c r="A228" s="1057"/>
      <c r="B228" s="1058"/>
      <c r="C228" s="1058"/>
      <c r="D228" s="1058"/>
      <c r="E228" s="1058"/>
      <c r="F228" s="1059"/>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7"/>
      <c r="B229" s="1058"/>
      <c r="C229" s="1058"/>
      <c r="D229" s="1058"/>
      <c r="E229" s="1058"/>
      <c r="F229" s="1059"/>
      <c r="G229" s="840"/>
      <c r="H229" s="676"/>
      <c r="I229" s="676"/>
      <c r="J229" s="676"/>
      <c r="K229" s="677"/>
      <c r="L229" s="669"/>
      <c r="M229" s="670"/>
      <c r="N229" s="670"/>
      <c r="O229" s="670"/>
      <c r="P229" s="670"/>
      <c r="Q229" s="670"/>
      <c r="R229" s="670"/>
      <c r="S229" s="670"/>
      <c r="T229" s="670"/>
      <c r="U229" s="670"/>
      <c r="V229" s="670"/>
      <c r="W229" s="670"/>
      <c r="X229" s="671"/>
      <c r="Y229" s="655"/>
      <c r="Z229" s="656"/>
      <c r="AA229" s="656"/>
      <c r="AB229" s="841"/>
      <c r="AC229" s="840"/>
      <c r="AD229" s="676"/>
      <c r="AE229" s="676"/>
      <c r="AF229" s="676"/>
      <c r="AG229" s="677"/>
      <c r="AH229" s="669"/>
      <c r="AI229" s="670"/>
      <c r="AJ229" s="670"/>
      <c r="AK229" s="670"/>
      <c r="AL229" s="670"/>
      <c r="AM229" s="670"/>
      <c r="AN229" s="670"/>
      <c r="AO229" s="670"/>
      <c r="AP229" s="670"/>
      <c r="AQ229" s="670"/>
      <c r="AR229" s="670"/>
      <c r="AS229" s="670"/>
      <c r="AT229" s="671"/>
      <c r="AU229" s="655"/>
      <c r="AV229" s="656"/>
      <c r="AW229" s="656"/>
      <c r="AX229" s="657"/>
    </row>
    <row r="230" spans="1:50" ht="24.75" customHeight="1" x14ac:dyDescent="0.15">
      <c r="A230" s="1057"/>
      <c r="B230" s="1058"/>
      <c r="C230" s="1058"/>
      <c r="D230" s="1058"/>
      <c r="E230" s="1058"/>
      <c r="F230" s="105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7"/>
      <c r="B231" s="1058"/>
      <c r="C231" s="1058"/>
      <c r="D231" s="1058"/>
      <c r="E231" s="1058"/>
      <c r="F231" s="105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7"/>
      <c r="B232" s="1058"/>
      <c r="C232" s="1058"/>
      <c r="D232" s="1058"/>
      <c r="E232" s="1058"/>
      <c r="F232" s="105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7"/>
      <c r="B233" s="1058"/>
      <c r="C233" s="1058"/>
      <c r="D233" s="1058"/>
      <c r="E233" s="1058"/>
      <c r="F233" s="105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7"/>
      <c r="B234" s="1058"/>
      <c r="C234" s="1058"/>
      <c r="D234" s="1058"/>
      <c r="E234" s="1058"/>
      <c r="F234" s="105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7"/>
      <c r="B235" s="1058"/>
      <c r="C235" s="1058"/>
      <c r="D235" s="1058"/>
      <c r="E235" s="1058"/>
      <c r="F235" s="105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7"/>
      <c r="B236" s="1058"/>
      <c r="C236" s="1058"/>
      <c r="D236" s="1058"/>
      <c r="E236" s="1058"/>
      <c r="F236" s="105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7"/>
      <c r="B237" s="1058"/>
      <c r="C237" s="1058"/>
      <c r="D237" s="1058"/>
      <c r="E237" s="1058"/>
      <c r="F237" s="105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7"/>
      <c r="B238" s="1058"/>
      <c r="C238" s="1058"/>
      <c r="D238" s="1058"/>
      <c r="E238" s="1058"/>
      <c r="F238" s="105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7"/>
      <c r="B239" s="1058"/>
      <c r="C239" s="1058"/>
      <c r="D239" s="1058"/>
      <c r="E239" s="1058"/>
      <c r="F239" s="105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7"/>
      <c r="B240" s="1058"/>
      <c r="C240" s="1058"/>
      <c r="D240" s="1058"/>
      <c r="E240" s="1058"/>
      <c r="F240" s="1059"/>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8"/>
    </row>
    <row r="241" spans="1:50" ht="24.75" customHeight="1" x14ac:dyDescent="0.15">
      <c r="A241" s="1057"/>
      <c r="B241" s="1058"/>
      <c r="C241" s="1058"/>
      <c r="D241" s="1058"/>
      <c r="E241" s="1058"/>
      <c r="F241" s="1059"/>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7"/>
      <c r="B242" s="1058"/>
      <c r="C242" s="1058"/>
      <c r="D242" s="1058"/>
      <c r="E242" s="1058"/>
      <c r="F242" s="1059"/>
      <c r="G242" s="840"/>
      <c r="H242" s="676"/>
      <c r="I242" s="676"/>
      <c r="J242" s="676"/>
      <c r="K242" s="677"/>
      <c r="L242" s="669"/>
      <c r="M242" s="670"/>
      <c r="N242" s="670"/>
      <c r="O242" s="670"/>
      <c r="P242" s="670"/>
      <c r="Q242" s="670"/>
      <c r="R242" s="670"/>
      <c r="S242" s="670"/>
      <c r="T242" s="670"/>
      <c r="U242" s="670"/>
      <c r="V242" s="670"/>
      <c r="W242" s="670"/>
      <c r="X242" s="671"/>
      <c r="Y242" s="655"/>
      <c r="Z242" s="656"/>
      <c r="AA242" s="656"/>
      <c r="AB242" s="841"/>
      <c r="AC242" s="840"/>
      <c r="AD242" s="676"/>
      <c r="AE242" s="676"/>
      <c r="AF242" s="676"/>
      <c r="AG242" s="677"/>
      <c r="AH242" s="669"/>
      <c r="AI242" s="670"/>
      <c r="AJ242" s="670"/>
      <c r="AK242" s="670"/>
      <c r="AL242" s="670"/>
      <c r="AM242" s="670"/>
      <c r="AN242" s="670"/>
      <c r="AO242" s="670"/>
      <c r="AP242" s="670"/>
      <c r="AQ242" s="670"/>
      <c r="AR242" s="670"/>
      <c r="AS242" s="670"/>
      <c r="AT242" s="671"/>
      <c r="AU242" s="655"/>
      <c r="AV242" s="656"/>
      <c r="AW242" s="656"/>
      <c r="AX242" s="657"/>
    </row>
    <row r="243" spans="1:50" ht="24.75" customHeight="1" x14ac:dyDescent="0.15">
      <c r="A243" s="1057"/>
      <c r="B243" s="1058"/>
      <c r="C243" s="1058"/>
      <c r="D243" s="1058"/>
      <c r="E243" s="1058"/>
      <c r="F243" s="105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7"/>
      <c r="B244" s="1058"/>
      <c r="C244" s="1058"/>
      <c r="D244" s="1058"/>
      <c r="E244" s="1058"/>
      <c r="F244" s="105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7"/>
      <c r="B245" s="1058"/>
      <c r="C245" s="1058"/>
      <c r="D245" s="1058"/>
      <c r="E245" s="1058"/>
      <c r="F245" s="105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7"/>
      <c r="B246" s="1058"/>
      <c r="C246" s="1058"/>
      <c r="D246" s="1058"/>
      <c r="E246" s="1058"/>
      <c r="F246" s="105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7"/>
      <c r="B247" s="1058"/>
      <c r="C247" s="1058"/>
      <c r="D247" s="1058"/>
      <c r="E247" s="1058"/>
      <c r="F247" s="105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7"/>
      <c r="B248" s="1058"/>
      <c r="C248" s="1058"/>
      <c r="D248" s="1058"/>
      <c r="E248" s="1058"/>
      <c r="F248" s="105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7"/>
      <c r="B249" s="1058"/>
      <c r="C249" s="1058"/>
      <c r="D249" s="1058"/>
      <c r="E249" s="1058"/>
      <c r="F249" s="105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7"/>
      <c r="B250" s="1058"/>
      <c r="C250" s="1058"/>
      <c r="D250" s="1058"/>
      <c r="E250" s="1058"/>
      <c r="F250" s="105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7"/>
      <c r="B251" s="1058"/>
      <c r="C251" s="1058"/>
      <c r="D251" s="1058"/>
      <c r="E251" s="1058"/>
      <c r="F251" s="105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7"/>
      <c r="B252" s="1058"/>
      <c r="C252" s="1058"/>
      <c r="D252" s="1058"/>
      <c r="E252" s="1058"/>
      <c r="F252" s="105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7"/>
      <c r="B253" s="1058"/>
      <c r="C253" s="1058"/>
      <c r="D253" s="1058"/>
      <c r="E253" s="1058"/>
      <c r="F253" s="1059"/>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8"/>
    </row>
    <row r="254" spans="1:50" ht="24.75" customHeight="1" x14ac:dyDescent="0.15">
      <c r="A254" s="1057"/>
      <c r="B254" s="1058"/>
      <c r="C254" s="1058"/>
      <c r="D254" s="1058"/>
      <c r="E254" s="1058"/>
      <c r="F254" s="1059"/>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7"/>
      <c r="B255" s="1058"/>
      <c r="C255" s="1058"/>
      <c r="D255" s="1058"/>
      <c r="E255" s="1058"/>
      <c r="F255" s="1059"/>
      <c r="G255" s="840"/>
      <c r="H255" s="676"/>
      <c r="I255" s="676"/>
      <c r="J255" s="676"/>
      <c r="K255" s="677"/>
      <c r="L255" s="669"/>
      <c r="M255" s="670"/>
      <c r="N255" s="670"/>
      <c r="O255" s="670"/>
      <c r="P255" s="670"/>
      <c r="Q255" s="670"/>
      <c r="R255" s="670"/>
      <c r="S255" s="670"/>
      <c r="T255" s="670"/>
      <c r="U255" s="670"/>
      <c r="V255" s="670"/>
      <c r="W255" s="670"/>
      <c r="X255" s="671"/>
      <c r="Y255" s="655"/>
      <c r="Z255" s="656"/>
      <c r="AA255" s="656"/>
      <c r="AB255" s="841"/>
      <c r="AC255" s="840"/>
      <c r="AD255" s="676"/>
      <c r="AE255" s="676"/>
      <c r="AF255" s="676"/>
      <c r="AG255" s="677"/>
      <c r="AH255" s="669"/>
      <c r="AI255" s="670"/>
      <c r="AJ255" s="670"/>
      <c r="AK255" s="670"/>
      <c r="AL255" s="670"/>
      <c r="AM255" s="670"/>
      <c r="AN255" s="670"/>
      <c r="AO255" s="670"/>
      <c r="AP255" s="670"/>
      <c r="AQ255" s="670"/>
      <c r="AR255" s="670"/>
      <c r="AS255" s="670"/>
      <c r="AT255" s="671"/>
      <c r="AU255" s="655"/>
      <c r="AV255" s="656"/>
      <c r="AW255" s="656"/>
      <c r="AX255" s="657"/>
    </row>
    <row r="256" spans="1:50" ht="24.75" customHeight="1" x14ac:dyDescent="0.15">
      <c r="A256" s="1057"/>
      <c r="B256" s="1058"/>
      <c r="C256" s="1058"/>
      <c r="D256" s="1058"/>
      <c r="E256" s="1058"/>
      <c r="F256" s="105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7"/>
      <c r="B257" s="1058"/>
      <c r="C257" s="1058"/>
      <c r="D257" s="1058"/>
      <c r="E257" s="1058"/>
      <c r="F257" s="105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7"/>
      <c r="B258" s="1058"/>
      <c r="C258" s="1058"/>
      <c r="D258" s="1058"/>
      <c r="E258" s="1058"/>
      <c r="F258" s="105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7"/>
      <c r="B259" s="1058"/>
      <c r="C259" s="1058"/>
      <c r="D259" s="1058"/>
      <c r="E259" s="1058"/>
      <c r="F259" s="105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7"/>
      <c r="B260" s="1058"/>
      <c r="C260" s="1058"/>
      <c r="D260" s="1058"/>
      <c r="E260" s="1058"/>
      <c r="F260" s="105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7"/>
      <c r="B261" s="1058"/>
      <c r="C261" s="1058"/>
      <c r="D261" s="1058"/>
      <c r="E261" s="1058"/>
      <c r="F261" s="105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7"/>
      <c r="B262" s="1058"/>
      <c r="C262" s="1058"/>
      <c r="D262" s="1058"/>
      <c r="E262" s="1058"/>
      <c r="F262" s="105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7"/>
      <c r="B263" s="1058"/>
      <c r="C263" s="1058"/>
      <c r="D263" s="1058"/>
      <c r="E263" s="1058"/>
      <c r="F263" s="105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7"/>
      <c r="B264" s="1058"/>
      <c r="C264" s="1058"/>
      <c r="D264" s="1058"/>
      <c r="E264" s="1058"/>
      <c r="F264" s="105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8">
        <v>1</v>
      </c>
      <c r="B4" s="1068">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8">
        <v>2</v>
      </c>
      <c r="B5" s="106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8">
        <v>3</v>
      </c>
      <c r="B6" s="106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8">
        <v>4</v>
      </c>
      <c r="B7" s="106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8">
        <v>5</v>
      </c>
      <c r="B8" s="106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8">
        <v>6</v>
      </c>
      <c r="B9" s="106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8">
        <v>7</v>
      </c>
      <c r="B10" s="106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8">
        <v>8</v>
      </c>
      <c r="B11" s="106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8">
        <v>9</v>
      </c>
      <c r="B12" s="106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8">
        <v>10</v>
      </c>
      <c r="B13" s="106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8">
        <v>11</v>
      </c>
      <c r="B14" s="106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8">
        <v>12</v>
      </c>
      <c r="B15" s="106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8">
        <v>13</v>
      </c>
      <c r="B16" s="106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8">
        <v>14</v>
      </c>
      <c r="B17" s="106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8">
        <v>15</v>
      </c>
      <c r="B18" s="106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8">
        <v>16</v>
      </c>
      <c r="B19" s="106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8">
        <v>17</v>
      </c>
      <c r="B20" s="106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8">
        <v>18</v>
      </c>
      <c r="B21" s="106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8">
        <v>19</v>
      </c>
      <c r="B22" s="106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8">
        <v>20</v>
      </c>
      <c r="B23" s="106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8">
        <v>21</v>
      </c>
      <c r="B24" s="106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8">
        <v>22</v>
      </c>
      <c r="B25" s="106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8">
        <v>23</v>
      </c>
      <c r="B26" s="106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8">
        <v>24</v>
      </c>
      <c r="B27" s="106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8">
        <v>25</v>
      </c>
      <c r="B28" s="106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8">
        <v>26</v>
      </c>
      <c r="B29" s="106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8">
        <v>27</v>
      </c>
      <c r="B30" s="106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8">
        <v>28</v>
      </c>
      <c r="B31" s="106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8">
        <v>29</v>
      </c>
      <c r="B32" s="106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8">
        <v>30</v>
      </c>
      <c r="B33" s="106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8">
        <v>1</v>
      </c>
      <c r="B37" s="106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8">
        <v>2</v>
      </c>
      <c r="B38" s="106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8">
        <v>3</v>
      </c>
      <c r="B39" s="106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8">
        <v>4</v>
      </c>
      <c r="B40" s="106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8">
        <v>5</v>
      </c>
      <c r="B41" s="106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8">
        <v>6</v>
      </c>
      <c r="B42" s="106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8">
        <v>7</v>
      </c>
      <c r="B43" s="106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8">
        <v>8</v>
      </c>
      <c r="B44" s="106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8">
        <v>9</v>
      </c>
      <c r="B45" s="106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8">
        <v>10</v>
      </c>
      <c r="B46" s="106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8">
        <v>11</v>
      </c>
      <c r="B47" s="106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8">
        <v>12</v>
      </c>
      <c r="B48" s="106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8">
        <v>13</v>
      </c>
      <c r="B49" s="106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8">
        <v>14</v>
      </c>
      <c r="B50" s="106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8">
        <v>15</v>
      </c>
      <c r="B51" s="106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8">
        <v>16</v>
      </c>
      <c r="B52" s="106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8">
        <v>17</v>
      </c>
      <c r="B53" s="106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8">
        <v>18</v>
      </c>
      <c r="B54" s="106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8">
        <v>19</v>
      </c>
      <c r="B55" s="106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8">
        <v>20</v>
      </c>
      <c r="B56" s="106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8">
        <v>21</v>
      </c>
      <c r="B57" s="106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8">
        <v>22</v>
      </c>
      <c r="B58" s="106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8">
        <v>23</v>
      </c>
      <c r="B59" s="106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8">
        <v>24</v>
      </c>
      <c r="B60" s="106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8">
        <v>25</v>
      </c>
      <c r="B61" s="106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8">
        <v>26</v>
      </c>
      <c r="B62" s="106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8">
        <v>27</v>
      </c>
      <c r="B63" s="106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8">
        <v>28</v>
      </c>
      <c r="B64" s="106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8">
        <v>29</v>
      </c>
      <c r="B65" s="106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8">
        <v>30</v>
      </c>
      <c r="B66" s="106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8">
        <v>1</v>
      </c>
      <c r="B70" s="106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8">
        <v>2</v>
      </c>
      <c r="B71" s="106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8">
        <v>3</v>
      </c>
      <c r="B72" s="106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8">
        <v>4</v>
      </c>
      <c r="B73" s="106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8">
        <v>5</v>
      </c>
      <c r="B74" s="106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8">
        <v>6</v>
      </c>
      <c r="B75" s="106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8">
        <v>7</v>
      </c>
      <c r="B76" s="106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8">
        <v>8</v>
      </c>
      <c r="B77" s="106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8">
        <v>9</v>
      </c>
      <c r="B78" s="106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8">
        <v>10</v>
      </c>
      <c r="B79" s="106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8">
        <v>11</v>
      </c>
      <c r="B80" s="106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8">
        <v>12</v>
      </c>
      <c r="B81" s="106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8">
        <v>13</v>
      </c>
      <c r="B82" s="106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8">
        <v>14</v>
      </c>
      <c r="B83" s="106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8">
        <v>15</v>
      </c>
      <c r="B84" s="106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8">
        <v>16</v>
      </c>
      <c r="B85" s="106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8">
        <v>17</v>
      </c>
      <c r="B86" s="106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8">
        <v>18</v>
      </c>
      <c r="B87" s="106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8">
        <v>19</v>
      </c>
      <c r="B88" s="106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8">
        <v>20</v>
      </c>
      <c r="B89" s="106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8">
        <v>21</v>
      </c>
      <c r="B90" s="106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8">
        <v>22</v>
      </c>
      <c r="B91" s="106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8">
        <v>23</v>
      </c>
      <c r="B92" s="106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8">
        <v>24</v>
      </c>
      <c r="B93" s="106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8">
        <v>25</v>
      </c>
      <c r="B94" s="106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8">
        <v>26</v>
      </c>
      <c r="B95" s="106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8">
        <v>27</v>
      </c>
      <c r="B96" s="106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8">
        <v>28</v>
      </c>
      <c r="B97" s="106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8">
        <v>29</v>
      </c>
      <c r="B98" s="106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8">
        <v>30</v>
      </c>
      <c r="B99" s="106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8">
        <v>1</v>
      </c>
      <c r="B103" s="106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8">
        <v>2</v>
      </c>
      <c r="B104" s="106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8">
        <v>3</v>
      </c>
      <c r="B105" s="106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8">
        <v>4</v>
      </c>
      <c r="B106" s="106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8">
        <v>5</v>
      </c>
      <c r="B107" s="106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8">
        <v>6</v>
      </c>
      <c r="B108" s="106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8">
        <v>7</v>
      </c>
      <c r="B109" s="106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8">
        <v>8</v>
      </c>
      <c r="B110" s="106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8">
        <v>9</v>
      </c>
      <c r="B111" s="106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8">
        <v>10</v>
      </c>
      <c r="B112" s="106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8">
        <v>11</v>
      </c>
      <c r="B113" s="106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8">
        <v>12</v>
      </c>
      <c r="B114" s="106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8">
        <v>13</v>
      </c>
      <c r="B115" s="106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8">
        <v>14</v>
      </c>
      <c r="B116" s="106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8">
        <v>15</v>
      </c>
      <c r="B117" s="106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8">
        <v>16</v>
      </c>
      <c r="B118" s="106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8">
        <v>17</v>
      </c>
      <c r="B119" s="106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8">
        <v>18</v>
      </c>
      <c r="B120" s="106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8">
        <v>19</v>
      </c>
      <c r="B121" s="106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8">
        <v>20</v>
      </c>
      <c r="B122" s="106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8">
        <v>21</v>
      </c>
      <c r="B123" s="106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8">
        <v>22</v>
      </c>
      <c r="B124" s="106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8">
        <v>23</v>
      </c>
      <c r="B125" s="106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8">
        <v>24</v>
      </c>
      <c r="B126" s="106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8">
        <v>25</v>
      </c>
      <c r="B127" s="106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8">
        <v>26</v>
      </c>
      <c r="B128" s="106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8">
        <v>27</v>
      </c>
      <c r="B129" s="106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8">
        <v>28</v>
      </c>
      <c r="B130" s="106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8">
        <v>29</v>
      </c>
      <c r="B131" s="106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8">
        <v>30</v>
      </c>
      <c r="B132" s="106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8">
        <v>1</v>
      </c>
      <c r="B136" s="106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8">
        <v>2</v>
      </c>
      <c r="B137" s="106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8">
        <v>3</v>
      </c>
      <c r="B138" s="106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8">
        <v>4</v>
      </c>
      <c r="B139" s="106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8">
        <v>5</v>
      </c>
      <c r="B140" s="106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8">
        <v>6</v>
      </c>
      <c r="B141" s="106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8">
        <v>7</v>
      </c>
      <c r="B142" s="106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8">
        <v>8</v>
      </c>
      <c r="B143" s="106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8">
        <v>9</v>
      </c>
      <c r="B144" s="106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8">
        <v>10</v>
      </c>
      <c r="B145" s="106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8">
        <v>11</v>
      </c>
      <c r="B146" s="106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8">
        <v>12</v>
      </c>
      <c r="B147" s="106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8">
        <v>13</v>
      </c>
      <c r="B148" s="106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8">
        <v>14</v>
      </c>
      <c r="B149" s="106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8">
        <v>15</v>
      </c>
      <c r="B150" s="106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8">
        <v>16</v>
      </c>
      <c r="B151" s="106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8">
        <v>17</v>
      </c>
      <c r="B152" s="106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8">
        <v>18</v>
      </c>
      <c r="B153" s="106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8">
        <v>19</v>
      </c>
      <c r="B154" s="106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8">
        <v>20</v>
      </c>
      <c r="B155" s="106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8">
        <v>21</v>
      </c>
      <c r="B156" s="106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8">
        <v>22</v>
      </c>
      <c r="B157" s="106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8">
        <v>23</v>
      </c>
      <c r="B158" s="106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8">
        <v>24</v>
      </c>
      <c r="B159" s="106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8">
        <v>25</v>
      </c>
      <c r="B160" s="106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8">
        <v>26</v>
      </c>
      <c r="B161" s="106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8">
        <v>27</v>
      </c>
      <c r="B162" s="106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8">
        <v>28</v>
      </c>
      <c r="B163" s="106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8">
        <v>29</v>
      </c>
      <c r="B164" s="106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8">
        <v>30</v>
      </c>
      <c r="B165" s="106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8">
        <v>1</v>
      </c>
      <c r="B169" s="106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8">
        <v>2</v>
      </c>
      <c r="B170" s="106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8">
        <v>3</v>
      </c>
      <c r="B171" s="106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8">
        <v>4</v>
      </c>
      <c r="B172" s="106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8">
        <v>5</v>
      </c>
      <c r="B173" s="106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8">
        <v>6</v>
      </c>
      <c r="B174" s="106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8">
        <v>7</v>
      </c>
      <c r="B175" s="106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8">
        <v>8</v>
      </c>
      <c r="B176" s="106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8">
        <v>9</v>
      </c>
      <c r="B177" s="106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8">
        <v>10</v>
      </c>
      <c r="B178" s="106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8">
        <v>11</v>
      </c>
      <c r="B179" s="106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8">
        <v>12</v>
      </c>
      <c r="B180" s="106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8">
        <v>13</v>
      </c>
      <c r="B181" s="106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8">
        <v>14</v>
      </c>
      <c r="B182" s="106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8">
        <v>15</v>
      </c>
      <c r="B183" s="106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8">
        <v>16</v>
      </c>
      <c r="B184" s="106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8">
        <v>17</v>
      </c>
      <c r="B185" s="106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8">
        <v>18</v>
      </c>
      <c r="B186" s="106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8">
        <v>19</v>
      </c>
      <c r="B187" s="106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8">
        <v>20</v>
      </c>
      <c r="B188" s="106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8">
        <v>21</v>
      </c>
      <c r="B189" s="106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8">
        <v>22</v>
      </c>
      <c r="B190" s="106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8">
        <v>23</v>
      </c>
      <c r="B191" s="106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8">
        <v>24</v>
      </c>
      <c r="B192" s="106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8">
        <v>25</v>
      </c>
      <c r="B193" s="106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8">
        <v>26</v>
      </c>
      <c r="B194" s="106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8">
        <v>27</v>
      </c>
      <c r="B195" s="106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8">
        <v>28</v>
      </c>
      <c r="B196" s="106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8">
        <v>29</v>
      </c>
      <c r="B197" s="106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8">
        <v>30</v>
      </c>
      <c r="B198" s="106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8">
        <v>1</v>
      </c>
      <c r="B202" s="106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8">
        <v>2</v>
      </c>
      <c r="B203" s="106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8">
        <v>3</v>
      </c>
      <c r="B204" s="106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8">
        <v>4</v>
      </c>
      <c r="B205" s="106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8">
        <v>5</v>
      </c>
      <c r="B206" s="106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8">
        <v>6</v>
      </c>
      <c r="B207" s="106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8">
        <v>7</v>
      </c>
      <c r="B208" s="106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8">
        <v>8</v>
      </c>
      <c r="B209" s="106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8">
        <v>9</v>
      </c>
      <c r="B210" s="106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8">
        <v>10</v>
      </c>
      <c r="B211" s="106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8">
        <v>11</v>
      </c>
      <c r="B212" s="106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8">
        <v>12</v>
      </c>
      <c r="B213" s="106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8">
        <v>13</v>
      </c>
      <c r="B214" s="106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8">
        <v>14</v>
      </c>
      <c r="B215" s="106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8">
        <v>15</v>
      </c>
      <c r="B216" s="106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8">
        <v>16</v>
      </c>
      <c r="B217" s="106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8">
        <v>17</v>
      </c>
      <c r="B218" s="106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8">
        <v>18</v>
      </c>
      <c r="B219" s="106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8">
        <v>19</v>
      </c>
      <c r="B220" s="106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8">
        <v>20</v>
      </c>
      <c r="B221" s="106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8">
        <v>21</v>
      </c>
      <c r="B222" s="106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8">
        <v>22</v>
      </c>
      <c r="B223" s="106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8">
        <v>23</v>
      </c>
      <c r="B224" s="106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8">
        <v>24</v>
      </c>
      <c r="B225" s="106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8">
        <v>25</v>
      </c>
      <c r="B226" s="106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8">
        <v>26</v>
      </c>
      <c r="B227" s="106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8">
        <v>27</v>
      </c>
      <c r="B228" s="106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8">
        <v>28</v>
      </c>
      <c r="B229" s="106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8">
        <v>29</v>
      </c>
      <c r="B230" s="106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8">
        <v>30</v>
      </c>
      <c r="B231" s="106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8">
        <v>1</v>
      </c>
      <c r="B235" s="106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8">
        <v>2</v>
      </c>
      <c r="B236" s="106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8">
        <v>3</v>
      </c>
      <c r="B237" s="106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8">
        <v>4</v>
      </c>
      <c r="B238" s="106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8">
        <v>5</v>
      </c>
      <c r="B239" s="106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8">
        <v>6</v>
      </c>
      <c r="B240" s="106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8">
        <v>7</v>
      </c>
      <c r="B241" s="106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8">
        <v>8</v>
      </c>
      <c r="B242" s="106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8">
        <v>9</v>
      </c>
      <c r="B243" s="106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8">
        <v>10</v>
      </c>
      <c r="B244" s="106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8">
        <v>11</v>
      </c>
      <c r="B245" s="106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8">
        <v>12</v>
      </c>
      <c r="B246" s="106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8">
        <v>13</v>
      </c>
      <c r="B247" s="106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8">
        <v>14</v>
      </c>
      <c r="B248" s="106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8">
        <v>15</v>
      </c>
      <c r="B249" s="106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8">
        <v>16</v>
      </c>
      <c r="B250" s="106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8">
        <v>17</v>
      </c>
      <c r="B251" s="106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8">
        <v>18</v>
      </c>
      <c r="B252" s="106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8">
        <v>19</v>
      </c>
      <c r="B253" s="106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8">
        <v>20</v>
      </c>
      <c r="B254" s="106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8">
        <v>21</v>
      </c>
      <c r="B255" s="106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8">
        <v>22</v>
      </c>
      <c r="B256" s="106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8">
        <v>23</v>
      </c>
      <c r="B257" s="106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8">
        <v>24</v>
      </c>
      <c r="B258" s="106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8">
        <v>25</v>
      </c>
      <c r="B259" s="106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8">
        <v>26</v>
      </c>
      <c r="B260" s="106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8">
        <v>27</v>
      </c>
      <c r="B261" s="106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8">
        <v>28</v>
      </c>
      <c r="B262" s="106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8">
        <v>29</v>
      </c>
      <c r="B263" s="106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8">
        <v>30</v>
      </c>
      <c r="B264" s="106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8">
        <v>1</v>
      </c>
      <c r="B268" s="106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8">
        <v>2</v>
      </c>
      <c r="B269" s="106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8">
        <v>3</v>
      </c>
      <c r="B270" s="106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8">
        <v>4</v>
      </c>
      <c r="B271" s="106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8">
        <v>5</v>
      </c>
      <c r="B272" s="106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8">
        <v>6</v>
      </c>
      <c r="B273" s="106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8">
        <v>7</v>
      </c>
      <c r="B274" s="106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8">
        <v>8</v>
      </c>
      <c r="B275" s="106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8">
        <v>9</v>
      </c>
      <c r="B276" s="106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8">
        <v>10</v>
      </c>
      <c r="B277" s="106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8">
        <v>11</v>
      </c>
      <c r="B278" s="106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8">
        <v>12</v>
      </c>
      <c r="B279" s="106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8">
        <v>13</v>
      </c>
      <c r="B280" s="106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8">
        <v>14</v>
      </c>
      <c r="B281" s="106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8">
        <v>15</v>
      </c>
      <c r="B282" s="106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8">
        <v>16</v>
      </c>
      <c r="B283" s="106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8">
        <v>17</v>
      </c>
      <c r="B284" s="106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8">
        <v>18</v>
      </c>
      <c r="B285" s="106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8">
        <v>19</v>
      </c>
      <c r="B286" s="106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8">
        <v>20</v>
      </c>
      <c r="B287" s="106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8">
        <v>21</v>
      </c>
      <c r="B288" s="106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8">
        <v>22</v>
      </c>
      <c r="B289" s="106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8">
        <v>23</v>
      </c>
      <c r="B290" s="106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8">
        <v>24</v>
      </c>
      <c r="B291" s="106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8">
        <v>25</v>
      </c>
      <c r="B292" s="106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8">
        <v>26</v>
      </c>
      <c r="B293" s="106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8">
        <v>27</v>
      </c>
      <c r="B294" s="106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8">
        <v>28</v>
      </c>
      <c r="B295" s="106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8">
        <v>29</v>
      </c>
      <c r="B296" s="106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8">
        <v>30</v>
      </c>
      <c r="B297" s="106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8">
        <v>1</v>
      </c>
      <c r="B301" s="106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8">
        <v>2</v>
      </c>
      <c r="B302" s="106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8">
        <v>3</v>
      </c>
      <c r="B303" s="106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8">
        <v>4</v>
      </c>
      <c r="B304" s="106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8">
        <v>5</v>
      </c>
      <c r="B305" s="106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8">
        <v>6</v>
      </c>
      <c r="B306" s="106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8">
        <v>7</v>
      </c>
      <c r="B307" s="106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8">
        <v>8</v>
      </c>
      <c r="B308" s="106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8">
        <v>9</v>
      </c>
      <c r="B309" s="106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8">
        <v>10</v>
      </c>
      <c r="B310" s="106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8">
        <v>11</v>
      </c>
      <c r="B311" s="106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8">
        <v>12</v>
      </c>
      <c r="B312" s="106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8">
        <v>13</v>
      </c>
      <c r="B313" s="106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8">
        <v>14</v>
      </c>
      <c r="B314" s="106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8">
        <v>15</v>
      </c>
      <c r="B315" s="106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8">
        <v>16</v>
      </c>
      <c r="B316" s="106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8">
        <v>17</v>
      </c>
      <c r="B317" s="106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8">
        <v>18</v>
      </c>
      <c r="B318" s="106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8">
        <v>19</v>
      </c>
      <c r="B319" s="106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8">
        <v>20</v>
      </c>
      <c r="B320" s="106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8">
        <v>21</v>
      </c>
      <c r="B321" s="106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8">
        <v>22</v>
      </c>
      <c r="B322" s="106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8">
        <v>23</v>
      </c>
      <c r="B323" s="106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8">
        <v>24</v>
      </c>
      <c r="B324" s="106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8">
        <v>25</v>
      </c>
      <c r="B325" s="106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8">
        <v>26</v>
      </c>
      <c r="B326" s="106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8">
        <v>27</v>
      </c>
      <c r="B327" s="106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8">
        <v>28</v>
      </c>
      <c r="B328" s="106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8">
        <v>29</v>
      </c>
      <c r="B329" s="106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8">
        <v>30</v>
      </c>
      <c r="B330" s="106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8">
        <v>1</v>
      </c>
      <c r="B334" s="106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8">
        <v>2</v>
      </c>
      <c r="B335" s="106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8">
        <v>3</v>
      </c>
      <c r="B336" s="106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8">
        <v>4</v>
      </c>
      <c r="B337" s="106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8">
        <v>5</v>
      </c>
      <c r="B338" s="106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8">
        <v>6</v>
      </c>
      <c r="B339" s="106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8">
        <v>7</v>
      </c>
      <c r="B340" s="106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8">
        <v>8</v>
      </c>
      <c r="B341" s="106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8">
        <v>9</v>
      </c>
      <c r="B342" s="106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8">
        <v>10</v>
      </c>
      <c r="B343" s="106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8">
        <v>11</v>
      </c>
      <c r="B344" s="106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8">
        <v>12</v>
      </c>
      <c r="B345" s="106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8">
        <v>13</v>
      </c>
      <c r="B346" s="106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8">
        <v>14</v>
      </c>
      <c r="B347" s="106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8">
        <v>15</v>
      </c>
      <c r="B348" s="106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8">
        <v>16</v>
      </c>
      <c r="B349" s="106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8">
        <v>17</v>
      </c>
      <c r="B350" s="106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8">
        <v>18</v>
      </c>
      <c r="B351" s="106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8">
        <v>19</v>
      </c>
      <c r="B352" s="106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8">
        <v>20</v>
      </c>
      <c r="B353" s="106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8">
        <v>21</v>
      </c>
      <c r="B354" s="106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8">
        <v>22</v>
      </c>
      <c r="B355" s="106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8">
        <v>23</v>
      </c>
      <c r="B356" s="106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8">
        <v>24</v>
      </c>
      <c r="B357" s="106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8">
        <v>25</v>
      </c>
      <c r="B358" s="106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8">
        <v>26</v>
      </c>
      <c r="B359" s="106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8">
        <v>27</v>
      </c>
      <c r="B360" s="106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8">
        <v>28</v>
      </c>
      <c r="B361" s="106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8">
        <v>29</v>
      </c>
      <c r="B362" s="106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8">
        <v>30</v>
      </c>
      <c r="B363" s="106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8">
        <v>1</v>
      </c>
      <c r="B367" s="106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8">
        <v>2</v>
      </c>
      <c r="B368" s="106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8">
        <v>3</v>
      </c>
      <c r="B369" s="106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8">
        <v>4</v>
      </c>
      <c r="B370" s="106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8">
        <v>5</v>
      </c>
      <c r="B371" s="106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8">
        <v>6</v>
      </c>
      <c r="B372" s="106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8">
        <v>7</v>
      </c>
      <c r="B373" s="106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8">
        <v>8</v>
      </c>
      <c r="B374" s="106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8">
        <v>9</v>
      </c>
      <c r="B375" s="106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8">
        <v>10</v>
      </c>
      <c r="B376" s="106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8">
        <v>11</v>
      </c>
      <c r="B377" s="106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8">
        <v>12</v>
      </c>
      <c r="B378" s="106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8">
        <v>13</v>
      </c>
      <c r="B379" s="106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8">
        <v>14</v>
      </c>
      <c r="B380" s="106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8">
        <v>15</v>
      </c>
      <c r="B381" s="106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8">
        <v>16</v>
      </c>
      <c r="B382" s="106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8">
        <v>17</v>
      </c>
      <c r="B383" s="106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8">
        <v>18</v>
      </c>
      <c r="B384" s="106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8">
        <v>19</v>
      </c>
      <c r="B385" s="106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8">
        <v>20</v>
      </c>
      <c r="B386" s="106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8">
        <v>21</v>
      </c>
      <c r="B387" s="106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8">
        <v>22</v>
      </c>
      <c r="B388" s="106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8">
        <v>23</v>
      </c>
      <c r="B389" s="106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8">
        <v>24</v>
      </c>
      <c r="B390" s="106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8">
        <v>25</v>
      </c>
      <c r="B391" s="106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8">
        <v>26</v>
      </c>
      <c r="B392" s="106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8">
        <v>27</v>
      </c>
      <c r="B393" s="106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8">
        <v>28</v>
      </c>
      <c r="B394" s="106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8">
        <v>29</v>
      </c>
      <c r="B395" s="106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8">
        <v>30</v>
      </c>
      <c r="B396" s="106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8">
        <v>1</v>
      </c>
      <c r="B400" s="106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8">
        <v>2</v>
      </c>
      <c r="B401" s="106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8">
        <v>3</v>
      </c>
      <c r="B402" s="106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8">
        <v>4</v>
      </c>
      <c r="B403" s="106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8">
        <v>5</v>
      </c>
      <c r="B404" s="106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8">
        <v>6</v>
      </c>
      <c r="B405" s="106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8">
        <v>7</v>
      </c>
      <c r="B406" s="106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8">
        <v>8</v>
      </c>
      <c r="B407" s="106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8">
        <v>9</v>
      </c>
      <c r="B408" s="106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8">
        <v>10</v>
      </c>
      <c r="B409" s="106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8">
        <v>11</v>
      </c>
      <c r="B410" s="106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8">
        <v>12</v>
      </c>
      <c r="B411" s="106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8">
        <v>13</v>
      </c>
      <c r="B412" s="106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8">
        <v>14</v>
      </c>
      <c r="B413" s="106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8">
        <v>15</v>
      </c>
      <c r="B414" s="106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8">
        <v>16</v>
      </c>
      <c r="B415" s="106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8">
        <v>17</v>
      </c>
      <c r="B416" s="106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8">
        <v>18</v>
      </c>
      <c r="B417" s="106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8">
        <v>19</v>
      </c>
      <c r="B418" s="106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8">
        <v>20</v>
      </c>
      <c r="B419" s="106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8">
        <v>21</v>
      </c>
      <c r="B420" s="106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8">
        <v>22</v>
      </c>
      <c r="B421" s="106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8">
        <v>23</v>
      </c>
      <c r="B422" s="106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8">
        <v>24</v>
      </c>
      <c r="B423" s="106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8">
        <v>25</v>
      </c>
      <c r="B424" s="106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8">
        <v>26</v>
      </c>
      <c r="B425" s="106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8">
        <v>27</v>
      </c>
      <c r="B426" s="106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8">
        <v>28</v>
      </c>
      <c r="B427" s="106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8">
        <v>29</v>
      </c>
      <c r="B428" s="106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8">
        <v>30</v>
      </c>
      <c r="B429" s="106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8">
        <v>1</v>
      </c>
      <c r="B433" s="106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8">
        <v>2</v>
      </c>
      <c r="B434" s="106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8">
        <v>3</v>
      </c>
      <c r="B435" s="106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8">
        <v>4</v>
      </c>
      <c r="B436" s="106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8">
        <v>5</v>
      </c>
      <c r="B437" s="106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8">
        <v>6</v>
      </c>
      <c r="B438" s="106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8">
        <v>7</v>
      </c>
      <c r="B439" s="106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8">
        <v>8</v>
      </c>
      <c r="B440" s="106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8">
        <v>9</v>
      </c>
      <c r="B441" s="106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8">
        <v>10</v>
      </c>
      <c r="B442" s="106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8">
        <v>11</v>
      </c>
      <c r="B443" s="106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8">
        <v>12</v>
      </c>
      <c r="B444" s="106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8">
        <v>13</v>
      </c>
      <c r="B445" s="106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8">
        <v>14</v>
      </c>
      <c r="B446" s="106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8">
        <v>15</v>
      </c>
      <c r="B447" s="106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8">
        <v>16</v>
      </c>
      <c r="B448" s="106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8">
        <v>17</v>
      </c>
      <c r="B449" s="106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8">
        <v>18</v>
      </c>
      <c r="B450" s="106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8">
        <v>19</v>
      </c>
      <c r="B451" s="106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8">
        <v>20</v>
      </c>
      <c r="B452" s="106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8">
        <v>21</v>
      </c>
      <c r="B453" s="106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8">
        <v>22</v>
      </c>
      <c r="B454" s="106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8">
        <v>23</v>
      </c>
      <c r="B455" s="106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8">
        <v>24</v>
      </c>
      <c r="B456" s="106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8">
        <v>25</v>
      </c>
      <c r="B457" s="106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8">
        <v>26</v>
      </c>
      <c r="B458" s="106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8">
        <v>27</v>
      </c>
      <c r="B459" s="106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8">
        <v>28</v>
      </c>
      <c r="B460" s="106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8">
        <v>29</v>
      </c>
      <c r="B461" s="106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8">
        <v>30</v>
      </c>
      <c r="B462" s="106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8">
        <v>1</v>
      </c>
      <c r="B466" s="106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8">
        <v>2</v>
      </c>
      <c r="B467" s="106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8">
        <v>3</v>
      </c>
      <c r="B468" s="106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8">
        <v>4</v>
      </c>
      <c r="B469" s="106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8">
        <v>5</v>
      </c>
      <c r="B470" s="106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8">
        <v>6</v>
      </c>
      <c r="B471" s="106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8">
        <v>7</v>
      </c>
      <c r="B472" s="106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8">
        <v>8</v>
      </c>
      <c r="B473" s="106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8">
        <v>9</v>
      </c>
      <c r="B474" s="106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8">
        <v>10</v>
      </c>
      <c r="B475" s="106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8">
        <v>11</v>
      </c>
      <c r="B476" s="106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8">
        <v>12</v>
      </c>
      <c r="B477" s="106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8">
        <v>13</v>
      </c>
      <c r="B478" s="106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8">
        <v>14</v>
      </c>
      <c r="B479" s="106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8">
        <v>15</v>
      </c>
      <c r="B480" s="106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8">
        <v>16</v>
      </c>
      <c r="B481" s="106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8">
        <v>17</v>
      </c>
      <c r="B482" s="106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8">
        <v>18</v>
      </c>
      <c r="B483" s="106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8">
        <v>19</v>
      </c>
      <c r="B484" s="106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8">
        <v>20</v>
      </c>
      <c r="B485" s="106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8">
        <v>21</v>
      </c>
      <c r="B486" s="106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8">
        <v>22</v>
      </c>
      <c r="B487" s="106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8">
        <v>23</v>
      </c>
      <c r="B488" s="106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8">
        <v>24</v>
      </c>
      <c r="B489" s="106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8">
        <v>25</v>
      </c>
      <c r="B490" s="106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8">
        <v>26</v>
      </c>
      <c r="B491" s="106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8">
        <v>27</v>
      </c>
      <c r="B492" s="106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8">
        <v>28</v>
      </c>
      <c r="B493" s="106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8">
        <v>29</v>
      </c>
      <c r="B494" s="106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8">
        <v>30</v>
      </c>
      <c r="B495" s="106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8">
        <v>1</v>
      </c>
      <c r="B499" s="106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8">
        <v>2</v>
      </c>
      <c r="B500" s="106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8">
        <v>3</v>
      </c>
      <c r="B501" s="106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8">
        <v>4</v>
      </c>
      <c r="B502" s="106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8">
        <v>5</v>
      </c>
      <c r="B503" s="106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8">
        <v>6</v>
      </c>
      <c r="B504" s="106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8">
        <v>7</v>
      </c>
      <c r="B505" s="106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8">
        <v>8</v>
      </c>
      <c r="B506" s="106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8">
        <v>9</v>
      </c>
      <c r="B507" s="106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8">
        <v>10</v>
      </c>
      <c r="B508" s="106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8">
        <v>11</v>
      </c>
      <c r="B509" s="106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8">
        <v>12</v>
      </c>
      <c r="B510" s="106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8">
        <v>13</v>
      </c>
      <c r="B511" s="106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8">
        <v>14</v>
      </c>
      <c r="B512" s="106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8">
        <v>15</v>
      </c>
      <c r="B513" s="106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8">
        <v>16</v>
      </c>
      <c r="B514" s="106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8">
        <v>17</v>
      </c>
      <c r="B515" s="106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8">
        <v>18</v>
      </c>
      <c r="B516" s="106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8">
        <v>19</v>
      </c>
      <c r="B517" s="106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8">
        <v>20</v>
      </c>
      <c r="B518" s="106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8">
        <v>21</v>
      </c>
      <c r="B519" s="106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8">
        <v>22</v>
      </c>
      <c r="B520" s="106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8">
        <v>23</v>
      </c>
      <c r="B521" s="106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8">
        <v>24</v>
      </c>
      <c r="B522" s="106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8">
        <v>25</v>
      </c>
      <c r="B523" s="106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8">
        <v>26</v>
      </c>
      <c r="B524" s="106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8">
        <v>27</v>
      </c>
      <c r="B525" s="106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8">
        <v>28</v>
      </c>
      <c r="B526" s="106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8">
        <v>29</v>
      </c>
      <c r="B527" s="106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8">
        <v>30</v>
      </c>
      <c r="B528" s="106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8">
        <v>1</v>
      </c>
      <c r="B532" s="106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8">
        <v>2</v>
      </c>
      <c r="B533" s="106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8">
        <v>3</v>
      </c>
      <c r="B534" s="106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8">
        <v>4</v>
      </c>
      <c r="B535" s="106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8">
        <v>5</v>
      </c>
      <c r="B536" s="106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8">
        <v>6</v>
      </c>
      <c r="B537" s="106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8">
        <v>7</v>
      </c>
      <c r="B538" s="106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8">
        <v>8</v>
      </c>
      <c r="B539" s="106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8">
        <v>9</v>
      </c>
      <c r="B540" s="106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8">
        <v>10</v>
      </c>
      <c r="B541" s="106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8">
        <v>11</v>
      </c>
      <c r="B542" s="106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8">
        <v>12</v>
      </c>
      <c r="B543" s="106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8">
        <v>13</v>
      </c>
      <c r="B544" s="106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8">
        <v>14</v>
      </c>
      <c r="B545" s="106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8">
        <v>15</v>
      </c>
      <c r="B546" s="106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8">
        <v>16</v>
      </c>
      <c r="B547" s="106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8">
        <v>17</v>
      </c>
      <c r="B548" s="106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8">
        <v>18</v>
      </c>
      <c r="B549" s="106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8">
        <v>19</v>
      </c>
      <c r="B550" s="106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8">
        <v>20</v>
      </c>
      <c r="B551" s="106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8">
        <v>21</v>
      </c>
      <c r="B552" s="106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8">
        <v>22</v>
      </c>
      <c r="B553" s="106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8">
        <v>23</v>
      </c>
      <c r="B554" s="106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8">
        <v>24</v>
      </c>
      <c r="B555" s="106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8">
        <v>25</v>
      </c>
      <c r="B556" s="106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8">
        <v>26</v>
      </c>
      <c r="B557" s="106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8">
        <v>27</v>
      </c>
      <c r="B558" s="106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8">
        <v>28</v>
      </c>
      <c r="B559" s="106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8">
        <v>29</v>
      </c>
      <c r="B560" s="106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8">
        <v>30</v>
      </c>
      <c r="B561" s="106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8">
        <v>1</v>
      </c>
      <c r="B565" s="106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8">
        <v>2</v>
      </c>
      <c r="B566" s="106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8">
        <v>3</v>
      </c>
      <c r="B567" s="106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8">
        <v>4</v>
      </c>
      <c r="B568" s="106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8">
        <v>5</v>
      </c>
      <c r="B569" s="106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8">
        <v>6</v>
      </c>
      <c r="B570" s="106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8">
        <v>7</v>
      </c>
      <c r="B571" s="106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8">
        <v>8</v>
      </c>
      <c r="B572" s="106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8">
        <v>9</v>
      </c>
      <c r="B573" s="106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8">
        <v>10</v>
      </c>
      <c r="B574" s="106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8">
        <v>11</v>
      </c>
      <c r="B575" s="106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8">
        <v>12</v>
      </c>
      <c r="B576" s="106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8">
        <v>13</v>
      </c>
      <c r="B577" s="106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8">
        <v>14</v>
      </c>
      <c r="B578" s="106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8">
        <v>15</v>
      </c>
      <c r="B579" s="106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8">
        <v>16</v>
      </c>
      <c r="B580" s="106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8">
        <v>17</v>
      </c>
      <c r="B581" s="106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8">
        <v>18</v>
      </c>
      <c r="B582" s="106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8">
        <v>19</v>
      </c>
      <c r="B583" s="106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8">
        <v>20</v>
      </c>
      <c r="B584" s="106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8">
        <v>21</v>
      </c>
      <c r="B585" s="106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8">
        <v>22</v>
      </c>
      <c r="B586" s="106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8">
        <v>23</v>
      </c>
      <c r="B587" s="106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8">
        <v>24</v>
      </c>
      <c r="B588" s="106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8">
        <v>25</v>
      </c>
      <c r="B589" s="106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8">
        <v>26</v>
      </c>
      <c r="B590" s="106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8">
        <v>27</v>
      </c>
      <c r="B591" s="106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8">
        <v>28</v>
      </c>
      <c r="B592" s="106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8">
        <v>29</v>
      </c>
      <c r="B593" s="106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8">
        <v>30</v>
      </c>
      <c r="B594" s="106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8">
        <v>1</v>
      </c>
      <c r="B598" s="106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8">
        <v>2</v>
      </c>
      <c r="B599" s="106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8">
        <v>3</v>
      </c>
      <c r="B600" s="106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8">
        <v>4</v>
      </c>
      <c r="B601" s="106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8">
        <v>5</v>
      </c>
      <c r="B602" s="106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8">
        <v>6</v>
      </c>
      <c r="B603" s="106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8">
        <v>7</v>
      </c>
      <c r="B604" s="106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8">
        <v>8</v>
      </c>
      <c r="B605" s="106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8">
        <v>9</v>
      </c>
      <c r="B606" s="106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8">
        <v>10</v>
      </c>
      <c r="B607" s="106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8">
        <v>11</v>
      </c>
      <c r="B608" s="106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8">
        <v>12</v>
      </c>
      <c r="B609" s="106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8">
        <v>13</v>
      </c>
      <c r="B610" s="106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8">
        <v>14</v>
      </c>
      <c r="B611" s="106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8">
        <v>15</v>
      </c>
      <c r="B612" s="106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8">
        <v>16</v>
      </c>
      <c r="B613" s="106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8">
        <v>17</v>
      </c>
      <c r="B614" s="106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8">
        <v>18</v>
      </c>
      <c r="B615" s="106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8">
        <v>19</v>
      </c>
      <c r="B616" s="106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8">
        <v>20</v>
      </c>
      <c r="B617" s="106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8">
        <v>21</v>
      </c>
      <c r="B618" s="106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8">
        <v>22</v>
      </c>
      <c r="B619" s="106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8">
        <v>23</v>
      </c>
      <c r="B620" s="106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8">
        <v>24</v>
      </c>
      <c r="B621" s="106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8">
        <v>25</v>
      </c>
      <c r="B622" s="106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8">
        <v>26</v>
      </c>
      <c r="B623" s="106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8">
        <v>27</v>
      </c>
      <c r="B624" s="106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8">
        <v>28</v>
      </c>
      <c r="B625" s="106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8">
        <v>29</v>
      </c>
      <c r="B626" s="106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8">
        <v>30</v>
      </c>
      <c r="B627" s="106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8">
        <v>1</v>
      </c>
      <c r="B631" s="106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8">
        <v>2</v>
      </c>
      <c r="B632" s="106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8">
        <v>3</v>
      </c>
      <c r="B633" s="106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8">
        <v>4</v>
      </c>
      <c r="B634" s="106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8">
        <v>5</v>
      </c>
      <c r="B635" s="106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8">
        <v>6</v>
      </c>
      <c r="B636" s="106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8">
        <v>7</v>
      </c>
      <c r="B637" s="106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8">
        <v>8</v>
      </c>
      <c r="B638" s="106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8">
        <v>9</v>
      </c>
      <c r="B639" s="106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8">
        <v>10</v>
      </c>
      <c r="B640" s="106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8">
        <v>11</v>
      </c>
      <c r="B641" s="106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8">
        <v>12</v>
      </c>
      <c r="B642" s="106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8">
        <v>13</v>
      </c>
      <c r="B643" s="106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8">
        <v>14</v>
      </c>
      <c r="B644" s="106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8">
        <v>15</v>
      </c>
      <c r="B645" s="106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8">
        <v>16</v>
      </c>
      <c r="B646" s="106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8">
        <v>17</v>
      </c>
      <c r="B647" s="106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8">
        <v>18</v>
      </c>
      <c r="B648" s="106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8">
        <v>19</v>
      </c>
      <c r="B649" s="106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8">
        <v>20</v>
      </c>
      <c r="B650" s="106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8">
        <v>21</v>
      </c>
      <c r="B651" s="106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8">
        <v>22</v>
      </c>
      <c r="B652" s="106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8">
        <v>23</v>
      </c>
      <c r="B653" s="106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8">
        <v>24</v>
      </c>
      <c r="B654" s="106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8">
        <v>25</v>
      </c>
      <c r="B655" s="106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8">
        <v>26</v>
      </c>
      <c r="B656" s="106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8">
        <v>27</v>
      </c>
      <c r="B657" s="106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8">
        <v>28</v>
      </c>
      <c r="B658" s="106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8">
        <v>29</v>
      </c>
      <c r="B659" s="106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8">
        <v>30</v>
      </c>
      <c r="B660" s="106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8">
        <v>1</v>
      </c>
      <c r="B664" s="106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8">
        <v>2</v>
      </c>
      <c r="B665" s="106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8">
        <v>3</v>
      </c>
      <c r="B666" s="106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8">
        <v>4</v>
      </c>
      <c r="B667" s="106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8">
        <v>5</v>
      </c>
      <c r="B668" s="106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8">
        <v>6</v>
      </c>
      <c r="B669" s="106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8">
        <v>7</v>
      </c>
      <c r="B670" s="106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8">
        <v>8</v>
      </c>
      <c r="B671" s="106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8">
        <v>9</v>
      </c>
      <c r="B672" s="106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8">
        <v>10</v>
      </c>
      <c r="B673" s="106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8">
        <v>11</v>
      </c>
      <c r="B674" s="106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8">
        <v>12</v>
      </c>
      <c r="B675" s="106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8">
        <v>13</v>
      </c>
      <c r="B676" s="106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8">
        <v>14</v>
      </c>
      <c r="B677" s="106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8">
        <v>15</v>
      </c>
      <c r="B678" s="106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8">
        <v>16</v>
      </c>
      <c r="B679" s="106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8">
        <v>17</v>
      </c>
      <c r="B680" s="106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8">
        <v>18</v>
      </c>
      <c r="B681" s="106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8">
        <v>19</v>
      </c>
      <c r="B682" s="106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8">
        <v>20</v>
      </c>
      <c r="B683" s="106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8">
        <v>21</v>
      </c>
      <c r="B684" s="106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8">
        <v>22</v>
      </c>
      <c r="B685" s="106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8">
        <v>23</v>
      </c>
      <c r="B686" s="106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8">
        <v>24</v>
      </c>
      <c r="B687" s="106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8">
        <v>25</v>
      </c>
      <c r="B688" s="106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8">
        <v>26</v>
      </c>
      <c r="B689" s="106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8">
        <v>27</v>
      </c>
      <c r="B690" s="106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8">
        <v>28</v>
      </c>
      <c r="B691" s="106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8">
        <v>29</v>
      </c>
      <c r="B692" s="106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8">
        <v>30</v>
      </c>
      <c r="B693" s="106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8">
        <v>1</v>
      </c>
      <c r="B697" s="106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8">
        <v>2</v>
      </c>
      <c r="B698" s="106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8">
        <v>3</v>
      </c>
      <c r="B699" s="106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8">
        <v>4</v>
      </c>
      <c r="B700" s="106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8">
        <v>5</v>
      </c>
      <c r="B701" s="106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8">
        <v>6</v>
      </c>
      <c r="B702" s="106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8">
        <v>7</v>
      </c>
      <c r="B703" s="106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8">
        <v>8</v>
      </c>
      <c r="B704" s="106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8">
        <v>9</v>
      </c>
      <c r="B705" s="106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8">
        <v>10</v>
      </c>
      <c r="B706" s="106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8">
        <v>11</v>
      </c>
      <c r="B707" s="106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8">
        <v>12</v>
      </c>
      <c r="B708" s="106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8">
        <v>13</v>
      </c>
      <c r="B709" s="106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8">
        <v>14</v>
      </c>
      <c r="B710" s="106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8">
        <v>15</v>
      </c>
      <c r="B711" s="106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8">
        <v>16</v>
      </c>
      <c r="B712" s="106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8">
        <v>17</v>
      </c>
      <c r="B713" s="106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8">
        <v>18</v>
      </c>
      <c r="B714" s="106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8">
        <v>19</v>
      </c>
      <c r="B715" s="106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8">
        <v>20</v>
      </c>
      <c r="B716" s="106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8">
        <v>21</v>
      </c>
      <c r="B717" s="106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8">
        <v>22</v>
      </c>
      <c r="B718" s="106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8">
        <v>23</v>
      </c>
      <c r="B719" s="106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8">
        <v>24</v>
      </c>
      <c r="B720" s="106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8">
        <v>25</v>
      </c>
      <c r="B721" s="106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8">
        <v>26</v>
      </c>
      <c r="B722" s="106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8">
        <v>27</v>
      </c>
      <c r="B723" s="106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8">
        <v>28</v>
      </c>
      <c r="B724" s="106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8">
        <v>29</v>
      </c>
      <c r="B725" s="106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8">
        <v>30</v>
      </c>
      <c r="B726" s="106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8">
        <v>1</v>
      </c>
      <c r="B730" s="106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8">
        <v>2</v>
      </c>
      <c r="B731" s="106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8">
        <v>3</v>
      </c>
      <c r="B732" s="106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8">
        <v>4</v>
      </c>
      <c r="B733" s="106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8">
        <v>5</v>
      </c>
      <c r="B734" s="106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8">
        <v>6</v>
      </c>
      <c r="B735" s="106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8">
        <v>7</v>
      </c>
      <c r="B736" s="106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8">
        <v>8</v>
      </c>
      <c r="B737" s="106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8">
        <v>9</v>
      </c>
      <c r="B738" s="106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8">
        <v>10</v>
      </c>
      <c r="B739" s="106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8">
        <v>11</v>
      </c>
      <c r="B740" s="106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8">
        <v>12</v>
      </c>
      <c r="B741" s="106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8">
        <v>13</v>
      </c>
      <c r="B742" s="106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8">
        <v>14</v>
      </c>
      <c r="B743" s="106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8">
        <v>15</v>
      </c>
      <c r="B744" s="106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8">
        <v>16</v>
      </c>
      <c r="B745" s="106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8">
        <v>17</v>
      </c>
      <c r="B746" s="106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8">
        <v>18</v>
      </c>
      <c r="B747" s="106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8">
        <v>19</v>
      </c>
      <c r="B748" s="106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8">
        <v>20</v>
      </c>
      <c r="B749" s="106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8">
        <v>21</v>
      </c>
      <c r="B750" s="106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8">
        <v>22</v>
      </c>
      <c r="B751" s="106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8">
        <v>23</v>
      </c>
      <c r="B752" s="106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8">
        <v>24</v>
      </c>
      <c r="B753" s="106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8">
        <v>25</v>
      </c>
      <c r="B754" s="106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8">
        <v>26</v>
      </c>
      <c r="B755" s="106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8">
        <v>27</v>
      </c>
      <c r="B756" s="106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8">
        <v>28</v>
      </c>
      <c r="B757" s="106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8">
        <v>29</v>
      </c>
      <c r="B758" s="106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8">
        <v>30</v>
      </c>
      <c r="B759" s="106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8">
        <v>1</v>
      </c>
      <c r="B763" s="106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8">
        <v>2</v>
      </c>
      <c r="B764" s="106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8">
        <v>3</v>
      </c>
      <c r="B765" s="106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8">
        <v>4</v>
      </c>
      <c r="B766" s="106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8">
        <v>5</v>
      </c>
      <c r="B767" s="106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8">
        <v>6</v>
      </c>
      <c r="B768" s="106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8">
        <v>7</v>
      </c>
      <c r="B769" s="106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8">
        <v>8</v>
      </c>
      <c r="B770" s="106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8">
        <v>9</v>
      </c>
      <c r="B771" s="106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8">
        <v>10</v>
      </c>
      <c r="B772" s="106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8">
        <v>11</v>
      </c>
      <c r="B773" s="106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8">
        <v>12</v>
      </c>
      <c r="B774" s="106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8">
        <v>13</v>
      </c>
      <c r="B775" s="106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8">
        <v>14</v>
      </c>
      <c r="B776" s="106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8">
        <v>15</v>
      </c>
      <c r="B777" s="106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8">
        <v>16</v>
      </c>
      <c r="B778" s="106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8">
        <v>17</v>
      </c>
      <c r="B779" s="106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8">
        <v>18</v>
      </c>
      <c r="B780" s="106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8">
        <v>19</v>
      </c>
      <c r="B781" s="106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8">
        <v>20</v>
      </c>
      <c r="B782" s="106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8">
        <v>21</v>
      </c>
      <c r="B783" s="106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8">
        <v>22</v>
      </c>
      <c r="B784" s="106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8">
        <v>23</v>
      </c>
      <c r="B785" s="106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8">
        <v>24</v>
      </c>
      <c r="B786" s="106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8">
        <v>25</v>
      </c>
      <c r="B787" s="106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8">
        <v>26</v>
      </c>
      <c r="B788" s="106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8">
        <v>27</v>
      </c>
      <c r="B789" s="106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8">
        <v>28</v>
      </c>
      <c r="B790" s="106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8">
        <v>29</v>
      </c>
      <c r="B791" s="106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8">
        <v>30</v>
      </c>
      <c r="B792" s="106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8">
        <v>1</v>
      </c>
      <c r="B796" s="106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8">
        <v>2</v>
      </c>
      <c r="B797" s="106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8">
        <v>3</v>
      </c>
      <c r="B798" s="106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8">
        <v>4</v>
      </c>
      <c r="B799" s="106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8">
        <v>5</v>
      </c>
      <c r="B800" s="106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8">
        <v>6</v>
      </c>
      <c r="B801" s="106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8">
        <v>7</v>
      </c>
      <c r="B802" s="106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8">
        <v>8</v>
      </c>
      <c r="B803" s="106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8">
        <v>9</v>
      </c>
      <c r="B804" s="106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8">
        <v>10</v>
      </c>
      <c r="B805" s="106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8">
        <v>11</v>
      </c>
      <c r="B806" s="106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8">
        <v>12</v>
      </c>
      <c r="B807" s="106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8">
        <v>13</v>
      </c>
      <c r="B808" s="106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8">
        <v>14</v>
      </c>
      <c r="B809" s="106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8">
        <v>15</v>
      </c>
      <c r="B810" s="106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8">
        <v>16</v>
      </c>
      <c r="B811" s="106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8">
        <v>17</v>
      </c>
      <c r="B812" s="106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8">
        <v>18</v>
      </c>
      <c r="B813" s="106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8">
        <v>19</v>
      </c>
      <c r="B814" s="106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8">
        <v>20</v>
      </c>
      <c r="B815" s="106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8">
        <v>21</v>
      </c>
      <c r="B816" s="106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8">
        <v>22</v>
      </c>
      <c r="B817" s="106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8">
        <v>23</v>
      </c>
      <c r="B818" s="106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8">
        <v>24</v>
      </c>
      <c r="B819" s="106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8">
        <v>25</v>
      </c>
      <c r="B820" s="106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8">
        <v>26</v>
      </c>
      <c r="B821" s="106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8">
        <v>27</v>
      </c>
      <c r="B822" s="106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8">
        <v>28</v>
      </c>
      <c r="B823" s="106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8">
        <v>29</v>
      </c>
      <c r="B824" s="106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8">
        <v>30</v>
      </c>
      <c r="B825" s="106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8">
        <v>1</v>
      </c>
      <c r="B829" s="106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8">
        <v>2</v>
      </c>
      <c r="B830" s="106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8">
        <v>3</v>
      </c>
      <c r="B831" s="106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8">
        <v>4</v>
      </c>
      <c r="B832" s="106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8">
        <v>5</v>
      </c>
      <c r="B833" s="106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8">
        <v>6</v>
      </c>
      <c r="B834" s="106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8">
        <v>7</v>
      </c>
      <c r="B835" s="106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8">
        <v>8</v>
      </c>
      <c r="B836" s="106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8">
        <v>9</v>
      </c>
      <c r="B837" s="106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8">
        <v>10</v>
      </c>
      <c r="B838" s="106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8">
        <v>11</v>
      </c>
      <c r="B839" s="106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8">
        <v>12</v>
      </c>
      <c r="B840" s="106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8">
        <v>13</v>
      </c>
      <c r="B841" s="106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8">
        <v>14</v>
      </c>
      <c r="B842" s="106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8">
        <v>15</v>
      </c>
      <c r="B843" s="106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8">
        <v>16</v>
      </c>
      <c r="B844" s="106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8">
        <v>17</v>
      </c>
      <c r="B845" s="106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8">
        <v>18</v>
      </c>
      <c r="B846" s="106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8">
        <v>19</v>
      </c>
      <c r="B847" s="106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8">
        <v>20</v>
      </c>
      <c r="B848" s="106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8">
        <v>21</v>
      </c>
      <c r="B849" s="106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8">
        <v>22</v>
      </c>
      <c r="B850" s="106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8">
        <v>23</v>
      </c>
      <c r="B851" s="106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8">
        <v>24</v>
      </c>
      <c r="B852" s="106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8">
        <v>25</v>
      </c>
      <c r="B853" s="106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8">
        <v>26</v>
      </c>
      <c r="B854" s="106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8">
        <v>27</v>
      </c>
      <c r="B855" s="106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8">
        <v>28</v>
      </c>
      <c r="B856" s="106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8">
        <v>29</v>
      </c>
      <c r="B857" s="106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8">
        <v>30</v>
      </c>
      <c r="B858" s="106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8">
        <v>1</v>
      </c>
      <c r="B862" s="106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8">
        <v>2</v>
      </c>
      <c r="B863" s="106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8">
        <v>3</v>
      </c>
      <c r="B864" s="106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8">
        <v>4</v>
      </c>
      <c r="B865" s="106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8">
        <v>5</v>
      </c>
      <c r="B866" s="106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8">
        <v>6</v>
      </c>
      <c r="B867" s="106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8">
        <v>7</v>
      </c>
      <c r="B868" s="106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8">
        <v>8</v>
      </c>
      <c r="B869" s="106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8">
        <v>9</v>
      </c>
      <c r="B870" s="106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8">
        <v>10</v>
      </c>
      <c r="B871" s="106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8">
        <v>11</v>
      </c>
      <c r="B872" s="106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8">
        <v>12</v>
      </c>
      <c r="B873" s="106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8">
        <v>13</v>
      </c>
      <c r="B874" s="106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8">
        <v>14</v>
      </c>
      <c r="B875" s="106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8">
        <v>15</v>
      </c>
      <c r="B876" s="106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8">
        <v>16</v>
      </c>
      <c r="B877" s="106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8">
        <v>17</v>
      </c>
      <c r="B878" s="106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8">
        <v>18</v>
      </c>
      <c r="B879" s="106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8">
        <v>19</v>
      </c>
      <c r="B880" s="106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8">
        <v>20</v>
      </c>
      <c r="B881" s="106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8">
        <v>21</v>
      </c>
      <c r="B882" s="106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8">
        <v>22</v>
      </c>
      <c r="B883" s="106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8">
        <v>23</v>
      </c>
      <c r="B884" s="106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8">
        <v>24</v>
      </c>
      <c r="B885" s="106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8">
        <v>25</v>
      </c>
      <c r="B886" s="106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8">
        <v>26</v>
      </c>
      <c r="B887" s="106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8">
        <v>27</v>
      </c>
      <c r="B888" s="106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8">
        <v>28</v>
      </c>
      <c r="B889" s="106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8">
        <v>29</v>
      </c>
      <c r="B890" s="106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8">
        <v>30</v>
      </c>
      <c r="B891" s="106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8">
        <v>1</v>
      </c>
      <c r="B895" s="106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8">
        <v>2</v>
      </c>
      <c r="B896" s="106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8">
        <v>3</v>
      </c>
      <c r="B897" s="106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8">
        <v>4</v>
      </c>
      <c r="B898" s="106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8">
        <v>5</v>
      </c>
      <c r="B899" s="106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8">
        <v>6</v>
      </c>
      <c r="B900" s="106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8">
        <v>7</v>
      </c>
      <c r="B901" s="106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8">
        <v>8</v>
      </c>
      <c r="B902" s="106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8">
        <v>9</v>
      </c>
      <c r="B903" s="106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8">
        <v>10</v>
      </c>
      <c r="B904" s="106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8">
        <v>11</v>
      </c>
      <c r="B905" s="106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8">
        <v>12</v>
      </c>
      <c r="B906" s="106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8">
        <v>13</v>
      </c>
      <c r="B907" s="106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8">
        <v>14</v>
      </c>
      <c r="B908" s="106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8">
        <v>15</v>
      </c>
      <c r="B909" s="106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8">
        <v>16</v>
      </c>
      <c r="B910" s="106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8">
        <v>17</v>
      </c>
      <c r="B911" s="106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8">
        <v>18</v>
      </c>
      <c r="B912" s="106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8">
        <v>19</v>
      </c>
      <c r="B913" s="106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8">
        <v>20</v>
      </c>
      <c r="B914" s="106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8">
        <v>21</v>
      </c>
      <c r="B915" s="106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8">
        <v>22</v>
      </c>
      <c r="B916" s="106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8">
        <v>23</v>
      </c>
      <c r="B917" s="106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8">
        <v>24</v>
      </c>
      <c r="B918" s="106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8">
        <v>25</v>
      </c>
      <c r="B919" s="106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8">
        <v>26</v>
      </c>
      <c r="B920" s="106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8">
        <v>27</v>
      </c>
      <c r="B921" s="106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8">
        <v>28</v>
      </c>
      <c r="B922" s="106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8">
        <v>29</v>
      </c>
      <c r="B923" s="106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8">
        <v>30</v>
      </c>
      <c r="B924" s="106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8">
        <v>1</v>
      </c>
      <c r="B928" s="106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8">
        <v>2</v>
      </c>
      <c r="B929" s="106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8">
        <v>3</v>
      </c>
      <c r="B930" s="106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8">
        <v>4</v>
      </c>
      <c r="B931" s="106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8">
        <v>5</v>
      </c>
      <c r="B932" s="106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8">
        <v>6</v>
      </c>
      <c r="B933" s="106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8">
        <v>7</v>
      </c>
      <c r="B934" s="106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8">
        <v>8</v>
      </c>
      <c r="B935" s="106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8">
        <v>9</v>
      </c>
      <c r="B936" s="106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8">
        <v>10</v>
      </c>
      <c r="B937" s="106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8">
        <v>11</v>
      </c>
      <c r="B938" s="106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8">
        <v>12</v>
      </c>
      <c r="B939" s="106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8">
        <v>13</v>
      </c>
      <c r="B940" s="106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8">
        <v>14</v>
      </c>
      <c r="B941" s="106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8">
        <v>15</v>
      </c>
      <c r="B942" s="106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8">
        <v>16</v>
      </c>
      <c r="B943" s="106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8">
        <v>17</v>
      </c>
      <c r="B944" s="106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8">
        <v>18</v>
      </c>
      <c r="B945" s="106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8">
        <v>19</v>
      </c>
      <c r="B946" s="106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8">
        <v>20</v>
      </c>
      <c r="B947" s="106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8">
        <v>21</v>
      </c>
      <c r="B948" s="106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8">
        <v>22</v>
      </c>
      <c r="B949" s="106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8">
        <v>23</v>
      </c>
      <c r="B950" s="106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8">
        <v>24</v>
      </c>
      <c r="B951" s="106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8">
        <v>25</v>
      </c>
      <c r="B952" s="106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8">
        <v>26</v>
      </c>
      <c r="B953" s="106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8">
        <v>27</v>
      </c>
      <c r="B954" s="106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8">
        <v>28</v>
      </c>
      <c r="B955" s="106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8">
        <v>29</v>
      </c>
      <c r="B956" s="106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8">
        <v>30</v>
      </c>
      <c r="B957" s="106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8">
        <v>1</v>
      </c>
      <c r="B961" s="106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8">
        <v>2</v>
      </c>
      <c r="B962" s="106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8">
        <v>3</v>
      </c>
      <c r="B963" s="106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8">
        <v>4</v>
      </c>
      <c r="B964" s="106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8">
        <v>5</v>
      </c>
      <c r="B965" s="106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8">
        <v>6</v>
      </c>
      <c r="B966" s="106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8">
        <v>7</v>
      </c>
      <c r="B967" s="106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8">
        <v>8</v>
      </c>
      <c r="B968" s="106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8">
        <v>9</v>
      </c>
      <c r="B969" s="106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8">
        <v>10</v>
      </c>
      <c r="B970" s="106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8">
        <v>11</v>
      </c>
      <c r="B971" s="106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8">
        <v>12</v>
      </c>
      <c r="B972" s="106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8">
        <v>13</v>
      </c>
      <c r="B973" s="106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8">
        <v>14</v>
      </c>
      <c r="B974" s="106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8">
        <v>15</v>
      </c>
      <c r="B975" s="106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8">
        <v>16</v>
      </c>
      <c r="B976" s="106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8">
        <v>17</v>
      </c>
      <c r="B977" s="106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8">
        <v>18</v>
      </c>
      <c r="B978" s="106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8">
        <v>19</v>
      </c>
      <c r="B979" s="106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8">
        <v>20</v>
      </c>
      <c r="B980" s="106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8">
        <v>21</v>
      </c>
      <c r="B981" s="106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8">
        <v>22</v>
      </c>
      <c r="B982" s="106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8">
        <v>23</v>
      </c>
      <c r="B983" s="106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8">
        <v>24</v>
      </c>
      <c r="B984" s="106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8">
        <v>25</v>
      </c>
      <c r="B985" s="106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8">
        <v>26</v>
      </c>
      <c r="B986" s="106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8">
        <v>27</v>
      </c>
      <c r="B987" s="106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8">
        <v>28</v>
      </c>
      <c r="B988" s="106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8">
        <v>29</v>
      </c>
      <c r="B989" s="106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8">
        <v>30</v>
      </c>
      <c r="B990" s="106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8">
        <v>1</v>
      </c>
      <c r="B994" s="106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8">
        <v>2</v>
      </c>
      <c r="B995" s="106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8">
        <v>3</v>
      </c>
      <c r="B996" s="106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8">
        <v>4</v>
      </c>
      <c r="B997" s="106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8">
        <v>5</v>
      </c>
      <c r="B998" s="106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8">
        <v>6</v>
      </c>
      <c r="B999" s="106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8">
        <v>7</v>
      </c>
      <c r="B1000" s="106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8">
        <v>8</v>
      </c>
      <c r="B1001" s="106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8">
        <v>9</v>
      </c>
      <c r="B1002" s="106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8">
        <v>10</v>
      </c>
      <c r="B1003" s="106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8">
        <v>11</v>
      </c>
      <c r="B1004" s="106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8">
        <v>12</v>
      </c>
      <c r="B1005" s="106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8">
        <v>13</v>
      </c>
      <c r="B1006" s="106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8">
        <v>14</v>
      </c>
      <c r="B1007" s="106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8">
        <v>15</v>
      </c>
      <c r="B1008" s="106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8">
        <v>16</v>
      </c>
      <c r="B1009" s="106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8">
        <v>17</v>
      </c>
      <c r="B1010" s="106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8">
        <v>18</v>
      </c>
      <c r="B1011" s="106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8">
        <v>19</v>
      </c>
      <c r="B1012" s="106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8">
        <v>20</v>
      </c>
      <c r="B1013" s="106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8">
        <v>21</v>
      </c>
      <c r="B1014" s="106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8">
        <v>22</v>
      </c>
      <c r="B1015" s="106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8">
        <v>23</v>
      </c>
      <c r="B1016" s="106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8">
        <v>24</v>
      </c>
      <c r="B1017" s="106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8">
        <v>25</v>
      </c>
      <c r="B1018" s="106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8">
        <v>26</v>
      </c>
      <c r="B1019" s="106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8">
        <v>27</v>
      </c>
      <c r="B1020" s="106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8">
        <v>28</v>
      </c>
      <c r="B1021" s="106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8">
        <v>29</v>
      </c>
      <c r="B1022" s="106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8">
        <v>30</v>
      </c>
      <c r="B1023" s="106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8">
        <v>1</v>
      </c>
      <c r="B1027" s="106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8">
        <v>2</v>
      </c>
      <c r="B1028" s="106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8">
        <v>3</v>
      </c>
      <c r="B1029" s="106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8">
        <v>4</v>
      </c>
      <c r="B1030" s="106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8">
        <v>5</v>
      </c>
      <c r="B1031" s="106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8">
        <v>6</v>
      </c>
      <c r="B1032" s="106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8">
        <v>7</v>
      </c>
      <c r="B1033" s="106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8">
        <v>8</v>
      </c>
      <c r="B1034" s="106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8">
        <v>9</v>
      </c>
      <c r="B1035" s="106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8">
        <v>10</v>
      </c>
      <c r="B1036" s="106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8">
        <v>11</v>
      </c>
      <c r="B1037" s="106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8">
        <v>12</v>
      </c>
      <c r="B1038" s="106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8">
        <v>13</v>
      </c>
      <c r="B1039" s="106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8">
        <v>14</v>
      </c>
      <c r="B1040" s="106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8">
        <v>15</v>
      </c>
      <c r="B1041" s="106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8">
        <v>16</v>
      </c>
      <c r="B1042" s="106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8">
        <v>17</v>
      </c>
      <c r="B1043" s="106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8">
        <v>18</v>
      </c>
      <c r="B1044" s="106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8">
        <v>19</v>
      </c>
      <c r="B1045" s="106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8">
        <v>20</v>
      </c>
      <c r="B1046" s="106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8">
        <v>21</v>
      </c>
      <c r="B1047" s="106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8">
        <v>22</v>
      </c>
      <c r="B1048" s="106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8">
        <v>23</v>
      </c>
      <c r="B1049" s="106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8">
        <v>24</v>
      </c>
      <c r="B1050" s="106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8">
        <v>25</v>
      </c>
      <c r="B1051" s="106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8">
        <v>26</v>
      </c>
      <c r="B1052" s="106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8">
        <v>27</v>
      </c>
      <c r="B1053" s="106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8">
        <v>28</v>
      </c>
      <c r="B1054" s="106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8">
        <v>29</v>
      </c>
      <c r="B1055" s="106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8">
        <v>30</v>
      </c>
      <c r="B1056" s="106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8">
        <v>1</v>
      </c>
      <c r="B1060" s="106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8">
        <v>2</v>
      </c>
      <c r="B1061" s="106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8">
        <v>3</v>
      </c>
      <c r="B1062" s="106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8">
        <v>4</v>
      </c>
      <c r="B1063" s="106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8">
        <v>5</v>
      </c>
      <c r="B1064" s="106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8">
        <v>6</v>
      </c>
      <c r="B1065" s="106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8">
        <v>7</v>
      </c>
      <c r="B1066" s="106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8">
        <v>8</v>
      </c>
      <c r="B1067" s="106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8">
        <v>9</v>
      </c>
      <c r="B1068" s="106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8">
        <v>10</v>
      </c>
      <c r="B1069" s="106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8">
        <v>11</v>
      </c>
      <c r="B1070" s="106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8">
        <v>12</v>
      </c>
      <c r="B1071" s="106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8">
        <v>13</v>
      </c>
      <c r="B1072" s="106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8">
        <v>14</v>
      </c>
      <c r="B1073" s="106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8">
        <v>15</v>
      </c>
      <c r="B1074" s="106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8">
        <v>16</v>
      </c>
      <c r="B1075" s="106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8">
        <v>17</v>
      </c>
      <c r="B1076" s="106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8">
        <v>18</v>
      </c>
      <c r="B1077" s="106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8">
        <v>19</v>
      </c>
      <c r="B1078" s="106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8">
        <v>20</v>
      </c>
      <c r="B1079" s="106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8">
        <v>21</v>
      </c>
      <c r="B1080" s="106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8">
        <v>22</v>
      </c>
      <c r="B1081" s="106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8">
        <v>23</v>
      </c>
      <c r="B1082" s="106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8">
        <v>24</v>
      </c>
      <c r="B1083" s="106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8">
        <v>25</v>
      </c>
      <c r="B1084" s="106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8">
        <v>26</v>
      </c>
      <c r="B1085" s="106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8">
        <v>27</v>
      </c>
      <c r="B1086" s="106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8">
        <v>28</v>
      </c>
      <c r="B1087" s="106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8">
        <v>29</v>
      </c>
      <c r="B1088" s="106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8">
        <v>30</v>
      </c>
      <c r="B1089" s="106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8">
        <v>1</v>
      </c>
      <c r="B1093" s="106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8">
        <v>2</v>
      </c>
      <c r="B1094" s="106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8">
        <v>3</v>
      </c>
      <c r="B1095" s="106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8">
        <v>4</v>
      </c>
      <c r="B1096" s="106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8">
        <v>5</v>
      </c>
      <c r="B1097" s="106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8">
        <v>6</v>
      </c>
      <c r="B1098" s="106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8">
        <v>7</v>
      </c>
      <c r="B1099" s="106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8">
        <v>8</v>
      </c>
      <c r="B1100" s="106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8">
        <v>9</v>
      </c>
      <c r="B1101" s="106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8">
        <v>10</v>
      </c>
      <c r="B1102" s="106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8">
        <v>11</v>
      </c>
      <c r="B1103" s="106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8">
        <v>12</v>
      </c>
      <c r="B1104" s="106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8">
        <v>13</v>
      </c>
      <c r="B1105" s="106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8">
        <v>14</v>
      </c>
      <c r="B1106" s="106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8">
        <v>15</v>
      </c>
      <c r="B1107" s="106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8">
        <v>16</v>
      </c>
      <c r="B1108" s="106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8">
        <v>17</v>
      </c>
      <c r="B1109" s="106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8">
        <v>18</v>
      </c>
      <c r="B1110" s="106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8">
        <v>19</v>
      </c>
      <c r="B1111" s="106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8">
        <v>20</v>
      </c>
      <c r="B1112" s="106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8">
        <v>21</v>
      </c>
      <c r="B1113" s="106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8">
        <v>22</v>
      </c>
      <c r="B1114" s="106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8">
        <v>23</v>
      </c>
      <c r="B1115" s="106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8">
        <v>24</v>
      </c>
      <c r="B1116" s="106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8">
        <v>25</v>
      </c>
      <c r="B1117" s="106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8">
        <v>26</v>
      </c>
      <c r="B1118" s="106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8">
        <v>27</v>
      </c>
      <c r="B1119" s="106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8">
        <v>28</v>
      </c>
      <c r="B1120" s="106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8">
        <v>29</v>
      </c>
      <c r="B1121" s="106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8">
        <v>30</v>
      </c>
      <c r="B1122" s="106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8">
        <v>1</v>
      </c>
      <c r="B1126" s="106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8">
        <v>2</v>
      </c>
      <c r="B1127" s="106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8">
        <v>3</v>
      </c>
      <c r="B1128" s="106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8">
        <v>4</v>
      </c>
      <c r="B1129" s="106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8">
        <v>5</v>
      </c>
      <c r="B1130" s="106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8">
        <v>6</v>
      </c>
      <c r="B1131" s="106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8">
        <v>7</v>
      </c>
      <c r="B1132" s="106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8">
        <v>8</v>
      </c>
      <c r="B1133" s="106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8">
        <v>9</v>
      </c>
      <c r="B1134" s="106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8">
        <v>10</v>
      </c>
      <c r="B1135" s="106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8">
        <v>11</v>
      </c>
      <c r="B1136" s="106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8">
        <v>12</v>
      </c>
      <c r="B1137" s="106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8">
        <v>13</v>
      </c>
      <c r="B1138" s="106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8">
        <v>14</v>
      </c>
      <c r="B1139" s="106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8">
        <v>15</v>
      </c>
      <c r="B1140" s="106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8">
        <v>16</v>
      </c>
      <c r="B1141" s="106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8">
        <v>17</v>
      </c>
      <c r="B1142" s="106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8">
        <v>18</v>
      </c>
      <c r="B1143" s="106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8">
        <v>19</v>
      </c>
      <c r="B1144" s="106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8">
        <v>20</v>
      </c>
      <c r="B1145" s="106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8">
        <v>21</v>
      </c>
      <c r="B1146" s="106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8">
        <v>22</v>
      </c>
      <c r="B1147" s="106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8">
        <v>23</v>
      </c>
      <c r="B1148" s="106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8">
        <v>24</v>
      </c>
      <c r="B1149" s="106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8">
        <v>25</v>
      </c>
      <c r="B1150" s="106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8">
        <v>26</v>
      </c>
      <c r="B1151" s="106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8">
        <v>27</v>
      </c>
      <c r="B1152" s="106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8">
        <v>28</v>
      </c>
      <c r="B1153" s="106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8">
        <v>29</v>
      </c>
      <c r="B1154" s="106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8">
        <v>30</v>
      </c>
      <c r="B1155" s="106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8">
        <v>1</v>
      </c>
      <c r="B1159" s="106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8">
        <v>2</v>
      </c>
      <c r="B1160" s="106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8">
        <v>3</v>
      </c>
      <c r="B1161" s="106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8">
        <v>4</v>
      </c>
      <c r="B1162" s="106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8">
        <v>5</v>
      </c>
      <c r="B1163" s="106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8">
        <v>6</v>
      </c>
      <c r="B1164" s="106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8">
        <v>7</v>
      </c>
      <c r="B1165" s="106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8">
        <v>8</v>
      </c>
      <c r="B1166" s="106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8">
        <v>9</v>
      </c>
      <c r="B1167" s="106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8">
        <v>10</v>
      </c>
      <c r="B1168" s="106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8">
        <v>11</v>
      </c>
      <c r="B1169" s="106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8">
        <v>12</v>
      </c>
      <c r="B1170" s="106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8">
        <v>13</v>
      </c>
      <c r="B1171" s="106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8">
        <v>14</v>
      </c>
      <c r="B1172" s="106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8">
        <v>15</v>
      </c>
      <c r="B1173" s="106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8">
        <v>16</v>
      </c>
      <c r="B1174" s="106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8">
        <v>17</v>
      </c>
      <c r="B1175" s="106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8">
        <v>18</v>
      </c>
      <c r="B1176" s="106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8">
        <v>19</v>
      </c>
      <c r="B1177" s="106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8">
        <v>20</v>
      </c>
      <c r="B1178" s="106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8">
        <v>21</v>
      </c>
      <c r="B1179" s="106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8">
        <v>22</v>
      </c>
      <c r="B1180" s="106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8">
        <v>23</v>
      </c>
      <c r="B1181" s="106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8">
        <v>24</v>
      </c>
      <c r="B1182" s="106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8">
        <v>25</v>
      </c>
      <c r="B1183" s="106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8">
        <v>26</v>
      </c>
      <c r="B1184" s="106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8">
        <v>27</v>
      </c>
      <c r="B1185" s="106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8">
        <v>28</v>
      </c>
      <c r="B1186" s="106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8">
        <v>29</v>
      </c>
      <c r="B1187" s="106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8">
        <v>30</v>
      </c>
      <c r="B1188" s="106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8">
        <v>1</v>
      </c>
      <c r="B1192" s="106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8">
        <v>2</v>
      </c>
      <c r="B1193" s="106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8">
        <v>3</v>
      </c>
      <c r="B1194" s="106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8">
        <v>4</v>
      </c>
      <c r="B1195" s="106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8">
        <v>5</v>
      </c>
      <c r="B1196" s="106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8">
        <v>6</v>
      </c>
      <c r="B1197" s="106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8">
        <v>7</v>
      </c>
      <c r="B1198" s="106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8">
        <v>8</v>
      </c>
      <c r="B1199" s="106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8">
        <v>9</v>
      </c>
      <c r="B1200" s="106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8">
        <v>10</v>
      </c>
      <c r="B1201" s="106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8">
        <v>11</v>
      </c>
      <c r="B1202" s="106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8">
        <v>12</v>
      </c>
      <c r="B1203" s="106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8">
        <v>13</v>
      </c>
      <c r="B1204" s="106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8">
        <v>14</v>
      </c>
      <c r="B1205" s="106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8">
        <v>15</v>
      </c>
      <c r="B1206" s="106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8">
        <v>16</v>
      </c>
      <c r="B1207" s="106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8">
        <v>17</v>
      </c>
      <c r="B1208" s="106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8">
        <v>18</v>
      </c>
      <c r="B1209" s="106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8">
        <v>19</v>
      </c>
      <c r="B1210" s="106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8">
        <v>20</v>
      </c>
      <c r="B1211" s="106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8">
        <v>21</v>
      </c>
      <c r="B1212" s="106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8">
        <v>22</v>
      </c>
      <c r="B1213" s="106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8">
        <v>23</v>
      </c>
      <c r="B1214" s="106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8">
        <v>24</v>
      </c>
      <c r="B1215" s="106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8">
        <v>25</v>
      </c>
      <c r="B1216" s="106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8">
        <v>26</v>
      </c>
      <c r="B1217" s="106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8">
        <v>27</v>
      </c>
      <c r="B1218" s="106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8">
        <v>28</v>
      </c>
      <c r="B1219" s="106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8">
        <v>29</v>
      </c>
      <c r="B1220" s="106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8">
        <v>30</v>
      </c>
      <c r="B1221" s="106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8">
        <v>1</v>
      </c>
      <c r="B1225" s="106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8">
        <v>2</v>
      </c>
      <c r="B1226" s="106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8">
        <v>3</v>
      </c>
      <c r="B1227" s="106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8">
        <v>4</v>
      </c>
      <c r="B1228" s="106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8">
        <v>5</v>
      </c>
      <c r="B1229" s="106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8">
        <v>6</v>
      </c>
      <c r="B1230" s="106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8">
        <v>7</v>
      </c>
      <c r="B1231" s="106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8">
        <v>8</v>
      </c>
      <c r="B1232" s="106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8">
        <v>9</v>
      </c>
      <c r="B1233" s="106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8">
        <v>10</v>
      </c>
      <c r="B1234" s="106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8">
        <v>11</v>
      </c>
      <c r="B1235" s="106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8">
        <v>12</v>
      </c>
      <c r="B1236" s="106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8">
        <v>13</v>
      </c>
      <c r="B1237" s="106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8">
        <v>14</v>
      </c>
      <c r="B1238" s="106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8">
        <v>15</v>
      </c>
      <c r="B1239" s="106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8">
        <v>16</v>
      </c>
      <c r="B1240" s="106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8">
        <v>17</v>
      </c>
      <c r="B1241" s="106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8">
        <v>18</v>
      </c>
      <c r="B1242" s="106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8">
        <v>19</v>
      </c>
      <c r="B1243" s="106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8">
        <v>20</v>
      </c>
      <c r="B1244" s="106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8">
        <v>21</v>
      </c>
      <c r="B1245" s="106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8">
        <v>22</v>
      </c>
      <c r="B1246" s="106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8">
        <v>23</v>
      </c>
      <c r="B1247" s="106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8">
        <v>24</v>
      </c>
      <c r="B1248" s="106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8">
        <v>25</v>
      </c>
      <c r="B1249" s="106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8">
        <v>26</v>
      </c>
      <c r="B1250" s="106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8">
        <v>27</v>
      </c>
      <c r="B1251" s="106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8">
        <v>28</v>
      </c>
      <c r="B1252" s="106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8">
        <v>29</v>
      </c>
      <c r="B1253" s="106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8">
        <v>30</v>
      </c>
      <c r="B1254" s="106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8">
        <v>1</v>
      </c>
      <c r="B1258" s="106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8">
        <v>2</v>
      </c>
      <c r="B1259" s="106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8">
        <v>3</v>
      </c>
      <c r="B1260" s="106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8">
        <v>4</v>
      </c>
      <c r="B1261" s="106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8">
        <v>5</v>
      </c>
      <c r="B1262" s="106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8">
        <v>6</v>
      </c>
      <c r="B1263" s="106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8">
        <v>7</v>
      </c>
      <c r="B1264" s="106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8">
        <v>8</v>
      </c>
      <c r="B1265" s="106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8">
        <v>9</v>
      </c>
      <c r="B1266" s="106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8">
        <v>10</v>
      </c>
      <c r="B1267" s="106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8">
        <v>11</v>
      </c>
      <c r="B1268" s="106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8">
        <v>12</v>
      </c>
      <c r="B1269" s="106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8">
        <v>13</v>
      </c>
      <c r="B1270" s="106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8">
        <v>14</v>
      </c>
      <c r="B1271" s="106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8">
        <v>15</v>
      </c>
      <c r="B1272" s="106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8">
        <v>16</v>
      </c>
      <c r="B1273" s="106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8">
        <v>17</v>
      </c>
      <c r="B1274" s="106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8">
        <v>18</v>
      </c>
      <c r="B1275" s="106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8">
        <v>19</v>
      </c>
      <c r="B1276" s="106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8">
        <v>20</v>
      </c>
      <c r="B1277" s="106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8">
        <v>21</v>
      </c>
      <c r="B1278" s="106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8">
        <v>22</v>
      </c>
      <c r="B1279" s="106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8">
        <v>23</v>
      </c>
      <c r="B1280" s="106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8">
        <v>24</v>
      </c>
      <c r="B1281" s="106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8">
        <v>25</v>
      </c>
      <c r="B1282" s="106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8">
        <v>26</v>
      </c>
      <c r="B1283" s="106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8">
        <v>27</v>
      </c>
      <c r="B1284" s="106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8">
        <v>28</v>
      </c>
      <c r="B1285" s="106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8">
        <v>29</v>
      </c>
      <c r="B1286" s="106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8">
        <v>30</v>
      </c>
      <c r="B1287" s="106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8">
        <v>1</v>
      </c>
      <c r="B1291" s="106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8">
        <v>2</v>
      </c>
      <c r="B1292" s="106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8">
        <v>3</v>
      </c>
      <c r="B1293" s="106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8">
        <v>4</v>
      </c>
      <c r="B1294" s="106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8">
        <v>5</v>
      </c>
      <c r="B1295" s="106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8">
        <v>6</v>
      </c>
      <c r="B1296" s="106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8">
        <v>7</v>
      </c>
      <c r="B1297" s="106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8">
        <v>8</v>
      </c>
      <c r="B1298" s="106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8">
        <v>9</v>
      </c>
      <c r="B1299" s="106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8">
        <v>10</v>
      </c>
      <c r="B1300" s="106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8">
        <v>11</v>
      </c>
      <c r="B1301" s="106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8">
        <v>12</v>
      </c>
      <c r="B1302" s="106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8">
        <v>13</v>
      </c>
      <c r="B1303" s="106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8">
        <v>14</v>
      </c>
      <c r="B1304" s="106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8">
        <v>15</v>
      </c>
      <c r="B1305" s="106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8">
        <v>16</v>
      </c>
      <c r="B1306" s="106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8">
        <v>17</v>
      </c>
      <c r="B1307" s="106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8">
        <v>18</v>
      </c>
      <c r="B1308" s="106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8">
        <v>19</v>
      </c>
      <c r="B1309" s="106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8">
        <v>20</v>
      </c>
      <c r="B1310" s="106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8">
        <v>21</v>
      </c>
      <c r="B1311" s="106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8">
        <v>22</v>
      </c>
      <c r="B1312" s="106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8">
        <v>23</v>
      </c>
      <c r="B1313" s="106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8">
        <v>24</v>
      </c>
      <c r="B1314" s="106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8">
        <v>25</v>
      </c>
      <c r="B1315" s="106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8">
        <v>26</v>
      </c>
      <c r="B1316" s="106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8">
        <v>27</v>
      </c>
      <c r="B1317" s="106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8">
        <v>28</v>
      </c>
      <c r="B1318" s="106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8">
        <v>29</v>
      </c>
      <c r="B1319" s="106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8">
        <v>30</v>
      </c>
      <c r="B1320" s="106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2020-10-14T02:02:04Z</cp:lastPrinted>
  <dcterms:created xsi:type="dcterms:W3CDTF">2012-03-13T00:50:25Z</dcterms:created>
  <dcterms:modified xsi:type="dcterms:W3CDTF">2020-11-20T07:21:43Z</dcterms:modified>
</cp:coreProperties>
</file>