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文化・参事官（芸術文化担当）\行政事業レビュー誤記入確認\令和2年度\"/>
    </mc:Choice>
  </mc:AlternateContent>
  <bookViews>
    <workbookView xWindow="110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<sst xmlns="http://schemas.openxmlformats.org/spreadsheetml/2006/main" count="2855" uniqueCount="636">
  <si>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</si>
  <si>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</si>
  <si>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</si>
  <si>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</si>
  <si>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</si>
  <si>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</si>
  <si>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</si>
  <si>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</si>
  <si>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</si>
  <si>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</si>
  <si>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</si>
  <si>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</si>
  <si>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</si>
  <si>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</si>
  <si>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</si>
  <si>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</si>
  <si>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</si>
  <si>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</si>
  <si>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</si>
  <si>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</si>
  <si>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</si>
  <si>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</si>
  <si>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</si>
  <si>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</si>
  <si>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</si>
  <si>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</si>
  <si>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</si>
  <si>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</si>
  <si>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</si>
  <si>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</si>
  <si>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</si>
  <si>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</si>
  <si>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</si>
  <si>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</si>
  <si>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</si>
  <si>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</si>
  <si>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</si>
  <si>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</si>
  <si>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</si>
  <si>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</si>
  <si>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</si>
  <si>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</si>
  <si>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</si>
  <si>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</si>
  <si>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</si>
  <si>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</si>
  <si>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</si>
  <si>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</si>
  <si>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</si>
  <si>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</si>
  <si>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</si>
  <si>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</si>
  <si>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</si>
  <si>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</si>
  <si>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</si>
  <si>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</si>
  <si>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</si>
  <si>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</si>
  <si>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</si>
  <si>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</si>
  <si>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</si>
  <si>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</si>
  <si>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</si>
  <si>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</si>
  <si>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</si>
  <si>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</si>
  <si>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</si>
  <si>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</si>
  <si>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</si>
  <si>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</si>
  <si>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</si>
  <si>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</si>
  <si>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</si>
  <si>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</si>
  <si>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</si>
  <si>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</si>
  <si>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</si>
  <si>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</si>
  <si>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</si>
  <si>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</si>
  <si>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</si>
  <si>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</si>
  <si>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</si>
  <si>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</si>
  <si>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</si>
  <si>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</si>
  <si>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</si>
  <si>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</si>
  <si>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</si>
  <si>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</si>
  <si>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</si>
  <si>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</si>
  <si>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</si>
  <si>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</si>
  <si>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</si>
  <si>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</si>
  <si>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</si>
  <si>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</si>
  <si>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</si>
  <si>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</si>
  <si>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</si>
  <si>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</si>
  <si>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</si>
  <si>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</si>
  <si>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</si>
  <si>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</si>
  <si>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</si>
  <si>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</si>
  <si>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</si>
  <si>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</si>
  <si>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</si>
  <si>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</si>
  <si>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</si>
  <si>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</si>
  <si>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</si>
  <si>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</si>
  <si>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</si>
  <si>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</si>
  <si>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</si>
  <si>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</si>
  <si>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</si>
  <si>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</si>
  <si>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</si>
  <si>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</si>
  <si>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</si>
  <si>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</si>
  <si>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</si>
  <si>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</si>
  <si>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</si>
  <si>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</si>
  <si>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</si>
  <si>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</si>
  <si>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</si>
  <si>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</si>
  <si>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</si>
  <si>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</si>
  <si>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</si>
  <si>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</si>
  <si>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</si>
  <si>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</si>
  <si>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</si>
  <si>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</si>
  <si>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</si>
  <si>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</si>
  <si>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</si>
  <si>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</si>
  <si>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</si>
  <si>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</si>
  <si>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</si>
  <si>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</si>
  <si>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</si>
  <si>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</si>
  <si>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</si>
  <si>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</si>
  <si>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</si>
  <si>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</si>
  <si>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</si>
  <si>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</si>
  <si>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</si>
  <si>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</si>
  <si>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</si>
  <si>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</si>
  <si>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</si>
  <si>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</si>
  <si>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</si>
  <si>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</si>
  <si>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</si>
  <si>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</si>
  <si>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</si>
  <si>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</si>
  <si>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</si>
  <si>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</si>
  <si>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</si>
  <si>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</si>
  <si>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</si>
  <si>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</si>
  <si>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</si>
  <si>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</si>
  <si>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</si>
  <si>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</si>
  <si>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</si>
  <si>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</si>
  <si>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</si>
  <si>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</si>
  <si>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</si>
  <si>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</si>
  <si>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</si>
  <si>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</si>
  <si>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</si>
  <si>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</si>
  <si>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</si>
  <si>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</si>
  <si>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</si>
  <si>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</si>
  <si>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</si>
  <si>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</si>
  <si>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</si>
  <si>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</si>
  <si>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</si>
  <si>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</si>
  <si>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</si>
  <si>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</si>
  <si>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</si>
  <si>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</si>
  <si>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</si>
  <si>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</si>
  <si>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</si>
  <si>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</si>
  <si>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</si>
  <si>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</si>
  <si>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</si>
  <si>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</si>
  <si>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</si>
  <si>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</si>
  <si>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</si>
  <si>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</si>
  <si>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</si>
  <si>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</si>
  <si>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</si>
  <si>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</si>
  <si>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</si>
  <si>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</si>
  <si>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</si>
  <si>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</si>
  <si>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</si>
  <si>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</si>
  <si>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</si>
  <si>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</si>
  <si>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</si>
  <si>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</si>
  <si>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</si>
  <si>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</si>
  <si>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</si>
  <si>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</si>
  <si>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</si>
  <si>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</si>
  <si>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</si>
  <si>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</si>
  <si>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</si>
  <si>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</si>
  <si>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</si>
  <si>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</si>
  <si>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</si>
  <si>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</si>
  <si>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</si>
  <si>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</si>
  <si>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</si>
  <si>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</si>
  <si>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</si>
  <si>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</si>
  <si>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</si>
  <si>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</si>
  <si>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</si>
  <si>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</si>
  <si>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</si>
  <si>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</si>
  <si>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</si>
  <si>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</si>
  <si>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</si>
  <si>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</si>
  <si>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</si>
  <si>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</si>
  <si>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</si>
  <si>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</si>
  <si>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</si>
  <si>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</si>
  <si>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</si>
  <si>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</si>
  <si>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</si>
  <si>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</si>
  <si>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</si>
  <si>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</si>
  <si>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</si>
  <si>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</si>
  <si>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</si>
  <si>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</si>
  <si>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</si>
  <si>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</si>
  <si>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</si>
  <si>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</si>
  <si>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</si>
  <si>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</si>
  <si>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</si>
  <si>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</si>
  <si>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</si>
  <si>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</si>
  <si>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</si>
  <si>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</si>
  <si>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</si>
  <si>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</si>
  <si>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</si>
  <si>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</si>
  <si>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</si>
  <si>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</si>
  <si>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</si>
  <si>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</si>
  <si>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</si>
  <si>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</si>
  <si>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</si>
  <si>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</si>
  <si>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</si>
  <si>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</si>
  <si>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</si>
  <si>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</si>
  <si>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</si>
  <si>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</si>
  <si>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</si>
  <si>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</si>
  <si>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</si>
  <si>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</si>
  <si>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</si>
  <si>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</si>
  <si>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</si>
  <si>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</si>
  <si>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</si>
  <si>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</si>
  <si>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</si>
  <si>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</si>
  <si>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</si>
  <si>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</si>
  <si>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</si>
  <si>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</si>
  <si>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</si>
  <si>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</si>
  <si>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</si>
  <si>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</si>
  <si>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</si>
  <si>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</si>
  <si>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</si>
  <si>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</si>
  <si>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</si>
  <si>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</si>
  <si>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</si>
  <si>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</si>
  <si>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</si>
  <si>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</si>
  <si>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</si>
  <si>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</si>
  <si>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</si>
  <si>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</si>
  <si>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</si>
  <si>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</si>
  <si>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</si>
  <si>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</si>
  <si>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</si>
  <si>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</si>
  <si>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</si>
  <si>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</si>
  <si>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</si>
  <si>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</si>
  <si>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</si>
  <si>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</si>
  <si>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</si>
  <si>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</si>
  <si>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</si>
  <si>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</si>
  <si>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</si>
  <si>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</si>
  <si>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</si>
  <si>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</si>
  <si>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</si>
  <si>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</si>
  <si>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</si>
  <si>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</si>
  <si>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</si>
  <si>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</si>
  <si>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</si>
  <si>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</si>
  <si>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</si>
  <si>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</si>
  <si>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</si>
  <si>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</si>
  <si>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</si>
  <si>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</si>
  <si>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</si>
  <si>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</si>
  <si>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</si>
  <si>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</si>
  <si>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</si>
  <si>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</si>
  <si>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</si>
  <si>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</si>
  <si>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</si>
  <si>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</si>
  <si>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</si>
  <si>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</si>
  <si>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</si>
  <si>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</si>
  <si>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</si>
  <si>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</si>
  <si>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</si>
  <si>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</si>
  <si>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</si>
  <si>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</si>
  <si>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</si>
  <si>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</si>
  <si>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</si>
  <si>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</si>
  <si>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</si>
  <si>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</si>
  <si>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</si>
  <si>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</si>
  <si>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</si>
  <si>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</si>
  <si>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</si>
  <si>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</si>
  <si>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</si>
  <si>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</si>
  <si>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</si>
  <si>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</si>
  <si>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</si>
  <si>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</si>
  <si>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</si>
  <si>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</si>
  <si>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</si>
  <si>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</si>
  <si>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</si>
  <si>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</si>
  <si>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</si>
  <si>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</si>
  <si>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</si>
  <si>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</si>
  <si>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</si>
  <si>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</si>
  <si>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</si>
  <si>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</si>
  <si>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</si>
  <si>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</si>
  <si>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</si>
  <si>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</si>
  <si>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</si>
  <si>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</si>
  <si>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</si>
  <si>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</si>
  <si>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</si>
  <si>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</si>
  <si>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</si>
  <si>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</si>
  <si>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</si>
  <si>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</si>
  <si>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</si>
  <si>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</si>
  <si>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</si>
  <si>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</si>
  <si>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</si>
  <si>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</si>
  <si>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</si>
  <si>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</si>
  <si>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</si>
  <si>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</si>
  <si>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</si>
  <si>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</si>
  <si>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</si>
  <si>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</si>
  <si>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</si>
  <si>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</si>
  <si>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</si>
  <si>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</si>
  <si>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</si>
  <si>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</si>
  <si>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</si>
  <si>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</si>
  <si>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</si>
  <si>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</si>
  <si>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</si>
  <si>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</si>
  <si>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</si>
  <si>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</si>
  <si>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</si>
  <si>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</si>
  <si>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</si>
  <si>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</si>
  <si>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</si>
  <si>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</si>
  <si>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</si>
  <si>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</si>
  <si>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</si>
  <si>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</si>
  <si>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</si>
  <si>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</si>
  <si>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</si>
  <si>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</si>
  <si>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</si>
  <si>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</si>
  <si>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</si>
  <si>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</si>
  <si>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</si>
  <si>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</si>
  <si>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</si>
  <si>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</si>
  <si>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</si>
  <si>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</si>
  <si>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</si>
  <si>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</si>
  <si>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</si>
  <si>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</si>
  <si>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</si>
  <si>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</si>
  <si>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</si>
  <si>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</si>
  <si>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</si>
  <si>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</si>
  <si>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</si>
  <si>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</si>
  <si>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</si>
  <si>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</si>
  <si>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</si>
  <si>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</si>
  <si>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</si>
  <si>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</si>
  <si>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</si>
  <si>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</si>
  <si>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</si>
  <si>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</si>
  <si>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</si>
  <si>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</si>
  <si>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</si>
  <si>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</si>
  <si>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</si>
  <si>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</si>
  <si>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</si>
  <si>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</si>
  <si>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</si>
  <si>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</si>
  <si>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</si>
  <si>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</si>
  <si>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</si>
  <si>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</si>
  <si>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</si>
  <si>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</si>
  <si>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</si>
  <si>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</si>
  <si>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</si>
  <si>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</si>
  <si>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</si>
  <si>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</si>
  <si>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</si>
  <si>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</si>
  <si>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</si>
  <si>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</si>
  <si>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</si>
  <si>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</si>
  <si>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</si>
  <si>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</si>
  <si>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</si>
  <si>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</si>
  <si>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</si>
  <si>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</si>
  <si>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</si>
  <si>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</si>
  <si>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</si>
  <si>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</si>
  <si>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</si>
  <si>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</si>
  <si>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</si>
  <si>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</si>
  <si>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</si>
  <si>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</si>
  <si>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</si>
  <si>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</si>
  <si>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</si>
  <si>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新02</t>
  </si>
  <si>
    <t>12　文化芸術の振興</t>
  </si>
  <si>
    <t>12-1　文化芸術の創造・発展・継承と教育の充実</t>
  </si>
  <si>
    <t>令和2年度</t>
  </si>
  <si>
    <t>文化庁</t>
  </si>
  <si>
    <t>参事官（芸術文化担当）</t>
  </si>
  <si>
    <t>-</t>
  </si>
  <si>
    <t xml:space="preserve">参事官　梶山正司       </t>
    <phoneticPr fontId="6"/>
  </si>
  <si>
    <t>○</t>
  </si>
  <si>
    <t>実施にあたり，舞台芸術・メディア芸術・伝統芸能・生活文化・国際文化交流等の公演や展示・展覧会等を展開するほか，生徒やアマチュアの参画についても配慮された企画・構成とすることで人々に文化芸術活動の楽しみや重要性を再確認してもらう。</t>
    <phoneticPr fontId="6"/>
  </si>
  <si>
    <t>-</t>
    <phoneticPr fontId="6"/>
  </si>
  <si>
    <t>-</t>
    <phoneticPr fontId="6"/>
  </si>
  <si>
    <t>-</t>
    <phoneticPr fontId="6"/>
  </si>
  <si>
    <t>-</t>
    <phoneticPr fontId="6"/>
  </si>
  <si>
    <t>-</t>
    <phoneticPr fontId="6"/>
  </si>
  <si>
    <t>-</t>
    <phoneticPr fontId="6"/>
  </si>
  <si>
    <t>地域</t>
    <rPh sb="0" eb="2">
      <t>チイキ</t>
    </rPh>
    <phoneticPr fontId="6"/>
  </si>
  <si>
    <t>-</t>
    <phoneticPr fontId="6"/>
  </si>
  <si>
    <t>文化芸術推進基本計画－文化芸術の「多様な価値」を活かして，未来をつくる－（第1期）（平成30年3月6日閣議決定）</t>
    <phoneticPr fontId="6"/>
  </si>
  <si>
    <t>文化芸術基本法　第5条、第8条～第14条、第21条～第24条</t>
    <rPh sb="0" eb="2">
      <t>ブンカ</t>
    </rPh>
    <rPh sb="2" eb="4">
      <t>ゲイジュツ</t>
    </rPh>
    <rPh sb="4" eb="7">
      <t>キホンホウ</t>
    </rPh>
    <rPh sb="8" eb="9">
      <t>ダイ</t>
    </rPh>
    <rPh sb="10" eb="11">
      <t>ジョウ</t>
    </rPh>
    <rPh sb="12" eb="13">
      <t>ダイ</t>
    </rPh>
    <rPh sb="14" eb="15">
      <t>ジョウ</t>
    </rPh>
    <rPh sb="16" eb="17">
      <t>ダイ</t>
    </rPh>
    <rPh sb="19" eb="20">
      <t>ジョウ</t>
    </rPh>
    <rPh sb="21" eb="22">
      <t>ダイ</t>
    </rPh>
    <rPh sb="24" eb="25">
      <t>ジョウ</t>
    </rPh>
    <rPh sb="26" eb="27">
      <t>ダイ</t>
    </rPh>
    <rPh sb="29" eb="30">
      <t>ジョウ</t>
    </rPh>
    <phoneticPr fontId="6"/>
  </si>
  <si>
    <t>事業実施地域数</t>
    <rPh sb="0" eb="2">
      <t>ジギョウ</t>
    </rPh>
    <rPh sb="2" eb="4">
      <t>ジッシ</t>
    </rPh>
    <rPh sb="4" eb="6">
      <t>チイキ</t>
    </rPh>
    <rPh sb="6" eb="7">
      <t>スウ</t>
    </rPh>
    <phoneticPr fontId="6"/>
  </si>
  <si>
    <t>日本の誇りとして「文化・芸術」を挙げる国民の割合</t>
    <phoneticPr fontId="6"/>
  </si>
  <si>
    <t>％</t>
    <phoneticPr fontId="6"/>
  </si>
  <si>
    <t>-</t>
    <phoneticPr fontId="6"/>
  </si>
  <si>
    <t>内閣府が実施した文化に関する世論調査（平成21年実施）では，文化芸術の体験・活動の重要性を肯定する者は88.5%にのぼっており，本事業の目的である多種多様な文化芸術体験の機会創出を行うことで，地域の活気を取り戻すことは，国民に対する優れた文化芸術の体験を提供することにつながるものであり，国民や社会のニーズを反映した事業と言える。</t>
    <phoneticPr fontId="6"/>
  </si>
  <si>
    <t>全国２５程度の地域で多種多様な文化芸術体験の機会創出を行う取組は，地方自治体や民間に委ねて実現する内容ではないため，本事業を国が実施すことは妥当である。</t>
    <rPh sb="29" eb="31">
      <t>トリクミ</t>
    </rPh>
    <rPh sb="33" eb="35">
      <t>チホウ</t>
    </rPh>
    <rPh sb="35" eb="38">
      <t>ジチタイ</t>
    </rPh>
    <rPh sb="39" eb="41">
      <t>ミンカン</t>
    </rPh>
    <rPh sb="42" eb="43">
      <t>ユダ</t>
    </rPh>
    <rPh sb="45" eb="47">
      <t>ジツゲン</t>
    </rPh>
    <rPh sb="49" eb="51">
      <t>ナイヨウ</t>
    </rPh>
    <rPh sb="58" eb="59">
      <t>ホン</t>
    </rPh>
    <rPh sb="59" eb="61">
      <t>ジギョウ</t>
    </rPh>
    <rPh sb="60" eb="61">
      <t>シゴト</t>
    </rPh>
    <rPh sb="62" eb="63">
      <t>クニ</t>
    </rPh>
    <rPh sb="64" eb="66">
      <t>ジッシ</t>
    </rPh>
    <rPh sb="70" eb="72">
      <t>ダトウ</t>
    </rPh>
    <phoneticPr fontId="6"/>
  </si>
  <si>
    <t>本事業は，新型コロナウイルス感染症の拡大により，各地で中止・延期等を余儀なくされた文化芸術に対する関心と熱意を盛り上げるべく，全国２５程度の地域で多種多様な文化芸術体験の機会創出を行うことで，地域の活気を取り戻すという課題を解決する。</t>
    <phoneticPr fontId="6"/>
  </si>
  <si>
    <t>新型コロナウイルス感染症の拡大により，各地で中止・延期等を余儀なくされた文化芸術に対する関心と熱意を盛り上げるために実施する事業であり，コロナ禍からの反転攻勢期に有効な手段である。</t>
    <rPh sb="58" eb="60">
      <t>ジッシ</t>
    </rPh>
    <rPh sb="62" eb="64">
      <t>ジギョウ</t>
    </rPh>
    <rPh sb="71" eb="72">
      <t>カ</t>
    </rPh>
    <rPh sb="75" eb="77">
      <t>ハンテン</t>
    </rPh>
    <rPh sb="77" eb="79">
      <t>コウセイ</t>
    </rPh>
    <rPh sb="79" eb="80">
      <t>キ</t>
    </rPh>
    <rPh sb="81" eb="83">
      <t>ユウコウ</t>
    </rPh>
    <rPh sb="84" eb="86">
      <t>シュダン</t>
    </rPh>
    <phoneticPr fontId="6"/>
  </si>
  <si>
    <t>全国２５か所程度の地域において、地域の文化関係団体・芸術家を中心としてアマチュアを含む芸術団体やフリーランス等、文化芸術関係者の力を合わせ、舞台芸術・メディア芸術・伝統芸能・生活文化・国際文化交流等の公演や展示・展覧会等が開催され、併せて地域住民参加型の活動を全国各地で実施することで、文化芸術に対する関心を高め、多様で特色ある文化芸術を振興し、地域住民の文化芸術活動を推進することに寄与する。</t>
    <rPh sb="0" eb="2">
      <t>ゼンコク</t>
    </rPh>
    <rPh sb="5" eb="6">
      <t>ショ</t>
    </rPh>
    <rPh sb="6" eb="8">
      <t>テイド</t>
    </rPh>
    <rPh sb="9" eb="11">
      <t>チイキ</t>
    </rPh>
    <rPh sb="111" eb="113">
      <t>カイサイ</t>
    </rPh>
    <rPh sb="116" eb="117">
      <t>アワ</t>
    </rPh>
    <rPh sb="192" eb="194">
      <t>キヨ</t>
    </rPh>
    <phoneticPr fontId="6"/>
  </si>
  <si>
    <t>-</t>
    <phoneticPr fontId="6"/>
  </si>
  <si>
    <t>-</t>
    <phoneticPr fontId="6"/>
  </si>
  <si>
    <t>-</t>
    <phoneticPr fontId="6"/>
  </si>
  <si>
    <t>文部科学省</t>
  </si>
  <si>
    <t>新型コロナウイルス感染症の拡大により、全国各地で中止・延期等を余儀なくされた文化芸術に対する関心と熱意を盛り上げるために、文化芸術関係者が連携・協力して、多様な文化芸術事業を全国的規模で実施する事業であり、全国各地で多種多様な文化芸術を振興することで、国内の文化芸術活動の活発化につなげる必要性に沿ったものである。</t>
    <rPh sb="0" eb="2">
      <t>シンガタ</t>
    </rPh>
    <rPh sb="9" eb="12">
      <t>カンセンショウ</t>
    </rPh>
    <rPh sb="13" eb="15">
      <t>カクダイ</t>
    </rPh>
    <rPh sb="19" eb="21">
      <t>ゼンコク</t>
    </rPh>
    <rPh sb="21" eb="23">
      <t>カクチ</t>
    </rPh>
    <rPh sb="24" eb="26">
      <t>チュウシ</t>
    </rPh>
    <rPh sb="27" eb="29">
      <t>エンキ</t>
    </rPh>
    <rPh sb="29" eb="30">
      <t>トウ</t>
    </rPh>
    <rPh sb="31" eb="33">
      <t>ヨギ</t>
    </rPh>
    <rPh sb="38" eb="40">
      <t>ブンカ</t>
    </rPh>
    <rPh sb="40" eb="42">
      <t>ゲイジュツ</t>
    </rPh>
    <rPh sb="43" eb="44">
      <t>タイ</t>
    </rPh>
    <rPh sb="46" eb="48">
      <t>カンシン</t>
    </rPh>
    <rPh sb="49" eb="51">
      <t>ネツイ</t>
    </rPh>
    <rPh sb="52" eb="53">
      <t>モ</t>
    </rPh>
    <rPh sb="54" eb="55">
      <t>ア</t>
    </rPh>
    <rPh sb="61" eb="63">
      <t>ブンカ</t>
    </rPh>
    <rPh sb="63" eb="65">
      <t>ゲイジュツ</t>
    </rPh>
    <rPh sb="65" eb="68">
      <t>カンケイシャ</t>
    </rPh>
    <rPh sb="69" eb="71">
      <t>レンケイ</t>
    </rPh>
    <rPh sb="72" eb="74">
      <t>キョウリョク</t>
    </rPh>
    <rPh sb="77" eb="79">
      <t>タヨウ</t>
    </rPh>
    <rPh sb="80" eb="82">
      <t>ブンカ</t>
    </rPh>
    <rPh sb="82" eb="84">
      <t>ゲイジュツ</t>
    </rPh>
    <rPh sb="84" eb="86">
      <t>ジギョウ</t>
    </rPh>
    <rPh sb="87" eb="90">
      <t>ゼンコクテキ</t>
    </rPh>
    <rPh sb="90" eb="92">
      <t>キボ</t>
    </rPh>
    <rPh sb="93" eb="95">
      <t>ジッシ</t>
    </rPh>
    <rPh sb="97" eb="99">
      <t>ジギョウ</t>
    </rPh>
    <rPh sb="103" eb="105">
      <t>ゼンコク</t>
    </rPh>
    <rPh sb="105" eb="107">
      <t>カクチ</t>
    </rPh>
    <rPh sb="108" eb="112">
      <t>タシュタヨウ</t>
    </rPh>
    <rPh sb="113" eb="115">
      <t>ブンカ</t>
    </rPh>
    <rPh sb="115" eb="117">
      <t>ゲイジュツ</t>
    </rPh>
    <rPh sb="118" eb="120">
      <t>シンコウ</t>
    </rPh>
    <rPh sb="126" eb="128">
      <t>コクナイ</t>
    </rPh>
    <rPh sb="129" eb="131">
      <t>ブンカ</t>
    </rPh>
    <rPh sb="131" eb="133">
      <t>ゲイジュツ</t>
    </rPh>
    <rPh sb="133" eb="135">
      <t>カツドウ</t>
    </rPh>
    <rPh sb="136" eb="139">
      <t>カッパツカ</t>
    </rPh>
    <rPh sb="144" eb="146">
      <t>ヒツヨウ</t>
    </rPh>
    <rPh sb="146" eb="147">
      <t>セイ</t>
    </rPh>
    <rPh sb="148" eb="149">
      <t>ソ</t>
    </rPh>
    <phoneticPr fontId="6"/>
  </si>
  <si>
    <t>参加者・鑑賞者や参画団体・関係者へのアンケートによる満足度</t>
    <rPh sb="0" eb="3">
      <t>サンカシャ</t>
    </rPh>
    <rPh sb="4" eb="7">
      <t>カンショウシャ</t>
    </rPh>
    <rPh sb="8" eb="10">
      <t>サンカク</t>
    </rPh>
    <rPh sb="10" eb="12">
      <t>ダンタイ</t>
    </rPh>
    <rPh sb="13" eb="16">
      <t>カンケイシャ</t>
    </rPh>
    <rPh sb="26" eb="29">
      <t>マンゾクド</t>
    </rPh>
    <phoneticPr fontId="6"/>
  </si>
  <si>
    <t>各地域で実施する文化芸術事業への参加を通じた、多様な特色ある文化芸術の振興への機運を醸成する。</t>
    <rPh sb="0" eb="3">
      <t>カクチイキ</t>
    </rPh>
    <rPh sb="4" eb="6">
      <t>ジッシ</t>
    </rPh>
    <rPh sb="8" eb="10">
      <t>ブンカ</t>
    </rPh>
    <rPh sb="10" eb="12">
      <t>ゲイジュツ</t>
    </rPh>
    <rPh sb="12" eb="14">
      <t>ジギョウ</t>
    </rPh>
    <rPh sb="16" eb="18">
      <t>サンカ</t>
    </rPh>
    <rPh sb="19" eb="20">
      <t>ツウ</t>
    </rPh>
    <rPh sb="23" eb="25">
      <t>タヨウ</t>
    </rPh>
    <rPh sb="26" eb="28">
      <t>トクショク</t>
    </rPh>
    <rPh sb="30" eb="32">
      <t>ブンカ</t>
    </rPh>
    <rPh sb="32" eb="34">
      <t>ゲイジュツ</t>
    </rPh>
    <rPh sb="35" eb="37">
      <t>シンコウ</t>
    </rPh>
    <rPh sb="39" eb="41">
      <t>キウン</t>
    </rPh>
    <rPh sb="42" eb="44">
      <t>ジョウセイ</t>
    </rPh>
    <phoneticPr fontId="6"/>
  </si>
  <si>
    <t>-</t>
    <phoneticPr fontId="6"/>
  </si>
  <si>
    <t>A.公益社団法人　日本芸能実演家団体協議会</t>
    <phoneticPr fontId="6"/>
  </si>
  <si>
    <t>事業費</t>
    <rPh sb="0" eb="3">
      <t>ジギョウヒ</t>
    </rPh>
    <phoneticPr fontId="6"/>
  </si>
  <si>
    <t>諸謝金、旅費、借損料等</t>
    <rPh sb="0" eb="3">
      <t>ショシャキン</t>
    </rPh>
    <rPh sb="4" eb="6">
      <t>リョヒ</t>
    </rPh>
    <rPh sb="7" eb="10">
      <t>シャクソンリョウ</t>
    </rPh>
    <rPh sb="10" eb="11">
      <t>トウ</t>
    </rPh>
    <phoneticPr fontId="6"/>
  </si>
  <si>
    <t>人件費</t>
    <phoneticPr fontId="6"/>
  </si>
  <si>
    <t>賃金</t>
    <phoneticPr fontId="6"/>
  </si>
  <si>
    <t>一般管理費</t>
    <phoneticPr fontId="6"/>
  </si>
  <si>
    <t>再委託費</t>
    <phoneticPr fontId="6"/>
  </si>
  <si>
    <t>各地域で実施する公演や展示・展覧会等の企画運営</t>
    <phoneticPr fontId="6"/>
  </si>
  <si>
    <t>公益社団法人　日本芸能実演家団体協議会</t>
    <phoneticPr fontId="6"/>
  </si>
  <si>
    <t>全国２５程度の地域で展開する公演や展示・展覧会等の企画運営</t>
    <phoneticPr fontId="6"/>
  </si>
  <si>
    <t>無</t>
  </si>
  <si>
    <t>支出先の選定にあたっては、十分な公告期間を確保した上で公募（企画競争）を実施しており、その妥当性や競争性を確保している。</t>
    <rPh sb="0" eb="2">
      <t>シシュツ</t>
    </rPh>
    <rPh sb="2" eb="3">
      <t>サキ</t>
    </rPh>
    <rPh sb="4" eb="6">
      <t>センテイ</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5" eb="48">
      <t>ダトウセイ</t>
    </rPh>
    <rPh sb="49" eb="52">
      <t>キョウソウセイ</t>
    </rPh>
    <rPh sb="53" eb="55">
      <t>カクホ</t>
    </rPh>
    <phoneticPr fontId="6"/>
  </si>
  <si>
    <t>‐</t>
  </si>
  <si>
    <t>契約時に支出の妥当性を検証しており合理的である。</t>
    <rPh sb="0" eb="2">
      <t>ケイヤク</t>
    </rPh>
    <rPh sb="2" eb="3">
      <t>トキ</t>
    </rPh>
    <rPh sb="4" eb="6">
      <t>シシュツ</t>
    </rPh>
    <rPh sb="7" eb="10">
      <t>ダトウセイ</t>
    </rPh>
    <rPh sb="11" eb="13">
      <t>ケンショウ</t>
    </rPh>
    <rPh sb="17" eb="20">
      <t>ゴウリテキ</t>
    </rPh>
    <phoneticPr fontId="6"/>
  </si>
  <si>
    <t>契約時の手続きにおいて、費目・使途の内容を厳正に精査しており、真に必要なもののみに限定されている。</t>
    <rPh sb="0" eb="2">
      <t>ケイヤク</t>
    </rPh>
    <rPh sb="2" eb="3">
      <t>トキ</t>
    </rPh>
    <rPh sb="4" eb="6">
      <t>テツヅ</t>
    </rPh>
    <rPh sb="12" eb="14">
      <t>ヒモク</t>
    </rPh>
    <rPh sb="15" eb="17">
      <t>シト</t>
    </rPh>
    <rPh sb="18" eb="20">
      <t>ナイヨウ</t>
    </rPh>
    <rPh sb="21" eb="23">
      <t>ゲンセイ</t>
    </rPh>
    <rPh sb="24" eb="26">
      <t>セイサ</t>
    </rPh>
    <rPh sb="31" eb="32">
      <t>シン</t>
    </rPh>
    <rPh sb="33" eb="35">
      <t>ヒツヨウ</t>
    </rPh>
    <rPh sb="41" eb="43">
      <t>ゲンテイ</t>
    </rPh>
    <phoneticPr fontId="6"/>
  </si>
  <si>
    <t>事業計画書や予算書の内容を精査することにより、適正かつ効率的な予算執行の確保に努めている。</t>
    <rPh sb="0" eb="2">
      <t>ジギョウ</t>
    </rPh>
    <rPh sb="2" eb="4">
      <t>ケイカク</t>
    </rPh>
    <rPh sb="4" eb="5">
      <t>ショ</t>
    </rPh>
    <rPh sb="6" eb="9">
      <t>ヨサンショ</t>
    </rPh>
    <rPh sb="10" eb="12">
      <t>ナイヨウ</t>
    </rPh>
    <rPh sb="13" eb="15">
      <t>セイサ</t>
    </rPh>
    <rPh sb="23" eb="25">
      <t>テキセイ</t>
    </rPh>
    <rPh sb="27" eb="30">
      <t>コウリツテキ</t>
    </rPh>
    <rPh sb="31" eb="33">
      <t>ヨサン</t>
    </rPh>
    <rPh sb="33" eb="35">
      <t>シッコウ</t>
    </rPh>
    <rPh sb="36" eb="38">
      <t>カクホ</t>
    </rPh>
    <rPh sb="39" eb="40">
      <t>ツト</t>
    </rPh>
    <phoneticPr fontId="6"/>
  </si>
  <si>
    <t>円滑に事業を進めるとともに、ニーズを十分に把握しつつ、事業目的の達成に向けた効率的かつ適切な執行のための改善等、効果的な事業内容となるよう努める。</t>
    <rPh sb="0" eb="2">
      <t>エンカツ</t>
    </rPh>
    <rPh sb="3" eb="5">
      <t>ジギョウ</t>
    </rPh>
    <rPh sb="6" eb="7">
      <t>スス</t>
    </rPh>
    <rPh sb="18" eb="20">
      <t>ジュウブン</t>
    </rPh>
    <rPh sb="21" eb="23">
      <t>ハアク</t>
    </rPh>
    <rPh sb="54" eb="55">
      <t>トウ</t>
    </rPh>
    <rPh sb="56" eb="59">
      <t>コウカテキ</t>
    </rPh>
    <rPh sb="60" eb="62">
      <t>ジギョウ</t>
    </rPh>
    <rPh sb="62" eb="64">
      <t>ナイヨウ</t>
    </rPh>
    <rPh sb="69" eb="70">
      <t>ツト</t>
    </rPh>
    <phoneticPr fontId="6"/>
  </si>
  <si>
    <t>百万円</t>
    <rPh sb="0" eb="3">
      <t>ヒャクマンエン</t>
    </rPh>
    <phoneticPr fontId="6"/>
  </si>
  <si>
    <t>　　百万円
　　/件</t>
  </si>
  <si>
    <t>予算額（（目）文化芸術振興委託費）　／　事業実施地域数　　　　　　　　　　　　</t>
    <rPh sb="0" eb="3">
      <t>ヨサンガク</t>
    </rPh>
    <rPh sb="5" eb="6">
      <t>モク</t>
    </rPh>
    <rPh sb="7" eb="11">
      <t>ブンカゲイジュツ</t>
    </rPh>
    <rPh sb="11" eb="13">
      <t>シンコウ</t>
    </rPh>
    <rPh sb="13" eb="15">
      <t>イタク</t>
    </rPh>
    <rPh sb="15" eb="16">
      <t>ヒ</t>
    </rPh>
    <rPh sb="20" eb="22">
      <t>ジギョウ</t>
    </rPh>
    <rPh sb="22" eb="24">
      <t>ジッシ</t>
    </rPh>
    <rPh sb="24" eb="26">
      <t>チイキ</t>
    </rPh>
    <rPh sb="26" eb="27">
      <t>スウ</t>
    </rPh>
    <phoneticPr fontId="6"/>
  </si>
  <si>
    <t>-</t>
    <phoneticPr fontId="6"/>
  </si>
  <si>
    <t>費目・使途の精査を行った上で契約を締結しており、単位当たりコスト等の水準は妥当である。</t>
    <rPh sb="0" eb="2">
      <t>ヒモク</t>
    </rPh>
    <rPh sb="3" eb="5">
      <t>シト</t>
    </rPh>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6"/>
  </si>
  <si>
    <t>多様な芸術分野の事業実績や各文化芸術団体とのネットワークを有する事業者に委託することで、各地域の文化芸術団体と連携しつつ、全国各地で特色のある企画を効果的に実施している。</t>
    <rPh sb="0" eb="2">
      <t>タヨウ</t>
    </rPh>
    <rPh sb="3" eb="5">
      <t>ゲイジュツ</t>
    </rPh>
    <rPh sb="5" eb="7">
      <t>ブンヤ</t>
    </rPh>
    <rPh sb="8" eb="10">
      <t>ジギョウ</t>
    </rPh>
    <rPh sb="10" eb="12">
      <t>ジッセキ</t>
    </rPh>
    <rPh sb="13" eb="14">
      <t>カク</t>
    </rPh>
    <rPh sb="14" eb="16">
      <t>ブンカ</t>
    </rPh>
    <rPh sb="16" eb="18">
      <t>ゲイジュツ</t>
    </rPh>
    <rPh sb="18" eb="20">
      <t>ダンタイ</t>
    </rPh>
    <rPh sb="29" eb="30">
      <t>ユウ</t>
    </rPh>
    <rPh sb="32" eb="34">
      <t>ジギョウ</t>
    </rPh>
    <rPh sb="34" eb="35">
      <t>シャ</t>
    </rPh>
    <rPh sb="36" eb="38">
      <t>イタク</t>
    </rPh>
    <rPh sb="44" eb="47">
      <t>カクチイキ</t>
    </rPh>
    <rPh sb="48" eb="50">
      <t>ブンカ</t>
    </rPh>
    <rPh sb="50" eb="52">
      <t>ゲイジュツ</t>
    </rPh>
    <rPh sb="52" eb="54">
      <t>ダンタイ</t>
    </rPh>
    <rPh sb="55" eb="57">
      <t>レンケイ</t>
    </rPh>
    <rPh sb="61" eb="63">
      <t>ゼンコク</t>
    </rPh>
    <rPh sb="63" eb="65">
      <t>カクチ</t>
    </rPh>
    <rPh sb="66" eb="68">
      <t>トクショク</t>
    </rPh>
    <rPh sb="71" eb="73">
      <t>キカク</t>
    </rPh>
    <rPh sb="74" eb="77">
      <t>コウカテキ</t>
    </rPh>
    <rPh sb="78" eb="80">
      <t>ジッシ</t>
    </rPh>
    <phoneticPr fontId="6"/>
  </si>
  <si>
    <t>事業費</t>
    <rPh sb="0" eb="3">
      <t>ジギョウヒ</t>
    </rPh>
    <phoneticPr fontId="6"/>
  </si>
  <si>
    <t>諸謝金、旅費、借損料等</t>
    <phoneticPr fontId="6"/>
  </si>
  <si>
    <t>受託者が実施するアンケート調査</t>
    <rPh sb="0" eb="3">
      <t>ジュタクシャ</t>
    </rPh>
    <rPh sb="4" eb="6">
      <t>ジッシ</t>
    </rPh>
    <rPh sb="13" eb="15">
      <t>チョウサ</t>
    </rPh>
    <phoneticPr fontId="6"/>
  </si>
  <si>
    <t>B.各地域の芸術文化団体</t>
    <phoneticPr fontId="6"/>
  </si>
  <si>
    <t>C.各地域の芸術文化団体</t>
    <phoneticPr fontId="6"/>
  </si>
  <si>
    <t>一般管理費</t>
    <phoneticPr fontId="6"/>
  </si>
  <si>
    <t>1317 ／　27</t>
    <phoneticPr fontId="6"/>
  </si>
  <si>
    <t>各地域で実施する公演や展示・展覧会等の企画運営の一部</t>
    <phoneticPr fontId="6"/>
  </si>
  <si>
    <t>再々委託費</t>
    <phoneticPr fontId="6"/>
  </si>
  <si>
    <t>賃金</t>
    <phoneticPr fontId="6"/>
  </si>
  <si>
    <t>人件費</t>
    <phoneticPr fontId="6"/>
  </si>
  <si>
    <t>外部有識者による点検対象外</t>
  </si>
  <si>
    <t>事業の実施状況等を踏まえ、適切なアウトカムの設定について不断の見直しを図ること。
引き続き事業の着実な実施及び適切な予算執行に努めること。</t>
  </si>
  <si>
    <t>－</t>
  </si>
  <si>
    <t>生徒やアマチュアを含む地域の文化芸術関係団体・芸術家によるアートキャラバン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</si>
</sst>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163719</xdr:colOff>
      <xdr:row>742</xdr:row>
      <xdr:rowOff>114300</xdr:rowOff>
    </xdr:from>
    <xdr:to>
      <xdr:col>36</xdr:col>
      <xdr:colOff>39995</xdr:colOff>
      <xdr:row>744</xdr:row>
      <xdr:rowOff>343203</xdr:rowOff>
    </xdr:to>
    <xdr:sp macro="" textlink="">
      <xdr:nvSpPr>
        <xdr:cNvPr id="8" name="テキスト ボックス 7">
          <a:extLst>
            <a:ext uri="{FF2B5EF4-FFF2-40B4-BE49-F238E27FC236}">
              <a16:creationId xmlns:a16="http://schemas.microsoft.com/office/drawing/2014/main" id="{CA095792-0B78-4F95-9622-1CC026A76FF9}"/>
            </a:ext>
          </a:extLst>
        </xdr:cNvPr>
        <xdr:cNvSpPr txBox="1"/>
      </xdr:nvSpPr>
      <xdr:spPr>
        <a:xfrm>
          <a:off x="4164219" y="56892825"/>
          <a:ext cx="3076676" cy="93375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1,317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7448</xdr:colOff>
      <xdr:row>745</xdr:row>
      <xdr:rowOff>175454</xdr:rowOff>
    </xdr:from>
    <xdr:to>
      <xdr:col>38</xdr:col>
      <xdr:colOff>196267</xdr:colOff>
      <xdr:row>750</xdr:row>
      <xdr:rowOff>76200</xdr:rowOff>
    </xdr:to>
    <xdr:sp macro="" textlink="">
      <xdr:nvSpPr>
        <xdr:cNvPr id="9" name="大かっこ 8">
          <a:extLst>
            <a:ext uri="{FF2B5EF4-FFF2-40B4-BE49-F238E27FC236}">
              <a16:creationId xmlns:a16="http://schemas.microsoft.com/office/drawing/2014/main" id="{720E4976-A2E5-406D-A144-82C05EC02766}"/>
            </a:ext>
          </a:extLst>
        </xdr:cNvPr>
        <xdr:cNvSpPr/>
      </xdr:nvSpPr>
      <xdr:spPr>
        <a:xfrm>
          <a:off x="3607898" y="42523604"/>
          <a:ext cx="4189319" cy="1662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latinLnBrk="0" hangingPunct="1"/>
          <a:r>
            <a:rPr kumimoji="1" lang="ja-JP" altLang="en-US" sz="1100">
              <a:solidFill>
                <a:schemeClr val="tx1"/>
              </a:solidFill>
              <a:effectLst/>
              <a:latin typeface="+mn-lt"/>
              <a:ea typeface="+mn-ea"/>
              <a:cs typeface="+mn-cs"/>
            </a:rPr>
            <a:t>新型コロナウイルスの感染拡大により、活動自粛を余儀なくされた地域の文化関係団体・芸術家を中心としてアマチュアを含む芸術団体やフリーランス等、文化芸術関係者の力を合わせ舞台芸術・メディア芸術・伝統芸能・生活文化・国際文化交流等の公演や展示・展覧会等を開催するとともに、障害者を含む多様な子供の文化体験・発表機会等を確保するなど、地域住民参加型の活動を全国各地で実施する。</a:t>
          </a:r>
          <a:endParaRPr lang="ja-JP" altLang="ja-JP">
            <a:effectLst/>
          </a:endParaRPr>
        </a:p>
      </xdr:txBody>
    </xdr:sp>
    <xdr:clientData/>
  </xdr:twoCellAnchor>
  <xdr:twoCellAnchor>
    <xdr:from>
      <xdr:col>26</xdr:col>
      <xdr:colOff>153833</xdr:colOff>
      <xdr:row>750</xdr:row>
      <xdr:rowOff>90345</xdr:rowOff>
    </xdr:from>
    <xdr:to>
      <xdr:col>30</xdr:col>
      <xdr:colOff>66447</xdr:colOff>
      <xdr:row>752</xdr:row>
      <xdr:rowOff>22515</xdr:rowOff>
    </xdr:to>
    <xdr:sp macro="" textlink="">
      <xdr:nvSpPr>
        <xdr:cNvPr id="10" name="矢印: 下 4">
          <a:extLst>
            <a:ext uri="{FF2B5EF4-FFF2-40B4-BE49-F238E27FC236}">
              <a16:creationId xmlns:a16="http://schemas.microsoft.com/office/drawing/2014/main" id="{8BA957C0-F384-4281-9B16-40364CE475FF}"/>
            </a:ext>
          </a:extLst>
        </xdr:cNvPr>
        <xdr:cNvSpPr/>
      </xdr:nvSpPr>
      <xdr:spPr>
        <a:xfrm>
          <a:off x="5322181" y="59857649"/>
          <a:ext cx="707744" cy="644475"/>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163719</xdr:colOff>
      <xdr:row>752</xdr:row>
      <xdr:rowOff>78396</xdr:rowOff>
    </xdr:from>
    <xdr:to>
      <xdr:col>36</xdr:col>
      <xdr:colOff>39995</xdr:colOff>
      <xdr:row>755</xdr:row>
      <xdr:rowOff>282050</xdr:rowOff>
    </xdr:to>
    <xdr:sp macro="" textlink="">
      <xdr:nvSpPr>
        <xdr:cNvPr id="11" name="テキスト ボックス 10">
          <a:extLst>
            <a:ext uri="{FF2B5EF4-FFF2-40B4-BE49-F238E27FC236}">
              <a16:creationId xmlns:a16="http://schemas.microsoft.com/office/drawing/2014/main" id="{74CE3825-292F-4526-A0E5-9B39BCEBFB18}"/>
            </a:ext>
          </a:extLst>
        </xdr:cNvPr>
        <xdr:cNvSpPr txBox="1"/>
      </xdr:nvSpPr>
      <xdr:spPr>
        <a:xfrm>
          <a:off x="4164219" y="60381171"/>
          <a:ext cx="3076676" cy="1260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A.</a:t>
          </a:r>
          <a:r>
            <a:rPr kumimoji="1" lang="ja-JP" altLang="en-US" sz="1400" baseline="0">
              <a:latin typeface="+mj-ea"/>
              <a:ea typeface="+mj-ea"/>
            </a:rPr>
            <a:t> 公益社団法人</a:t>
          </a:r>
          <a:endParaRPr kumimoji="1" lang="en-US" altLang="ja-JP" sz="1400" baseline="0">
            <a:latin typeface="+mj-ea"/>
            <a:ea typeface="+mj-ea"/>
          </a:endParaRPr>
        </a:p>
        <a:p>
          <a:pPr algn="ctr"/>
          <a:r>
            <a:rPr kumimoji="1" lang="ja-JP" altLang="en-US" sz="1400" baseline="0">
              <a:latin typeface="+mj-ea"/>
              <a:ea typeface="+mj-ea"/>
            </a:rPr>
            <a:t>日本芸能実演家団体協議会</a:t>
          </a:r>
          <a:endParaRPr kumimoji="1" lang="en-US" altLang="ja-JP" sz="1400">
            <a:latin typeface="+mj-ea"/>
            <a:ea typeface="+mj-ea"/>
          </a:endParaRPr>
        </a:p>
        <a:p>
          <a:pPr algn="ctr"/>
          <a:r>
            <a:rPr kumimoji="1" lang="en-US" altLang="ja-JP" sz="1400">
              <a:latin typeface="+mj-ea"/>
              <a:ea typeface="+mj-ea"/>
            </a:rPr>
            <a:t>1,317</a:t>
          </a:r>
          <a:r>
            <a:rPr kumimoji="1" lang="ja-JP" altLang="en-US" sz="1400">
              <a:latin typeface="+mj-ea"/>
              <a:ea typeface="+mj-ea"/>
            </a:rPr>
            <a:t>百万円</a:t>
          </a:r>
          <a:endParaRPr kumimoji="1" lang="en-US" altLang="ja-JP" sz="1400">
            <a:latin typeface="+mj-ea"/>
            <a:ea typeface="+mj-ea"/>
          </a:endParaRPr>
        </a:p>
      </xdr:txBody>
    </xdr:sp>
    <xdr:clientData/>
  </xdr:twoCellAnchor>
  <xdr:oneCellAnchor>
    <xdr:from>
      <xdr:col>36</xdr:col>
      <xdr:colOff>143631</xdr:colOff>
      <xdr:row>742</xdr:row>
      <xdr:rowOff>157837</xdr:rowOff>
    </xdr:from>
    <xdr:ext cx="2413000" cy="913885"/>
    <xdr:sp macro="" textlink="">
      <xdr:nvSpPr>
        <xdr:cNvPr id="12" name="テキスト ボックス 11">
          <a:extLst>
            <a:ext uri="{FF2B5EF4-FFF2-40B4-BE49-F238E27FC236}">
              <a16:creationId xmlns:a16="http://schemas.microsoft.com/office/drawing/2014/main" id="{DD2168AF-C8F2-4F1C-9B60-6F64A0762100}"/>
            </a:ext>
          </a:extLst>
        </xdr:cNvPr>
        <xdr:cNvSpPr txBox="1"/>
      </xdr:nvSpPr>
      <xdr:spPr>
        <a:xfrm>
          <a:off x="7344531" y="56936362"/>
          <a:ext cx="2413000" cy="913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諸謝金：  </a:t>
          </a:r>
          <a:r>
            <a:rPr kumimoji="1" lang="en-US" altLang="ja-JP" sz="1100"/>
            <a:t>0</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委員等旅費：</a:t>
          </a:r>
          <a:r>
            <a:rPr kumimoji="1" lang="en-US" altLang="ja-JP" sz="1100">
              <a:solidFill>
                <a:schemeClr val="tx1"/>
              </a:solidFill>
              <a:effectLst/>
              <a:latin typeface="+mn-lt"/>
              <a:ea typeface="+mn-ea"/>
              <a:cs typeface="+mn-cs"/>
            </a:rPr>
            <a:t>0</a:t>
          </a:r>
          <a:r>
            <a:rPr kumimoji="1" lang="ja-JP" altLang="ja-JP" sz="1100">
              <a:solidFill>
                <a:schemeClr val="tx1"/>
              </a:solidFill>
              <a:effectLst/>
              <a:latin typeface="+mn-lt"/>
              <a:ea typeface="+mn-ea"/>
              <a:cs typeface="+mn-cs"/>
            </a:rPr>
            <a:t>百万円</a:t>
          </a:r>
          <a:endParaRPr lang="ja-JP" altLang="ja-JP">
            <a:effectLst/>
          </a:endParaRPr>
        </a:p>
        <a:p>
          <a:r>
            <a:rPr kumimoji="1" lang="ja-JP" altLang="en-US" sz="1100"/>
            <a:t>職員旅費：</a:t>
          </a:r>
          <a:r>
            <a:rPr kumimoji="1" lang="en-US" altLang="ja-JP" sz="1100">
              <a:solidFill>
                <a:schemeClr val="tx1"/>
              </a:solidFill>
              <a:effectLst/>
              <a:latin typeface="+mn-lt"/>
              <a:ea typeface="+mn-ea"/>
              <a:cs typeface="+mn-cs"/>
            </a:rPr>
            <a:t>0</a:t>
          </a:r>
          <a:r>
            <a:rPr kumimoji="1" lang="ja-JP" altLang="ja-JP" sz="1100">
              <a:solidFill>
                <a:schemeClr val="tx1"/>
              </a:solidFill>
              <a:effectLst/>
              <a:latin typeface="+mn-lt"/>
              <a:ea typeface="+mn-ea"/>
              <a:cs typeface="+mn-cs"/>
            </a:rPr>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庁費</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0</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oneCellAnchor>
  <xdr:twoCellAnchor>
    <xdr:from>
      <xdr:col>17</xdr:col>
      <xdr:colOff>58271</xdr:colOff>
      <xdr:row>750</xdr:row>
      <xdr:rowOff>103655</xdr:rowOff>
    </xdr:from>
    <xdr:to>
      <xdr:col>26</xdr:col>
      <xdr:colOff>182536</xdr:colOff>
      <xdr:row>750</xdr:row>
      <xdr:rowOff>307039</xdr:rowOff>
    </xdr:to>
    <xdr:sp macro="" textlink="">
      <xdr:nvSpPr>
        <xdr:cNvPr id="13"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3458696" y="59701580"/>
          <a:ext cx="1924490" cy="20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39680</xdr:colOff>
      <xdr:row>756</xdr:row>
      <xdr:rowOff>114300</xdr:rowOff>
    </xdr:from>
    <xdr:to>
      <xdr:col>35</xdr:col>
      <xdr:colOff>164035</xdr:colOff>
      <xdr:row>758</xdr:row>
      <xdr:rowOff>206679</xdr:rowOff>
    </xdr:to>
    <xdr:sp macro="" textlink="">
      <xdr:nvSpPr>
        <xdr:cNvPr id="14" name="大かっこ 13">
          <a:extLst>
            <a:ext uri="{FF2B5EF4-FFF2-40B4-BE49-F238E27FC236}">
              <a16:creationId xmlns:a16="http://schemas.microsoft.com/office/drawing/2014/main" id="{A6D03CDD-BF17-4CBE-8B01-B08EA92B6EBC}"/>
            </a:ext>
          </a:extLst>
        </xdr:cNvPr>
        <xdr:cNvSpPr/>
      </xdr:nvSpPr>
      <xdr:spPr>
        <a:xfrm>
          <a:off x="4240205" y="61826775"/>
          <a:ext cx="2924705" cy="1111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本事業に参画する文化関係団体、芸術団体、行政関係者等と連携しながら、全国２５程度の地域で展開する公演や展示・展覧会等の企画運営を行う。</a:t>
          </a:r>
          <a:endParaRPr kumimoji="1" lang="en-US" altLang="ja-JP" sz="1100"/>
        </a:p>
      </xdr:txBody>
    </xdr:sp>
    <xdr:clientData/>
  </xdr:twoCellAnchor>
  <xdr:twoCellAnchor>
    <xdr:from>
      <xdr:col>19</xdr:col>
      <xdr:colOff>184951</xdr:colOff>
      <xdr:row>759</xdr:row>
      <xdr:rowOff>323482</xdr:rowOff>
    </xdr:from>
    <xdr:to>
      <xdr:col>36</xdr:col>
      <xdr:colOff>112058</xdr:colOff>
      <xdr:row>761</xdr:row>
      <xdr:rowOff>123264</xdr:rowOff>
    </xdr:to>
    <xdr:sp macro="" textlink="">
      <xdr:nvSpPr>
        <xdr:cNvPr id="16" name="テキスト ボックス 15">
          <a:extLst>
            <a:ext uri="{FF2B5EF4-FFF2-40B4-BE49-F238E27FC236}">
              <a16:creationId xmlns:a16="http://schemas.microsoft.com/office/drawing/2014/main" id="{74CE3825-292F-4526-A0E5-9B39BCEBFB18}"/>
            </a:ext>
          </a:extLst>
        </xdr:cNvPr>
        <xdr:cNvSpPr txBox="1"/>
      </xdr:nvSpPr>
      <xdr:spPr>
        <a:xfrm>
          <a:off x="4017363" y="48183806"/>
          <a:ext cx="3356107" cy="84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baseline="0">
              <a:latin typeface="+mj-ea"/>
              <a:ea typeface="+mj-ea"/>
            </a:rPr>
            <a:t> 各地域の芸術文化団体（約</a:t>
          </a:r>
          <a:r>
            <a:rPr kumimoji="1" lang="en-US" altLang="ja-JP" sz="1400" baseline="0">
              <a:latin typeface="+mj-ea"/>
              <a:ea typeface="+mj-ea"/>
            </a:rPr>
            <a:t>25</a:t>
          </a:r>
          <a:r>
            <a:rPr kumimoji="1" lang="ja-JP" altLang="en-US" sz="1400" baseline="0">
              <a:latin typeface="+mj-ea"/>
              <a:ea typeface="+mj-ea"/>
            </a:rPr>
            <a:t>件）</a:t>
          </a:r>
          <a:endParaRPr kumimoji="1" lang="en-US" altLang="ja-JP" sz="1400" baseline="0">
            <a:latin typeface="+mj-ea"/>
            <a:ea typeface="+mj-ea"/>
          </a:endParaRPr>
        </a:p>
        <a:p>
          <a:pPr algn="ctr"/>
          <a:r>
            <a:rPr kumimoji="1" lang="en-US" altLang="ja-JP" sz="1400" baseline="0">
              <a:latin typeface="+mj-ea"/>
              <a:ea typeface="+mj-ea"/>
            </a:rPr>
            <a:t>1</a:t>
          </a:r>
          <a:r>
            <a:rPr kumimoji="1" lang="en-US" altLang="ja-JP" sz="1400">
              <a:latin typeface="+mj-ea"/>
              <a:ea typeface="+mj-ea"/>
            </a:rPr>
            <a:t>,109</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26</xdr:col>
      <xdr:colOff>74957</xdr:colOff>
      <xdr:row>763</xdr:row>
      <xdr:rowOff>374381</xdr:rowOff>
    </xdr:from>
    <xdr:to>
      <xdr:col>29</xdr:col>
      <xdr:colOff>191678</xdr:colOff>
      <xdr:row>766</xdr:row>
      <xdr:rowOff>7842</xdr:rowOff>
    </xdr:to>
    <xdr:sp macro="" textlink="">
      <xdr:nvSpPr>
        <xdr:cNvPr id="18" name="矢印: 下 4">
          <a:extLst>
            <a:ext uri="{FF2B5EF4-FFF2-40B4-BE49-F238E27FC236}">
              <a16:creationId xmlns:a16="http://schemas.microsoft.com/office/drawing/2014/main" id="{8BA957C0-F384-4281-9B16-40364CE475FF}"/>
            </a:ext>
          </a:extLst>
        </xdr:cNvPr>
        <xdr:cNvSpPr/>
      </xdr:nvSpPr>
      <xdr:spPr>
        <a:xfrm>
          <a:off x="5381743" y="49923820"/>
          <a:ext cx="729042" cy="634558"/>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104775</xdr:colOff>
      <xdr:row>758</xdr:row>
      <xdr:rowOff>411691</xdr:rowOff>
    </xdr:from>
    <xdr:to>
      <xdr:col>27</xdr:col>
      <xdr:colOff>30691</xdr:colOff>
      <xdr:row>758</xdr:row>
      <xdr:rowOff>593909</xdr:rowOff>
    </xdr:to>
    <xdr:sp macro="" textlink="">
      <xdr:nvSpPr>
        <xdr:cNvPr id="20"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4705350" y="47655691"/>
          <a:ext cx="726016" cy="1822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93593</xdr:colOff>
      <xdr:row>761</xdr:row>
      <xdr:rowOff>207480</xdr:rowOff>
    </xdr:from>
    <xdr:to>
      <xdr:col>36</xdr:col>
      <xdr:colOff>19165</xdr:colOff>
      <xdr:row>763</xdr:row>
      <xdr:rowOff>257174</xdr:rowOff>
    </xdr:to>
    <xdr:sp macro="" textlink="">
      <xdr:nvSpPr>
        <xdr:cNvPr id="22" name="大かっこ 21">
          <a:extLst>
            <a:ext uri="{FF2B5EF4-FFF2-40B4-BE49-F238E27FC236}">
              <a16:creationId xmlns:a16="http://schemas.microsoft.com/office/drawing/2014/main" id="{A6D03CDD-BF17-4CBE-8B01-B08EA92B6EBC}"/>
            </a:ext>
          </a:extLst>
        </xdr:cNvPr>
        <xdr:cNvSpPr/>
      </xdr:nvSpPr>
      <xdr:spPr>
        <a:xfrm>
          <a:off x="4329417" y="49109951"/>
          <a:ext cx="2951160" cy="722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各地域で展開する公演や展示・展覧会等の企画運営を行う。</a:t>
          </a:r>
          <a:endParaRPr kumimoji="1" lang="en-US" altLang="ja-JP" sz="1100"/>
        </a:p>
      </xdr:txBody>
    </xdr:sp>
    <xdr:clientData/>
  </xdr:twoCellAnchor>
  <xdr:twoCellAnchor>
    <xdr:from>
      <xdr:col>26</xdr:col>
      <xdr:colOff>140626</xdr:colOff>
      <xdr:row>758</xdr:row>
      <xdr:rowOff>300852</xdr:rowOff>
    </xdr:from>
    <xdr:to>
      <xdr:col>30</xdr:col>
      <xdr:colOff>53240</xdr:colOff>
      <xdr:row>759</xdr:row>
      <xdr:rowOff>264772</xdr:rowOff>
    </xdr:to>
    <xdr:sp macro="" textlink="">
      <xdr:nvSpPr>
        <xdr:cNvPr id="15" name="矢印: 下 4">
          <a:extLst>
            <a:ext uri="{FF2B5EF4-FFF2-40B4-BE49-F238E27FC236}">
              <a16:creationId xmlns:a16="http://schemas.microsoft.com/office/drawing/2014/main" id="{8BA957C0-F384-4281-9B16-40364CE475FF}"/>
            </a:ext>
          </a:extLst>
        </xdr:cNvPr>
        <xdr:cNvSpPr/>
      </xdr:nvSpPr>
      <xdr:spPr>
        <a:xfrm>
          <a:off x="5447412" y="47459321"/>
          <a:ext cx="729042" cy="634558"/>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10885</xdr:colOff>
      <xdr:row>764</xdr:row>
      <xdr:rowOff>157042</xdr:rowOff>
    </xdr:from>
    <xdr:to>
      <xdr:col>27</xdr:col>
      <xdr:colOff>9719</xdr:colOff>
      <xdr:row>765</xdr:row>
      <xdr:rowOff>38878</xdr:rowOff>
    </xdr:to>
    <xdr:sp macro="" textlink="">
      <xdr:nvSpPr>
        <xdr:cNvPr id="17"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4501242" y="50085537"/>
          <a:ext cx="1019370" cy="192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一部再々委託</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42606</xdr:colOff>
      <xdr:row>766</xdr:row>
      <xdr:rowOff>65537</xdr:rowOff>
    </xdr:from>
    <xdr:to>
      <xdr:col>36</xdr:col>
      <xdr:colOff>119965</xdr:colOff>
      <xdr:row>768</xdr:row>
      <xdr:rowOff>284228</xdr:rowOff>
    </xdr:to>
    <xdr:sp macro="" textlink="">
      <xdr:nvSpPr>
        <xdr:cNvPr id="19" name="テキスト ボックス 18">
          <a:extLst>
            <a:ext uri="{FF2B5EF4-FFF2-40B4-BE49-F238E27FC236}">
              <a16:creationId xmlns:a16="http://schemas.microsoft.com/office/drawing/2014/main" id="{74CE3825-292F-4526-A0E5-9B39BCEBFB18}"/>
            </a:ext>
          </a:extLst>
        </xdr:cNvPr>
        <xdr:cNvSpPr txBox="1"/>
      </xdr:nvSpPr>
      <xdr:spPr>
        <a:xfrm>
          <a:off x="4328856" y="50616073"/>
          <a:ext cx="3138966" cy="8407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C.</a:t>
          </a:r>
          <a:r>
            <a:rPr kumimoji="1" lang="ja-JP" altLang="en-US" sz="1400" baseline="0">
              <a:latin typeface="+mj-ea"/>
              <a:ea typeface="+mj-ea"/>
            </a:rPr>
            <a:t> 各地域の芸術文化団体（約５件）</a:t>
          </a:r>
          <a:endParaRPr kumimoji="1" lang="en-US" altLang="ja-JP" sz="1400" baseline="0">
            <a:latin typeface="+mj-ea"/>
            <a:ea typeface="+mj-ea"/>
          </a:endParaRPr>
        </a:p>
        <a:p>
          <a:pPr algn="ctr"/>
          <a:r>
            <a:rPr kumimoji="1" lang="en-US" altLang="ja-JP" sz="1400" baseline="0">
              <a:latin typeface="+mj-ea"/>
              <a:ea typeface="+mj-ea"/>
            </a:rPr>
            <a:t>108</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105062</xdr:colOff>
      <xdr:row>769</xdr:row>
      <xdr:rowOff>34669</xdr:rowOff>
    </xdr:from>
    <xdr:to>
      <xdr:col>36</xdr:col>
      <xdr:colOff>30634</xdr:colOff>
      <xdr:row>771</xdr:row>
      <xdr:rowOff>142679</xdr:rowOff>
    </xdr:to>
    <xdr:sp macro="" textlink="">
      <xdr:nvSpPr>
        <xdr:cNvPr id="21" name="大かっこ 20">
          <a:extLst>
            <a:ext uri="{FF2B5EF4-FFF2-40B4-BE49-F238E27FC236}">
              <a16:creationId xmlns:a16="http://schemas.microsoft.com/office/drawing/2014/main" id="{A6D03CDD-BF17-4CBE-8B01-B08EA92B6EBC}"/>
            </a:ext>
          </a:extLst>
        </xdr:cNvPr>
        <xdr:cNvSpPr/>
      </xdr:nvSpPr>
      <xdr:spPr>
        <a:xfrm>
          <a:off x="4391312" y="51518266"/>
          <a:ext cx="2987179" cy="730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各地域で展開する公演や展示・展覧会等の企画運営の一部を行う。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t="s">
        <v>561</v>
      </c>
      <c r="AP2" s="971"/>
      <c r="AQ2" s="971"/>
      <c r="AR2" s="78" t="str">
        <f>IF(OR(AO2="　", AO2=""), "", "-")</f>
        <v>-</v>
      </c>
      <c r="AS2" s="972">
        <v>26</v>
      </c>
      <c r="AT2" s="972"/>
      <c r="AU2" s="972"/>
      <c r="AV2" s="51" t="str">
        <f>IF(AW2="", "", "-")</f>
        <v/>
      </c>
      <c r="AW2" s="915"/>
      <c r="AX2" s="915"/>
    </row>
    <row r="3" spans="1:50" ht="21" customHeight="1" thickBot="1" x14ac:dyDescent="0.2">
      <c r="A3" s="871" t="s">
        <v>429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593</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635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564</v>
      </c>
      <c r="H5" s="844"/>
      <c r="I5" s="844"/>
      <c r="J5" s="844"/>
      <c r="K5" s="844"/>
      <c r="L5" s="844"/>
      <c r="M5" s="845" t="s">
        <v>66</v>
      </c>
      <c r="N5" s="846"/>
      <c r="O5" s="846"/>
      <c r="P5" s="846"/>
      <c r="Q5" s="846"/>
      <c r="R5" s="847"/>
      <c r="S5" s="848" t="s">
        <v>532</v>
      </c>
      <c r="T5" s="844"/>
      <c r="U5" s="844"/>
      <c r="V5" s="844"/>
      <c r="W5" s="844"/>
      <c r="X5" s="849"/>
      <c r="Y5" s="702" t="s">
        <v>3</v>
      </c>
      <c r="Z5" s="497"/>
      <c r="AA5" s="497"/>
      <c r="AB5" s="497"/>
      <c r="AC5" s="497"/>
      <c r="AD5" s="498"/>
      <c r="AE5" s="703" t="s">
        <v>566</v>
      </c>
      <c r="AF5" s="703"/>
      <c r="AG5" s="703"/>
      <c r="AH5" s="703"/>
      <c r="AI5" s="703"/>
      <c r="AJ5" s="703"/>
      <c r="AK5" s="703"/>
      <c r="AL5" s="703"/>
      <c r="AM5" s="703"/>
      <c r="AN5" s="703"/>
      <c r="AO5" s="703"/>
      <c r="AP5" s="704"/>
      <c r="AQ5" s="705" t="s">
        <v>568</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580</v>
      </c>
      <c r="H7" s="503"/>
      <c r="I7" s="503"/>
      <c r="J7" s="503"/>
      <c r="K7" s="503"/>
      <c r="L7" s="503"/>
      <c r="M7" s="503"/>
      <c r="N7" s="503"/>
      <c r="O7" s="503"/>
      <c r="P7" s="503"/>
      <c r="Q7" s="503"/>
      <c r="R7" s="503"/>
      <c r="S7" s="503"/>
      <c r="T7" s="503"/>
      <c r="U7" s="503"/>
      <c r="V7" s="503"/>
      <c r="W7" s="503"/>
      <c r="X7" s="504"/>
      <c r="Y7" s="926" t="s">
        <v>393</v>
      </c>
      <c r="Z7" s="447"/>
      <c r="AA7" s="447"/>
      <c r="AB7" s="447"/>
      <c r="AC7" s="447"/>
      <c r="AD7" s="927"/>
      <c r="AE7" s="916" t="s">
        <v>579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259</v>
      </c>
      <c r="B8" s="500"/>
      <c r="C8" s="500"/>
      <c r="D8" s="500"/>
      <c r="E8" s="500"/>
      <c r="F8" s="501"/>
      <c r="G8" s="939" t="str">
        <f>入力規則等!A27</f>
        <v>-</v>
      </c>
      <c r="H8" s="727"/>
      <c r="I8" s="727"/>
      <c r="J8" s="727"/>
      <c r="K8" s="727"/>
      <c r="L8" s="727"/>
      <c r="M8" s="727"/>
      <c r="N8" s="727"/>
      <c r="O8" s="727"/>
      <c r="P8" s="727"/>
      <c r="Q8" s="727"/>
      <c r="R8" s="727"/>
      <c r="S8" s="727"/>
      <c r="T8" s="727"/>
      <c r="U8" s="727"/>
      <c r="V8" s="727"/>
      <c r="W8" s="727"/>
      <c r="X8" s="940"/>
      <c r="Y8" s="850" t="s">
        <v>260</v>
      </c>
      <c r="Z8" s="851"/>
      <c r="AA8" s="851"/>
      <c r="AB8" s="851"/>
      <c r="AC8" s="851"/>
      <c r="AD8" s="852"/>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587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30</v>
      </c>
      <c r="B10" s="662"/>
      <c r="C10" s="662"/>
      <c r="D10" s="662"/>
      <c r="E10" s="662"/>
      <c r="F10" s="662"/>
      <c r="G10" s="758" t="s">
        <v>570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2" t="s">
        <v>24</v>
      </c>
      <c r="B12" s="983"/>
      <c r="C12" s="983"/>
      <c r="D12" s="983"/>
      <c r="E12" s="983"/>
      <c r="F12" s="984"/>
      <c r="G12" s="764"/>
      <c r="H12" s="765"/>
      <c r="I12" s="765"/>
      <c r="J12" s="765"/>
      <c r="K12" s="765"/>
      <c r="L12" s="765"/>
      <c r="M12" s="765"/>
      <c r="N12" s="765"/>
      <c r="O12" s="765"/>
      <c r="P12" s="419" t="s">
        <v>396</v>
      </c>
      <c r="Q12" s="420"/>
      <c r="R12" s="420"/>
      <c r="S12" s="420"/>
      <c r="T12" s="420"/>
      <c r="U12" s="420"/>
      <c r="V12" s="421"/>
      <c r="W12" s="419" t="s">
        <v>416</v>
      </c>
      <c r="X12" s="420"/>
      <c r="Y12" s="420"/>
      <c r="Z12" s="420"/>
      <c r="AA12" s="420"/>
      <c r="AB12" s="420"/>
      <c r="AC12" s="421"/>
      <c r="AD12" s="419" t="s">
        <v>423</v>
      </c>
      <c r="AE12" s="420"/>
      <c r="AF12" s="420"/>
      <c r="AG12" s="420"/>
      <c r="AH12" s="420"/>
      <c r="AI12" s="420"/>
      <c r="AJ12" s="421"/>
      <c r="AK12" s="419" t="s">
        <v>430</v>
      </c>
      <c r="AL12" s="420"/>
      <c r="AM12" s="420"/>
      <c r="AN12" s="420"/>
      <c r="AO12" s="420"/>
      <c r="AP12" s="420"/>
      <c r="AQ12" s="421"/>
      <c r="AR12" s="419" t="s">
        <v>431</v>
      </c>
      <c r="AS12" s="420"/>
      <c r="AT12" s="420"/>
      <c r="AU12" s="420"/>
      <c r="AV12" s="420"/>
      <c r="AW12" s="420"/>
      <c r="AX12" s="729"/>
    </row>
    <row r="13" spans="1:50" ht="21" customHeight="1" x14ac:dyDescent="0.15">
      <c r="A13" s="615"/>
      <c r="B13" s="616"/>
      <c r="C13" s="616"/>
      <c r="D13" s="616"/>
      <c r="E13" s="616"/>
      <c r="F13" s="617"/>
      <c r="G13" s="730" t="s">
        <v>6</v>
      </c>
      <c r="H13" s="731"/>
      <c r="I13" s="768" t="s">
        <v>7</v>
      </c>
      <c r="J13" s="769"/>
      <c r="K13" s="769"/>
      <c r="L13" s="769"/>
      <c r="M13" s="769"/>
      <c r="N13" s="769"/>
      <c r="O13" s="770"/>
      <c r="P13" s="658" t="s">
        <v>571</v>
      </c>
      <c r="Q13" s="659"/>
      <c r="R13" s="659"/>
      <c r="S13" s="659"/>
      <c r="T13" s="659"/>
      <c r="U13" s="659"/>
      <c r="V13" s="660"/>
      <c r="W13" s="658" t="s">
        <v>573</v>
      </c>
      <c r="X13" s="659"/>
      <c r="Y13" s="659"/>
      <c r="Z13" s="659"/>
      <c r="AA13" s="659"/>
      <c r="AB13" s="659"/>
      <c r="AC13" s="660"/>
      <c r="AD13" s="658" t="s">
        <v>567</v>
      </c>
      <c r="AE13" s="659"/>
      <c r="AF13" s="659"/>
      <c r="AG13" s="659"/>
      <c r="AH13" s="659"/>
      <c r="AI13" s="659"/>
      <c r="AJ13" s="660"/>
      <c r="AK13" s="658" t="s">
        <v>567</v>
      </c>
      <c r="AL13" s="659"/>
      <c r="AM13" s="659"/>
      <c r="AN13" s="659"/>
      <c r="AO13" s="659"/>
      <c r="AP13" s="659"/>
      <c r="AQ13" s="660"/>
      <c r="AR13" s="923">
        <v>0</v>
      </c>
      <c r="AS13" s="924"/>
      <c r="AT13" s="924"/>
      <c r="AU13" s="924"/>
      <c r="AV13" s="924"/>
      <c r="AW13" s="924"/>
      <c r="AX13" s="925"/>
    </row>
    <row r="14" spans="1:50" ht="21" customHeight="1" x14ac:dyDescent="0.15">
      <c r="A14" s="615"/>
      <c r="B14" s="616"/>
      <c r="C14" s="616"/>
      <c r="D14" s="616"/>
      <c r="E14" s="616"/>
      <c r="F14" s="617"/>
      <c r="G14" s="732"/>
      <c r="H14" s="733"/>
      <c r="I14" s="718" t="s">
        <v>8</v>
      </c>
      <c r="J14" s="766"/>
      <c r="K14" s="766"/>
      <c r="L14" s="766"/>
      <c r="M14" s="766"/>
      <c r="N14" s="766"/>
      <c r="O14" s="767"/>
      <c r="P14" s="658" t="s">
        <v>572</v>
      </c>
      <c r="Q14" s="659"/>
      <c r="R14" s="659"/>
      <c r="S14" s="659"/>
      <c r="T14" s="659"/>
      <c r="U14" s="659"/>
      <c r="V14" s="660"/>
      <c r="W14" s="658" t="s">
        <v>574</v>
      </c>
      <c r="X14" s="659"/>
      <c r="Y14" s="659"/>
      <c r="Z14" s="659"/>
      <c r="AA14" s="659"/>
      <c r="AB14" s="659"/>
      <c r="AC14" s="660"/>
      <c r="AD14" s="658" t="s">
        <v>567</v>
      </c>
      <c r="AE14" s="659"/>
      <c r="AF14" s="659"/>
      <c r="AG14" s="659"/>
      <c r="AH14" s="659"/>
      <c r="AI14" s="659"/>
      <c r="AJ14" s="660"/>
      <c r="AK14" s="658">
        <v>1317</v>
      </c>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32"/>
      <c r="H15" s="733"/>
      <c r="I15" s="718" t="s">
        <v>51</v>
      </c>
      <c r="J15" s="719"/>
      <c r="K15" s="719"/>
      <c r="L15" s="719"/>
      <c r="M15" s="719"/>
      <c r="N15" s="719"/>
      <c r="O15" s="720"/>
      <c r="P15" s="658" t="s">
        <v>573</v>
      </c>
      <c r="Q15" s="659"/>
      <c r="R15" s="659"/>
      <c r="S15" s="659"/>
      <c r="T15" s="659"/>
      <c r="U15" s="659"/>
      <c r="V15" s="660"/>
      <c r="W15" s="658" t="s">
        <v>573</v>
      </c>
      <c r="X15" s="659"/>
      <c r="Y15" s="659"/>
      <c r="Z15" s="659"/>
      <c r="AA15" s="659"/>
      <c r="AB15" s="659"/>
      <c r="AC15" s="660"/>
      <c r="AD15" s="658" t="s">
        <v>573</v>
      </c>
      <c r="AE15" s="659"/>
      <c r="AF15" s="659"/>
      <c r="AG15" s="659"/>
      <c r="AH15" s="659"/>
      <c r="AI15" s="659"/>
      <c r="AJ15" s="660"/>
      <c r="AK15" s="658" t="s">
        <v>575</v>
      </c>
      <c r="AL15" s="659"/>
      <c r="AM15" s="659"/>
      <c r="AN15" s="659"/>
      <c r="AO15" s="659"/>
      <c r="AP15" s="659"/>
      <c r="AQ15" s="660"/>
      <c r="AR15" s="658"/>
      <c r="AS15" s="659"/>
      <c r="AT15" s="659"/>
      <c r="AU15" s="659"/>
      <c r="AV15" s="659"/>
      <c r="AW15" s="659"/>
      <c r="AX15" s="810"/>
    </row>
    <row r="16" spans="1:50" ht="21" customHeight="1" x14ac:dyDescent="0.15">
      <c r="A16" s="615"/>
      <c r="B16" s="616"/>
      <c r="C16" s="616"/>
      <c r="D16" s="616"/>
      <c r="E16" s="616"/>
      <c r="F16" s="617"/>
      <c r="G16" s="732"/>
      <c r="H16" s="733"/>
      <c r="I16" s="718" t="s">
        <v>52</v>
      </c>
      <c r="J16" s="719"/>
      <c r="K16" s="719"/>
      <c r="L16" s="719"/>
      <c r="M16" s="719"/>
      <c r="N16" s="719"/>
      <c r="O16" s="720"/>
      <c r="P16" s="658" t="s">
        <v>574</v>
      </c>
      <c r="Q16" s="659"/>
      <c r="R16" s="659"/>
      <c r="S16" s="659"/>
      <c r="T16" s="659"/>
      <c r="U16" s="659"/>
      <c r="V16" s="660"/>
      <c r="W16" s="658" t="s">
        <v>573</v>
      </c>
      <c r="X16" s="659"/>
      <c r="Y16" s="659"/>
      <c r="Z16" s="659"/>
      <c r="AA16" s="659"/>
      <c r="AB16" s="659"/>
      <c r="AC16" s="660"/>
      <c r="AD16" s="658" t="s">
        <v>573</v>
      </c>
      <c r="AE16" s="659"/>
      <c r="AF16" s="659"/>
      <c r="AG16" s="659"/>
      <c r="AH16" s="659"/>
      <c r="AI16" s="659"/>
      <c r="AJ16" s="660"/>
      <c r="AK16" s="658" t="s">
        <v>576</v>
      </c>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32"/>
      <c r="H17" s="733"/>
      <c r="I17" s="718" t="s">
        <v>50</v>
      </c>
      <c r="J17" s="766"/>
      <c r="K17" s="766"/>
      <c r="L17" s="766"/>
      <c r="M17" s="766"/>
      <c r="N17" s="766"/>
      <c r="O17" s="767"/>
      <c r="P17" s="658" t="s">
        <v>573</v>
      </c>
      <c r="Q17" s="659"/>
      <c r="R17" s="659"/>
      <c r="S17" s="659"/>
      <c r="T17" s="659"/>
      <c r="U17" s="659"/>
      <c r="V17" s="660"/>
      <c r="W17" s="658" t="s">
        <v>573</v>
      </c>
      <c r="X17" s="659"/>
      <c r="Y17" s="659"/>
      <c r="Z17" s="659"/>
      <c r="AA17" s="659"/>
      <c r="AB17" s="659"/>
      <c r="AC17" s="660"/>
      <c r="AD17" s="658" t="s">
        <v>571</v>
      </c>
      <c r="AE17" s="659"/>
      <c r="AF17" s="659"/>
      <c r="AG17" s="659"/>
      <c r="AH17" s="659"/>
      <c r="AI17" s="659"/>
      <c r="AJ17" s="660"/>
      <c r="AK17" s="658" t="s">
        <v>571</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34"/>
      <c r="H18" s="735"/>
      <c r="I18" s="723" t="s">
        <v>20</v>
      </c>
      <c r="J18" s="724"/>
      <c r="K18" s="724"/>
      <c r="L18" s="724"/>
      <c r="M18" s="724"/>
      <c r="N18" s="724"/>
      <c r="O18" s="725"/>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1317</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80" t="s">
        <v>10</v>
      </c>
      <c r="H20" s="881"/>
      <c r="I20" s="881"/>
      <c r="J20" s="881"/>
      <c r="K20" s="881"/>
      <c r="L20" s="881"/>
      <c r="M20" s="881"/>
      <c r="N20" s="881"/>
      <c r="O20" s="88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5"/>
      <c r="G21" s="314" t="s">
        <v>357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432</v>
      </c>
      <c r="B22" s="953"/>
      <c r="C22" s="953"/>
      <c r="D22" s="953"/>
      <c r="E22" s="953"/>
      <c r="F22" s="954"/>
      <c r="G22" s="990" t="s">
        <v>336</v>
      </c>
      <c r="H22" s="220"/>
      <c r="I22" s="220"/>
      <c r="J22" s="220"/>
      <c r="K22" s="220"/>
      <c r="L22" s="220"/>
      <c r="M22" s="220"/>
      <c r="N22" s="220"/>
      <c r="O22" s="221"/>
      <c r="P22" s="941" t="s">
        <v>433</v>
      </c>
      <c r="Q22" s="220"/>
      <c r="R22" s="220"/>
      <c r="S22" s="220"/>
      <c r="T22" s="220"/>
      <c r="U22" s="220"/>
      <c r="V22" s="221"/>
      <c r="W22" s="941" t="s">
        <v>434</v>
      </c>
      <c r="X22" s="220"/>
      <c r="Y22" s="220"/>
      <c r="Z22" s="220"/>
      <c r="AA22" s="220"/>
      <c r="AB22" s="220"/>
      <c r="AC22" s="221"/>
      <c r="AD22" s="941" t="s">
        <v>335</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25.5" customHeight="1" x14ac:dyDescent="0.15">
      <c r="A23" s="955"/>
      <c r="B23" s="956"/>
      <c r="C23" s="956"/>
      <c r="D23" s="956"/>
      <c r="E23" s="956"/>
      <c r="F23" s="957"/>
      <c r="G23" s="991"/>
      <c r="H23" s="992"/>
      <c r="I23" s="992"/>
      <c r="J23" s="992"/>
      <c r="K23" s="992"/>
      <c r="L23" s="992"/>
      <c r="M23" s="992"/>
      <c r="N23" s="992"/>
      <c r="O23" s="993"/>
      <c r="P23" s="923" t="s">
        <v>597</v>
      </c>
      <c r="Q23" s="924"/>
      <c r="R23" s="924"/>
      <c r="S23" s="924"/>
      <c r="T23" s="924"/>
      <c r="U23" s="924"/>
      <c r="V23" s="942"/>
      <c r="W23" s="923">
        <v>0</v>
      </c>
      <c r="X23" s="924"/>
      <c r="Y23" s="924"/>
      <c r="Z23" s="924"/>
      <c r="AA23" s="924"/>
      <c r="AB23" s="924"/>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58"/>
      <c r="Q24" s="659"/>
      <c r="R24" s="659"/>
      <c r="S24" s="659"/>
      <c r="T24" s="659"/>
      <c r="U24" s="659"/>
      <c r="V24" s="660"/>
      <c r="W24" s="658"/>
      <c r="X24" s="659"/>
      <c r="Y24" s="659"/>
      <c r="Z24" s="659"/>
      <c r="AA24" s="659"/>
      <c r="AB24" s="659"/>
      <c r="AC24" s="660"/>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43"/>
      <c r="H25" s="944"/>
      <c r="I25" s="944"/>
      <c r="J25" s="944"/>
      <c r="K25" s="944"/>
      <c r="L25" s="944"/>
      <c r="M25" s="944"/>
      <c r="N25" s="944"/>
      <c r="O25" s="945"/>
      <c r="P25" s="658"/>
      <c r="Q25" s="659"/>
      <c r="R25" s="659"/>
      <c r="S25" s="659"/>
      <c r="T25" s="659"/>
      <c r="U25" s="659"/>
      <c r="V25" s="660"/>
      <c r="W25" s="658"/>
      <c r="X25" s="659"/>
      <c r="Y25" s="659"/>
      <c r="Z25" s="659"/>
      <c r="AA25" s="659"/>
      <c r="AB25" s="659"/>
      <c r="AC25" s="660"/>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43"/>
      <c r="H26" s="944"/>
      <c r="I26" s="944"/>
      <c r="J26" s="944"/>
      <c r="K26" s="944"/>
      <c r="L26" s="944"/>
      <c r="M26" s="944"/>
      <c r="N26" s="944"/>
      <c r="O26" s="945"/>
      <c r="P26" s="658"/>
      <c r="Q26" s="659"/>
      <c r="R26" s="659"/>
      <c r="S26" s="659"/>
      <c r="T26" s="659"/>
      <c r="U26" s="659"/>
      <c r="V26" s="660"/>
      <c r="W26" s="658"/>
      <c r="X26" s="659"/>
      <c r="Y26" s="659"/>
      <c r="Z26" s="659"/>
      <c r="AA26" s="659"/>
      <c r="AB26" s="659"/>
      <c r="AC26" s="660"/>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58"/>
      <c r="Q27" s="659"/>
      <c r="R27" s="659"/>
      <c r="S27" s="659"/>
      <c r="T27" s="659"/>
      <c r="U27" s="659"/>
      <c r="V27" s="660"/>
      <c r="W27" s="658"/>
      <c r="X27" s="659"/>
      <c r="Y27" s="659"/>
      <c r="Z27" s="659"/>
      <c r="AA27" s="659"/>
      <c r="AB27" s="659"/>
      <c r="AC27" s="660"/>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340</v>
      </c>
      <c r="H28" s="947"/>
      <c r="I28" s="947"/>
      <c r="J28" s="947"/>
      <c r="K28" s="947"/>
      <c r="L28" s="947"/>
      <c r="M28" s="947"/>
      <c r="N28" s="947"/>
      <c r="O28" s="948"/>
      <c r="P28" s="882" t="e">
        <f>P29-SUM(P23:P27)</f>
        <v>#VALUE!</v>
      </c>
      <c r="Q28" s="883"/>
      <c r="R28" s="883"/>
      <c r="S28" s="883"/>
      <c r="T28" s="883"/>
      <c r="U28" s="883"/>
      <c r="V28" s="884"/>
      <c r="W28" s="882">
        <f>W29-SUM(W23:W27)</f>
        <v>0</v>
      </c>
      <c r="X28" s="883"/>
      <c r="Y28" s="883"/>
      <c r="Z28" s="883"/>
      <c r="AA28" s="883"/>
      <c r="AB28" s="883"/>
      <c r="AC28" s="884"/>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337</v>
      </c>
      <c r="H29" s="950"/>
      <c r="I29" s="950"/>
      <c r="J29" s="950"/>
      <c r="K29" s="950"/>
      <c r="L29" s="950"/>
      <c r="M29" s="950"/>
      <c r="N29" s="950"/>
      <c r="O29" s="951"/>
      <c r="P29" s="658" t="str">
        <f>AK13</f>
        <v>-</v>
      </c>
      <c r="Q29" s="659"/>
      <c r="R29" s="659"/>
      <c r="S29" s="659"/>
      <c r="T29" s="659"/>
      <c r="U29" s="659"/>
      <c r="V29" s="660"/>
      <c r="W29" s="973">
        <f>AR13</f>
        <v>0</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5" t="s">
        <v>352</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396</v>
      </c>
      <c r="AF30" s="863"/>
      <c r="AG30" s="863"/>
      <c r="AH30" s="864"/>
      <c r="AI30" s="862" t="s">
        <v>418</v>
      </c>
      <c r="AJ30" s="863"/>
      <c r="AK30" s="863"/>
      <c r="AL30" s="864"/>
      <c r="AM30" s="919" t="s">
        <v>423</v>
      </c>
      <c r="AN30" s="919"/>
      <c r="AO30" s="919"/>
      <c r="AP30" s="862"/>
      <c r="AQ30" s="771" t="s">
        <v>235</v>
      </c>
      <c r="AR30" s="772"/>
      <c r="AS30" s="772"/>
      <c r="AT30" s="773"/>
      <c r="AU30" s="778" t="s">
        <v>134</v>
      </c>
      <c r="AV30" s="778"/>
      <c r="AW30" s="778"/>
      <c r="AX30" s="920"/>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c r="AR31" s="199"/>
      <c r="AS31" s="132" t="s">
        <v>236</v>
      </c>
      <c r="AT31" s="133"/>
      <c r="AU31" s="198">
        <v>2</v>
      </c>
      <c r="AV31" s="198"/>
      <c r="AW31" s="399" t="s">
        <v>181</v>
      </c>
      <c r="AX31" s="400"/>
    </row>
    <row r="32" spans="1:50" ht="23.25" customHeight="1" x14ac:dyDescent="0.15">
      <c r="A32" s="404"/>
      <c r="B32" s="402"/>
      <c r="C32" s="402"/>
      <c r="D32" s="402"/>
      <c r="E32" s="402"/>
      <c r="F32" s="403"/>
      <c r="G32" s="565" t="s">
        <v>596</v>
      </c>
      <c r="H32" s="566"/>
      <c r="I32" s="566"/>
      <c r="J32" s="566"/>
      <c r="K32" s="566"/>
      <c r="L32" s="566"/>
      <c r="M32" s="566"/>
      <c r="N32" s="566"/>
      <c r="O32" s="567"/>
      <c r="P32" s="104" t="s">
        <v>595</v>
      </c>
      <c r="Q32" s="104"/>
      <c r="R32" s="104"/>
      <c r="S32" s="104"/>
      <c r="T32" s="104"/>
      <c r="U32" s="104"/>
      <c r="V32" s="104"/>
      <c r="W32" s="104"/>
      <c r="X32" s="105"/>
      <c r="Y32" s="475" t="s">
        <v>12</v>
      </c>
      <c r="Z32" s="535"/>
      <c r="AA32" s="536"/>
      <c r="AB32" s="465" t="s">
        <v>14</v>
      </c>
      <c r="AC32" s="465"/>
      <c r="AD32" s="465"/>
      <c r="AE32" s="216" t="s">
        <v>573</v>
      </c>
      <c r="AF32" s="217"/>
      <c r="AG32" s="217"/>
      <c r="AH32" s="217"/>
      <c r="AI32" s="216" t="s">
        <v>573</v>
      </c>
      <c r="AJ32" s="217"/>
      <c r="AK32" s="217"/>
      <c r="AL32" s="217"/>
      <c r="AM32" s="216" t="s">
        <v>578</v>
      </c>
      <c r="AN32" s="217"/>
      <c r="AO32" s="217"/>
      <c r="AP32" s="217"/>
      <c r="AQ32" s="340" t="s">
        <v>573</v>
      </c>
      <c r="AR32" s="206"/>
      <c r="AS32" s="206"/>
      <c r="AT32" s="341"/>
      <c r="AU32" s="217"/>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14</v>
      </c>
      <c r="AC33" s="527"/>
      <c r="AD33" s="527"/>
      <c r="AE33" s="216" t="s">
        <v>571</v>
      </c>
      <c r="AF33" s="217"/>
      <c r="AG33" s="217"/>
      <c r="AH33" s="217"/>
      <c r="AI33" s="216" t="s">
        <v>574</v>
      </c>
      <c r="AJ33" s="217"/>
      <c r="AK33" s="217"/>
      <c r="AL33" s="217"/>
      <c r="AM33" s="216" t="s">
        <v>576</v>
      </c>
      <c r="AN33" s="217"/>
      <c r="AO33" s="217"/>
      <c r="AP33" s="217"/>
      <c r="AQ33" s="340" t="s">
        <v>573</v>
      </c>
      <c r="AR33" s="206"/>
      <c r="AS33" s="206"/>
      <c r="AT33" s="341"/>
      <c r="AU33" s="217">
        <v>70</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590</v>
      </c>
      <c r="AF34" s="217"/>
      <c r="AG34" s="217"/>
      <c r="AH34" s="217"/>
      <c r="AI34" s="216" t="s">
        <v>591</v>
      </c>
      <c r="AJ34" s="217"/>
      <c r="AK34" s="217"/>
      <c r="AL34" s="217"/>
      <c r="AM34" s="216" t="s">
        <v>592</v>
      </c>
      <c r="AN34" s="217"/>
      <c r="AO34" s="217"/>
      <c r="AP34" s="217"/>
      <c r="AQ34" s="340" t="s">
        <v>591</v>
      </c>
      <c r="AR34" s="206"/>
      <c r="AS34" s="206"/>
      <c r="AT34" s="341"/>
      <c r="AU34" s="217"/>
      <c r="AV34" s="217"/>
      <c r="AW34" s="217"/>
      <c r="AX34" s="219"/>
    </row>
    <row r="35" spans="1:50" ht="23.25" customHeight="1" x14ac:dyDescent="0.15">
      <c r="A35" s="224" t="s">
        <v>384</v>
      </c>
      <c r="B35" s="225"/>
      <c r="C35" s="225"/>
      <c r="D35" s="225"/>
      <c r="E35" s="225"/>
      <c r="F35" s="226"/>
      <c r="G35" s="230" t="s">
        <v>623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352</v>
      </c>
      <c r="B37" s="775"/>
      <c r="C37" s="775"/>
      <c r="D37" s="775"/>
      <c r="E37" s="775"/>
      <c r="F37" s="77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396</v>
      </c>
      <c r="AF37" s="243"/>
      <c r="AG37" s="243"/>
      <c r="AH37" s="244"/>
      <c r="AI37" s="242" t="s">
        <v>394</v>
      </c>
      <c r="AJ37" s="243"/>
      <c r="AK37" s="243"/>
      <c r="AL37" s="244"/>
      <c r="AM37" s="248" t="s">
        <v>423</v>
      </c>
      <c r="AN37" s="248"/>
      <c r="AO37" s="248"/>
      <c r="AP37" s="248"/>
      <c r="AQ37" s="150" t="s">
        <v>235</v>
      </c>
      <c r="AR37" s="151"/>
      <c r="AS37" s="151"/>
      <c r="AT37" s="152"/>
      <c r="AU37" s="415" t="s">
        <v>134</v>
      </c>
      <c r="AV37" s="415"/>
      <c r="AW37" s="415"/>
      <c r="AX37" s="914"/>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352</v>
      </c>
      <c r="B44" s="775"/>
      <c r="C44" s="775"/>
      <c r="D44" s="775"/>
      <c r="E44" s="775"/>
      <c r="F44" s="77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396</v>
      </c>
      <c r="AF44" s="243"/>
      <c r="AG44" s="243"/>
      <c r="AH44" s="244"/>
      <c r="AI44" s="242" t="s">
        <v>394</v>
      </c>
      <c r="AJ44" s="243"/>
      <c r="AK44" s="243"/>
      <c r="AL44" s="244"/>
      <c r="AM44" s="248" t="s">
        <v>423</v>
      </c>
      <c r="AN44" s="248"/>
      <c r="AO44" s="248"/>
      <c r="AP44" s="248"/>
      <c r="AQ44" s="150" t="s">
        <v>235</v>
      </c>
      <c r="AR44" s="151"/>
      <c r="AS44" s="151"/>
      <c r="AT44" s="152"/>
      <c r="AU44" s="415" t="s">
        <v>134</v>
      </c>
      <c r="AV44" s="415"/>
      <c r="AW44" s="415"/>
      <c r="AX44" s="914"/>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352</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396</v>
      </c>
      <c r="AF51" s="243"/>
      <c r="AG51" s="243"/>
      <c r="AH51" s="244"/>
      <c r="AI51" s="242" t="s">
        <v>394</v>
      </c>
      <c r="AJ51" s="243"/>
      <c r="AK51" s="243"/>
      <c r="AL51" s="244"/>
      <c r="AM51" s="248" t="s">
        <v>423</v>
      </c>
      <c r="AN51" s="248"/>
      <c r="AO51" s="248"/>
      <c r="AP51" s="248"/>
      <c r="AQ51" s="150" t="s">
        <v>235</v>
      </c>
      <c r="AR51" s="151"/>
      <c r="AS51" s="151"/>
      <c r="AT51" s="152"/>
      <c r="AU51" s="928" t="s">
        <v>134</v>
      </c>
      <c r="AV51" s="928"/>
      <c r="AW51" s="928"/>
      <c r="AX51" s="929"/>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352</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396</v>
      </c>
      <c r="AF58" s="243"/>
      <c r="AG58" s="243"/>
      <c r="AH58" s="244"/>
      <c r="AI58" s="242" t="s">
        <v>394</v>
      </c>
      <c r="AJ58" s="243"/>
      <c r="AK58" s="243"/>
      <c r="AL58" s="244"/>
      <c r="AM58" s="248" t="s">
        <v>423</v>
      </c>
      <c r="AN58" s="248"/>
      <c r="AO58" s="248"/>
      <c r="AP58" s="248"/>
      <c r="AQ58" s="150" t="s">
        <v>235</v>
      </c>
      <c r="AR58" s="151"/>
      <c r="AS58" s="151"/>
      <c r="AT58" s="152"/>
      <c r="AU58" s="928" t="s">
        <v>134</v>
      </c>
      <c r="AV58" s="928"/>
      <c r="AW58" s="928"/>
      <c r="AX58" s="929"/>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353</v>
      </c>
      <c r="B65" s="484"/>
      <c r="C65" s="484"/>
      <c r="D65" s="484"/>
      <c r="E65" s="484"/>
      <c r="F65" s="485"/>
      <c r="G65" s="486"/>
      <c r="H65" s="237" t="s">
        <v>146</v>
      </c>
      <c r="I65" s="237"/>
      <c r="J65" s="237"/>
      <c r="K65" s="237"/>
      <c r="L65" s="237"/>
      <c r="M65" s="237"/>
      <c r="N65" s="237"/>
      <c r="O65" s="238"/>
      <c r="P65" s="236" t="s">
        <v>59</v>
      </c>
      <c r="Q65" s="237"/>
      <c r="R65" s="237"/>
      <c r="S65" s="237"/>
      <c r="T65" s="237"/>
      <c r="U65" s="237"/>
      <c r="V65" s="238"/>
      <c r="W65" s="488" t="s">
        <v>348</v>
      </c>
      <c r="X65" s="489"/>
      <c r="Y65" s="492"/>
      <c r="Z65" s="492"/>
      <c r="AA65" s="493"/>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6"/>
      <c r="B67" s="477"/>
      <c r="C67" s="477"/>
      <c r="D67" s="477"/>
      <c r="E67" s="477"/>
      <c r="F67" s="47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6" t="s">
        <v>358</v>
      </c>
      <c r="B70" s="477"/>
      <c r="C70" s="477"/>
      <c r="D70" s="477"/>
      <c r="E70" s="477"/>
      <c r="F70" s="478"/>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6"/>
      <c r="B71" s="477"/>
      <c r="C71" s="477"/>
      <c r="D71" s="477"/>
      <c r="E71" s="477"/>
      <c r="F71" s="47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9"/>
      <c r="B72" s="480"/>
      <c r="C72" s="480"/>
      <c r="D72" s="480"/>
      <c r="E72" s="480"/>
      <c r="F72" s="48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353</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8"/>
      <c r="I78" s="589"/>
      <c r="J78" s="589"/>
      <c r="K78" s="589"/>
      <c r="L78" s="589"/>
      <c r="M78" s="589"/>
      <c r="N78" s="589"/>
      <c r="O78" s="590"/>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347</v>
      </c>
      <c r="AP79" s="277"/>
      <c r="AQ79" s="277"/>
      <c r="AR79" s="80" t="s">
        <v>345</v>
      </c>
      <c r="AS79" s="276"/>
      <c r="AT79" s="277"/>
      <c r="AU79" s="277"/>
      <c r="AV79" s="277"/>
      <c r="AW79" s="277"/>
      <c r="AX79" s="986"/>
    </row>
    <row r="80" spans="1:50" ht="18.75" hidden="1" customHeight="1" x14ac:dyDescent="0.15">
      <c r="A80" s="868" t="s">
        <v>147</v>
      </c>
      <c r="B80" s="528" t="s">
        <v>344</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9"/>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9"/>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7" t="s">
        <v>134</v>
      </c>
      <c r="AV90" s="537"/>
      <c r="AW90" s="537"/>
      <c r="AX90" s="538"/>
    </row>
    <row r="91" spans="1:60" ht="18.75" hidden="1" customHeight="1" x14ac:dyDescent="0.15">
      <c r="A91" s="869"/>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9"/>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9"/>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2" t="s">
        <v>11</v>
      </c>
      <c r="AC100" s="482"/>
      <c r="AD100" s="482"/>
      <c r="AE100" s="543" t="s">
        <v>396</v>
      </c>
      <c r="AF100" s="544"/>
      <c r="AG100" s="544"/>
      <c r="AH100" s="545"/>
      <c r="AI100" s="543" t="s">
        <v>416</v>
      </c>
      <c r="AJ100" s="544"/>
      <c r="AK100" s="544"/>
      <c r="AL100" s="545"/>
      <c r="AM100" s="543" t="s">
        <v>423</v>
      </c>
      <c r="AN100" s="544"/>
      <c r="AO100" s="544"/>
      <c r="AP100" s="545"/>
      <c r="AQ100" s="318" t="s">
        <v>436</v>
      </c>
      <c r="AR100" s="319"/>
      <c r="AS100" s="319"/>
      <c r="AT100" s="320"/>
      <c r="AU100" s="318" t="s">
        <v>437</v>
      </c>
      <c r="AV100" s="319"/>
      <c r="AW100" s="319"/>
      <c r="AX100" s="321"/>
    </row>
    <row r="101" spans="1:60" ht="23.25" customHeight="1" x14ac:dyDescent="0.15">
      <c r="A101" s="426"/>
      <c r="B101" s="427"/>
      <c r="C101" s="427"/>
      <c r="D101" s="427"/>
      <c r="E101" s="427"/>
      <c r="F101" s="428"/>
      <c r="G101" s="104" t="s">
        <v>581</v>
      </c>
      <c r="H101" s="104"/>
      <c r="I101" s="104"/>
      <c r="J101" s="104"/>
      <c r="K101" s="104"/>
      <c r="L101" s="104"/>
      <c r="M101" s="104"/>
      <c r="N101" s="104"/>
      <c r="O101" s="104"/>
      <c r="P101" s="104"/>
      <c r="Q101" s="104"/>
      <c r="R101" s="104"/>
      <c r="S101" s="104"/>
      <c r="T101" s="104"/>
      <c r="U101" s="104"/>
      <c r="V101" s="104"/>
      <c r="W101" s="104"/>
      <c r="X101" s="105"/>
      <c r="Y101" s="496" t="s">
        <v>55</v>
      </c>
      <c r="Z101" s="497"/>
      <c r="AA101" s="498"/>
      <c r="AB101" s="465" t="s">
        <v>577</v>
      </c>
      <c r="AC101" s="465"/>
      <c r="AD101" s="465"/>
      <c r="AE101" s="216" t="s">
        <v>573</v>
      </c>
      <c r="AF101" s="217"/>
      <c r="AG101" s="217"/>
      <c r="AH101" s="218"/>
      <c r="AI101" s="216" t="s">
        <v>573</v>
      </c>
      <c r="AJ101" s="217"/>
      <c r="AK101" s="217"/>
      <c r="AL101" s="218"/>
      <c r="AM101" s="216" t="s">
        <v>573</v>
      </c>
      <c r="AN101" s="217"/>
      <c r="AO101" s="217"/>
      <c r="AP101" s="218"/>
      <c r="AQ101" s="216"/>
      <c r="AR101" s="217"/>
      <c r="AS101" s="217"/>
      <c r="AT101" s="218"/>
      <c r="AU101" s="216" t="s">
        <v>573</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577</v>
      </c>
      <c r="AC102" s="465"/>
      <c r="AD102" s="465"/>
      <c r="AE102" s="422" t="s">
        <v>573</v>
      </c>
      <c r="AF102" s="422"/>
      <c r="AG102" s="422"/>
      <c r="AH102" s="422"/>
      <c r="AI102" s="422" t="s">
        <v>573</v>
      </c>
      <c r="AJ102" s="422"/>
      <c r="AK102" s="422"/>
      <c r="AL102" s="422"/>
      <c r="AM102" s="422" t="s">
        <v>573</v>
      </c>
      <c r="AN102" s="422"/>
      <c r="AO102" s="422"/>
      <c r="AP102" s="422"/>
      <c r="AQ102" s="271">
        <v>27</v>
      </c>
      <c r="AR102" s="272"/>
      <c r="AS102" s="272"/>
      <c r="AT102" s="317"/>
      <c r="AU102" s="271" t="s">
        <v>573</v>
      </c>
      <c r="AV102" s="272"/>
      <c r="AW102" s="272"/>
      <c r="AX102" s="317"/>
    </row>
    <row r="103" spans="1:60" ht="31.5" hidden="1" customHeight="1" x14ac:dyDescent="0.15">
      <c r="A103" s="423" t="s">
        <v>354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396</v>
      </c>
      <c r="AF103" s="420"/>
      <c r="AG103" s="420"/>
      <c r="AH103" s="421"/>
      <c r="AI103" s="419" t="s">
        <v>394</v>
      </c>
      <c r="AJ103" s="420"/>
      <c r="AK103" s="420"/>
      <c r="AL103" s="421"/>
      <c r="AM103" s="419" t="s">
        <v>423</v>
      </c>
      <c r="AN103" s="420"/>
      <c r="AO103" s="420"/>
      <c r="AP103" s="421"/>
      <c r="AQ103" s="282" t="s">
        <v>436</v>
      </c>
      <c r="AR103" s="283"/>
      <c r="AS103" s="283"/>
      <c r="AT103" s="322"/>
      <c r="AU103" s="282" t="s">
        <v>437</v>
      </c>
      <c r="AV103" s="283"/>
      <c r="AW103" s="283"/>
      <c r="AX103" s="284"/>
    </row>
    <row r="104" spans="1:60" ht="23.25" hidden="1" customHeight="1" x14ac:dyDescent="0.15">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6"/>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49"/>
      <c r="AA105" s="550"/>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15">
      <c r="A106" s="423" t="s">
        <v>354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396</v>
      </c>
      <c r="AF106" s="420"/>
      <c r="AG106" s="420"/>
      <c r="AH106" s="421"/>
      <c r="AI106" s="419" t="s">
        <v>394</v>
      </c>
      <c r="AJ106" s="420"/>
      <c r="AK106" s="420"/>
      <c r="AL106" s="421"/>
      <c r="AM106" s="419" t="s">
        <v>423</v>
      </c>
      <c r="AN106" s="420"/>
      <c r="AO106" s="420"/>
      <c r="AP106" s="421"/>
      <c r="AQ106" s="282" t="s">
        <v>436</v>
      </c>
      <c r="AR106" s="283"/>
      <c r="AS106" s="283"/>
      <c r="AT106" s="322"/>
      <c r="AU106" s="282" t="s">
        <v>437</v>
      </c>
      <c r="AV106" s="283"/>
      <c r="AW106" s="283"/>
      <c r="AX106" s="284"/>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6"/>
      <c r="AC107" s="547"/>
      <c r="AD107" s="548"/>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49"/>
      <c r="AA108" s="550"/>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15">
      <c r="A109" s="423" t="s">
        <v>354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396</v>
      </c>
      <c r="AF109" s="420"/>
      <c r="AG109" s="420"/>
      <c r="AH109" s="421"/>
      <c r="AI109" s="419" t="s">
        <v>394</v>
      </c>
      <c r="AJ109" s="420"/>
      <c r="AK109" s="420"/>
      <c r="AL109" s="421"/>
      <c r="AM109" s="419" t="s">
        <v>423</v>
      </c>
      <c r="AN109" s="420"/>
      <c r="AO109" s="420"/>
      <c r="AP109" s="421"/>
      <c r="AQ109" s="282" t="s">
        <v>436</v>
      </c>
      <c r="AR109" s="283"/>
      <c r="AS109" s="283"/>
      <c r="AT109" s="322"/>
      <c r="AU109" s="282" t="s">
        <v>437</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6"/>
      <c r="AC110" s="547"/>
      <c r="AD110" s="548"/>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49"/>
      <c r="AA111" s="550"/>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396</v>
      </c>
      <c r="AF112" s="420"/>
      <c r="AG112" s="420"/>
      <c r="AH112" s="421"/>
      <c r="AI112" s="419" t="s">
        <v>394</v>
      </c>
      <c r="AJ112" s="420"/>
      <c r="AK112" s="420"/>
      <c r="AL112" s="421"/>
      <c r="AM112" s="419" t="s">
        <v>423</v>
      </c>
      <c r="AN112" s="420"/>
      <c r="AO112" s="420"/>
      <c r="AP112" s="421"/>
      <c r="AQ112" s="282" t="s">
        <v>436</v>
      </c>
      <c r="AR112" s="283"/>
      <c r="AS112" s="283"/>
      <c r="AT112" s="322"/>
      <c r="AU112" s="282" t="s">
        <v>437</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6"/>
      <c r="AC113" s="547"/>
      <c r="AD113" s="548"/>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49"/>
      <c r="AA114" s="550"/>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396</v>
      </c>
      <c r="AF115" s="420"/>
      <c r="AG115" s="420"/>
      <c r="AH115" s="421"/>
      <c r="AI115" s="419" t="s">
        <v>394</v>
      </c>
      <c r="AJ115" s="420"/>
      <c r="AK115" s="420"/>
      <c r="AL115" s="421"/>
      <c r="AM115" s="419" t="s">
        <v>423</v>
      </c>
      <c r="AN115" s="420"/>
      <c r="AO115" s="420"/>
      <c r="AP115" s="421"/>
      <c r="AQ115" s="592" t="s">
        <v>438</v>
      </c>
      <c r="AR115" s="593"/>
      <c r="AS115" s="593"/>
      <c r="AT115" s="593"/>
      <c r="AU115" s="593"/>
      <c r="AV115" s="593"/>
      <c r="AW115" s="593"/>
      <c r="AX115" s="594"/>
    </row>
    <row r="116" spans="1:50" ht="23.25" customHeight="1" x14ac:dyDescent="0.15">
      <c r="A116" s="443"/>
      <c r="B116" s="444"/>
      <c r="C116" s="444"/>
      <c r="D116" s="444"/>
      <c r="E116" s="444"/>
      <c r="F116" s="445"/>
      <c r="G116" s="394" t="s">
        <v>617</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615</v>
      </c>
      <c r="AC116" s="467"/>
      <c r="AD116" s="468"/>
      <c r="AE116" s="422" t="s">
        <v>618</v>
      </c>
      <c r="AF116" s="422"/>
      <c r="AG116" s="422"/>
      <c r="AH116" s="422"/>
      <c r="AI116" s="422" t="s">
        <v>618</v>
      </c>
      <c r="AJ116" s="422"/>
      <c r="AK116" s="422"/>
      <c r="AL116" s="422"/>
      <c r="AM116" s="422" t="s">
        <v>618</v>
      </c>
      <c r="AN116" s="422"/>
      <c r="AO116" s="422"/>
      <c r="AP116" s="422"/>
      <c r="AQ116" s="216">
        <v>48.7</v>
      </c>
      <c r="AR116" s="217"/>
      <c r="AS116" s="217"/>
      <c r="AT116" s="217"/>
      <c r="AU116" s="217"/>
      <c r="AV116" s="217"/>
      <c r="AW116" s="217"/>
      <c r="AX116" s="219"/>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551" t="s">
        <v>616</v>
      </c>
      <c r="AC117" s="552"/>
      <c r="AD117" s="553"/>
      <c r="AE117" s="555" t="s">
        <v>618</v>
      </c>
      <c r="AF117" s="555"/>
      <c r="AG117" s="555"/>
      <c r="AH117" s="555"/>
      <c r="AI117" s="555" t="s">
        <v>618</v>
      </c>
      <c r="AJ117" s="555"/>
      <c r="AK117" s="555"/>
      <c r="AL117" s="555"/>
      <c r="AM117" s="555" t="s">
        <v>618</v>
      </c>
      <c r="AN117" s="555"/>
      <c r="AO117" s="555"/>
      <c r="AP117" s="555"/>
      <c r="AQ117" s="555" t="s">
        <v>627</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396</v>
      </c>
      <c r="AF118" s="420"/>
      <c r="AG118" s="420"/>
      <c r="AH118" s="421"/>
      <c r="AI118" s="419" t="s">
        <v>394</v>
      </c>
      <c r="AJ118" s="420"/>
      <c r="AK118" s="420"/>
      <c r="AL118" s="421"/>
      <c r="AM118" s="419" t="s">
        <v>423</v>
      </c>
      <c r="AN118" s="420"/>
      <c r="AO118" s="420"/>
      <c r="AP118" s="421"/>
      <c r="AQ118" s="592" t="s">
        <v>438</v>
      </c>
      <c r="AR118" s="593"/>
      <c r="AS118" s="593"/>
      <c r="AT118" s="593"/>
      <c r="AU118" s="593"/>
      <c r="AV118" s="593"/>
      <c r="AW118" s="593"/>
      <c r="AX118" s="594"/>
    </row>
    <row r="119" spans="1:50" ht="23.25" hidden="1" customHeight="1" x14ac:dyDescent="0.15">
      <c r="A119" s="443"/>
      <c r="B119" s="444"/>
      <c r="C119" s="444"/>
      <c r="D119" s="444"/>
      <c r="E119" s="444"/>
      <c r="F119" s="445"/>
      <c r="G119" s="394" t="s">
        <v>362</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551" t="s">
        <v>361</v>
      </c>
      <c r="AC120" s="552"/>
      <c r="AD120" s="553"/>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396</v>
      </c>
      <c r="AF121" s="420"/>
      <c r="AG121" s="420"/>
      <c r="AH121" s="421"/>
      <c r="AI121" s="419" t="s">
        <v>394</v>
      </c>
      <c r="AJ121" s="420"/>
      <c r="AK121" s="420"/>
      <c r="AL121" s="421"/>
      <c r="AM121" s="419" t="s">
        <v>423</v>
      </c>
      <c r="AN121" s="420"/>
      <c r="AO121" s="420"/>
      <c r="AP121" s="421"/>
      <c r="AQ121" s="592" t="s">
        <v>438</v>
      </c>
      <c r="AR121" s="593"/>
      <c r="AS121" s="593"/>
      <c r="AT121" s="593"/>
      <c r="AU121" s="593"/>
      <c r="AV121" s="593"/>
      <c r="AW121" s="593"/>
      <c r="AX121" s="594"/>
    </row>
    <row r="122" spans="1:50" ht="23.25" hidden="1" customHeight="1" x14ac:dyDescent="0.15">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551" t="s">
        <v>364</v>
      </c>
      <c r="AC123" s="552"/>
      <c r="AD123" s="553"/>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396</v>
      </c>
      <c r="AF124" s="420"/>
      <c r="AG124" s="420"/>
      <c r="AH124" s="421"/>
      <c r="AI124" s="419" t="s">
        <v>394</v>
      </c>
      <c r="AJ124" s="420"/>
      <c r="AK124" s="420"/>
      <c r="AL124" s="421"/>
      <c r="AM124" s="419" t="s">
        <v>423</v>
      </c>
      <c r="AN124" s="420"/>
      <c r="AO124" s="420"/>
      <c r="AP124" s="421"/>
      <c r="AQ124" s="592" t="s">
        <v>438</v>
      </c>
      <c r="AR124" s="593"/>
      <c r="AS124" s="593"/>
      <c r="AT124" s="593"/>
      <c r="AU124" s="593"/>
      <c r="AV124" s="593"/>
      <c r="AW124" s="593"/>
      <c r="AX124" s="594"/>
    </row>
    <row r="125" spans="1:50" ht="23.25" hidden="1" customHeight="1" x14ac:dyDescent="0.15">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34"/>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5"/>
      <c r="Y126" s="475" t="s">
        <v>49</v>
      </c>
      <c r="Z126" s="450"/>
      <c r="AA126" s="451"/>
      <c r="AB126" s="551" t="s">
        <v>361</v>
      </c>
      <c r="AC126" s="552"/>
      <c r="AD126" s="553"/>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9" t="s">
        <v>396</v>
      </c>
      <c r="AF127" s="420"/>
      <c r="AG127" s="420"/>
      <c r="AH127" s="421"/>
      <c r="AI127" s="419" t="s">
        <v>394</v>
      </c>
      <c r="AJ127" s="420"/>
      <c r="AK127" s="420"/>
      <c r="AL127" s="421"/>
      <c r="AM127" s="419" t="s">
        <v>423</v>
      </c>
      <c r="AN127" s="420"/>
      <c r="AO127" s="420"/>
      <c r="AP127" s="421"/>
      <c r="AQ127" s="592" t="s">
        <v>438</v>
      </c>
      <c r="AR127" s="593"/>
      <c r="AS127" s="593"/>
      <c r="AT127" s="593"/>
      <c r="AU127" s="593"/>
      <c r="AV127" s="593"/>
      <c r="AW127" s="593"/>
      <c r="AX127" s="594"/>
    </row>
    <row r="128" spans="1:50" ht="23.25" hidden="1" customHeight="1" x14ac:dyDescent="0.15">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551" t="s">
        <v>361</v>
      </c>
      <c r="AC129" s="552"/>
      <c r="AD129" s="553"/>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411</v>
      </c>
      <c r="B130" s="184"/>
      <c r="C130" s="183" t="s">
        <v>239</v>
      </c>
      <c r="D130" s="184"/>
      <c r="E130" s="168" t="s">
        <v>268</v>
      </c>
      <c r="F130" s="169"/>
      <c r="G130" s="170" t="s">
        <v>562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573</v>
      </c>
      <c r="AR133" s="198"/>
      <c r="AS133" s="132" t="s">
        <v>236</v>
      </c>
      <c r="AT133" s="133"/>
      <c r="AU133" s="199">
        <v>2</v>
      </c>
      <c r="AV133" s="199"/>
      <c r="AW133" s="132" t="s">
        <v>181</v>
      </c>
      <c r="AX133" s="194"/>
    </row>
    <row r="134" spans="1:50" ht="39.75" customHeight="1" x14ac:dyDescent="0.15">
      <c r="A134" s="188"/>
      <c r="B134" s="185"/>
      <c r="C134" s="179"/>
      <c r="D134" s="185"/>
      <c r="E134" s="179"/>
      <c r="F134" s="180"/>
      <c r="G134" s="936" t="s">
        <v>582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933" t="s">
        <v>583</v>
      </c>
      <c r="AC134" s="204"/>
      <c r="AD134" s="204"/>
      <c r="AE134" s="388">
        <v>47.1</v>
      </c>
      <c r="AF134" s="206"/>
      <c r="AG134" s="206"/>
      <c r="AH134" s="206"/>
      <c r="AI134" s="388">
        <v>49.6</v>
      </c>
      <c r="AJ134" s="206"/>
      <c r="AK134" s="206"/>
      <c r="AL134" s="206"/>
      <c r="AM134" s="388">
        <v>47.6</v>
      </c>
      <c r="AN134" s="206"/>
      <c r="AO134" s="206"/>
      <c r="AP134" s="206"/>
      <c r="AQ134" s="388" t="s">
        <v>584</v>
      </c>
      <c r="AR134" s="206"/>
      <c r="AS134" s="206"/>
      <c r="AT134" s="206"/>
      <c r="AU134" s="388" t="s">
        <v>584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3" t="s">
        <v>583</v>
      </c>
      <c r="AC135" s="684"/>
      <c r="AD135" s="685"/>
      <c r="AE135" s="388" t="s">
        <v>567</v>
      </c>
      <c r="AF135" s="206"/>
      <c r="AG135" s="206"/>
      <c r="AH135" s="206"/>
      <c r="AI135" s="388" t="s">
        <v>567</v>
      </c>
      <c r="AJ135" s="206"/>
      <c r="AK135" s="206"/>
      <c r="AL135" s="206"/>
      <c r="AM135" s="388" t="s">
        <v>584</v>
      </c>
      <c r="AN135" s="206"/>
      <c r="AO135" s="206"/>
      <c r="AP135" s="206"/>
      <c r="AQ135" s="388" t="s">
        <v>584</v>
      </c>
      <c r="AR135" s="206"/>
      <c r="AS135" s="206"/>
      <c r="AT135" s="206"/>
      <c r="AU135" s="388">
        <v>60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9.950000000000003"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9.950000000000003"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7"/>
      <c r="E430" s="173" t="s">
        <v>404</v>
      </c>
      <c r="F430" s="902"/>
      <c r="G430" s="903" t="s">
        <v>255</v>
      </c>
      <c r="H430" s="122"/>
      <c r="I430" s="122"/>
      <c r="J430" s="904"/>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3" t="s">
        <v>255</v>
      </c>
      <c r="H484" s="122"/>
      <c r="I484" s="122"/>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3" t="s">
        <v>255</v>
      </c>
      <c r="H538" s="122"/>
      <c r="I538" s="122"/>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3" t="s">
        <v>255</v>
      </c>
      <c r="H592" s="122"/>
      <c r="I592" s="122"/>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3" t="s">
        <v>255</v>
      </c>
      <c r="H646" s="122"/>
      <c r="I646" s="122"/>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99.95"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569</v>
      </c>
      <c r="AE702" s="346"/>
      <c r="AF702" s="346"/>
      <c r="AG702" s="385" t="s">
        <v>585</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6" t="s">
        <v>569</v>
      </c>
      <c r="AE703" s="327"/>
      <c r="AF703" s="327"/>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84"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569</v>
      </c>
      <c r="AE704" s="787"/>
      <c r="AF704" s="787"/>
      <c r="AG704" s="712" t="s">
        <v>588</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1" t="s">
        <v>39</v>
      </c>
      <c r="B705" s="642"/>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21" t="s">
        <v>569</v>
      </c>
      <c r="AE705" s="722"/>
      <c r="AF705" s="722"/>
      <c r="AG705" s="124" t="s">
        <v>609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8"/>
      <c r="D706" s="799"/>
      <c r="E706" s="737" t="s">
        <v>385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6" t="s">
        <v>608</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800"/>
      <c r="D707" s="801"/>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608</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610</v>
      </c>
      <c r="AE708" s="606"/>
      <c r="AF708" s="606"/>
      <c r="AG708" s="746" t="s">
        <v>618</v>
      </c>
      <c r="AH708" s="747"/>
      <c r="AI708" s="747"/>
      <c r="AJ708" s="747"/>
      <c r="AK708" s="747"/>
      <c r="AL708" s="747"/>
      <c r="AM708" s="747"/>
      <c r="AN708" s="747"/>
      <c r="AO708" s="747"/>
      <c r="AP708" s="747"/>
      <c r="AQ708" s="747"/>
      <c r="AR708" s="747"/>
      <c r="AS708" s="747"/>
      <c r="AT708" s="747"/>
      <c r="AU708" s="747"/>
      <c r="AV708" s="747"/>
      <c r="AW708" s="747"/>
      <c r="AX708" s="748"/>
    </row>
    <row r="709" spans="1:50" ht="38.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569</v>
      </c>
      <c r="AE709" s="327"/>
      <c r="AF709" s="327"/>
      <c r="AG709" s="100" t="s">
        <v>619</v>
      </c>
      <c r="AH709" s="101"/>
      <c r="AI709" s="101"/>
      <c r="AJ709" s="101"/>
      <c r="AK709" s="101"/>
      <c r="AL709" s="101"/>
      <c r="AM709" s="101"/>
      <c r="AN709" s="101"/>
      <c r="AO709" s="101"/>
      <c r="AP709" s="101"/>
      <c r="AQ709" s="101"/>
      <c r="AR709" s="101"/>
      <c r="AS709" s="101"/>
      <c r="AT709" s="101"/>
      <c r="AU709" s="101"/>
      <c r="AV709" s="101"/>
      <c r="AW709" s="101"/>
      <c r="AX709" s="102"/>
    </row>
    <row r="710" spans="1:50" ht="38.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569</v>
      </c>
      <c r="AE710" s="327"/>
      <c r="AF710" s="327"/>
      <c r="AG710" s="100" t="s">
        <v>611</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569</v>
      </c>
      <c r="AE711" s="327"/>
      <c r="AF711" s="327"/>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349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6" t="s">
        <v>610</v>
      </c>
      <c r="AE712" s="787"/>
      <c r="AF712" s="787"/>
      <c r="AG712" s="814" t="s">
        <v>618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87" t="s">
        <v>350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610</v>
      </c>
      <c r="AE713" s="327"/>
      <c r="AF713" s="664"/>
      <c r="AG713" s="100" t="s">
        <v>618</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15">
      <c r="A714" s="646"/>
      <c r="B714" s="647"/>
      <c r="C714" s="648" t="s">
        <v>327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569</v>
      </c>
      <c r="AE714" s="812"/>
      <c r="AF714" s="813"/>
      <c r="AG714" s="712" t="s">
        <v>613</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1" t="s">
        <v>40</v>
      </c>
      <c r="B715" s="788"/>
      <c r="C715" s="789" t="s">
        <v>328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610</v>
      </c>
      <c r="AE715" s="606"/>
      <c r="AF715" s="657"/>
      <c r="AG715" s="746" t="s">
        <v>618</v>
      </c>
      <c r="AH715" s="747"/>
      <c r="AI715" s="747"/>
      <c r="AJ715" s="747"/>
      <c r="AK715" s="747"/>
      <c r="AL715" s="747"/>
      <c r="AM715" s="747"/>
      <c r="AN715" s="747"/>
      <c r="AO715" s="747"/>
      <c r="AP715" s="747"/>
      <c r="AQ715" s="747"/>
      <c r="AR715" s="747"/>
      <c r="AS715" s="747"/>
      <c r="AT715" s="747"/>
      <c r="AU715" s="747"/>
      <c r="AV715" s="747"/>
      <c r="AW715" s="747"/>
      <c r="AX715" s="748"/>
    </row>
    <row r="716" spans="1:50" ht="49.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569</v>
      </c>
      <c r="AE716" s="628"/>
      <c r="AF716" s="628"/>
      <c r="AG716" s="100" t="s">
        <v>620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610</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610</v>
      </c>
      <c r="AE718" s="327"/>
      <c r="AF718" s="327"/>
      <c r="AG718" s="126" t="s">
        <v>618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2.5" customHeight="1" x14ac:dyDescent="0.15">
      <c r="A726" s="641" t="s">
        <v>48</v>
      </c>
      <c r="B726" s="806"/>
      <c r="C726" s="819" t="s">
        <v>53</v>
      </c>
      <c r="D726" s="841"/>
      <c r="E726" s="841"/>
      <c r="F726" s="842"/>
      <c r="G726" s="578" t="s">
        <v>594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2.5" customHeight="1" thickBot="1" x14ac:dyDescent="0.2">
      <c r="A727" s="807"/>
      <c r="B727" s="808"/>
      <c r="C727" s="752" t="s">
        <v>57</v>
      </c>
      <c r="D727" s="753"/>
      <c r="E727" s="753"/>
      <c r="F727" s="754"/>
      <c r="G727" s="576" t="s">
        <v>614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0.1" customHeight="1" thickBot="1" x14ac:dyDescent="0.2">
      <c r="A729" s="635" t="s">
        <v>632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74.25" customHeight="1" thickBot="1" x14ac:dyDescent="0.2">
      <c r="A731" s="803"/>
      <c r="B731" s="804"/>
      <c r="C731" s="804"/>
      <c r="D731" s="804"/>
      <c r="E731" s="805"/>
      <c r="F731" s="736" t="s">
        <v>633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0.1" customHeight="1" thickBot="1" x14ac:dyDescent="0.2">
      <c r="A733" s="674"/>
      <c r="B733" s="675"/>
      <c r="C733" s="675"/>
      <c r="D733" s="675"/>
      <c r="E733" s="676"/>
      <c r="F733" s="638" t="s">
        <v>634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355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407</v>
      </c>
      <c r="B737" s="209"/>
      <c r="C737" s="209"/>
      <c r="D737" s="210"/>
      <c r="E737" s="995"/>
      <c r="F737" s="995"/>
      <c r="G737" s="995"/>
      <c r="H737" s="995"/>
      <c r="I737" s="995"/>
      <c r="J737" s="995"/>
      <c r="K737" s="995"/>
      <c r="L737" s="995"/>
      <c r="M737" s="995"/>
      <c r="N737" s="365" t="s">
        <v>402</v>
      </c>
      <c r="O737" s="365"/>
      <c r="P737" s="365"/>
      <c r="Q737" s="365"/>
      <c r="R737" s="995"/>
      <c r="S737" s="995"/>
      <c r="T737" s="995"/>
      <c r="U737" s="995"/>
      <c r="V737" s="995"/>
      <c r="W737" s="995"/>
      <c r="X737" s="995"/>
      <c r="Y737" s="995"/>
      <c r="Z737" s="995"/>
      <c r="AA737" s="365" t="s">
        <v>401</v>
      </c>
      <c r="AB737" s="365"/>
      <c r="AC737" s="365"/>
      <c r="AD737" s="365"/>
      <c r="AE737" s="995"/>
      <c r="AF737" s="995"/>
      <c r="AG737" s="995"/>
      <c r="AH737" s="995"/>
      <c r="AI737" s="995"/>
      <c r="AJ737" s="995"/>
      <c r="AK737" s="995"/>
      <c r="AL737" s="995"/>
      <c r="AM737" s="995"/>
      <c r="AN737" s="365" t="s">
        <v>400</v>
      </c>
      <c r="AO737" s="365"/>
      <c r="AP737" s="365"/>
      <c r="AQ737" s="365"/>
      <c r="AR737" s="1001"/>
      <c r="AS737" s="1002"/>
      <c r="AT737" s="1002"/>
      <c r="AU737" s="1002"/>
      <c r="AV737" s="1002"/>
      <c r="AW737" s="1002"/>
      <c r="AX737" s="1003"/>
      <c r="AY737" s="88"/>
      <c r="AZ737" s="88"/>
    </row>
    <row r="738" spans="1:52" ht="24.75" customHeight="1" x14ac:dyDescent="0.15">
      <c r="A738" s="994" t="s">
        <v>399</v>
      </c>
      <c r="B738" s="209"/>
      <c r="C738" s="209"/>
      <c r="D738" s="210"/>
      <c r="E738" s="995"/>
      <c r="F738" s="995"/>
      <c r="G738" s="995"/>
      <c r="H738" s="995"/>
      <c r="I738" s="995"/>
      <c r="J738" s="995"/>
      <c r="K738" s="995"/>
      <c r="L738" s="995"/>
      <c r="M738" s="995"/>
      <c r="N738" s="365" t="s">
        <v>398</v>
      </c>
      <c r="O738" s="365"/>
      <c r="P738" s="365"/>
      <c r="Q738" s="365"/>
      <c r="R738" s="995"/>
      <c r="S738" s="995"/>
      <c r="T738" s="995"/>
      <c r="U738" s="995"/>
      <c r="V738" s="995"/>
      <c r="W738" s="995"/>
      <c r="X738" s="995"/>
      <c r="Y738" s="995"/>
      <c r="Z738" s="995"/>
      <c r="AA738" s="365" t="s">
        <v>397</v>
      </c>
      <c r="AB738" s="365"/>
      <c r="AC738" s="365"/>
      <c r="AD738" s="365"/>
      <c r="AE738" s="995"/>
      <c r="AF738" s="995"/>
      <c r="AG738" s="995"/>
      <c r="AH738" s="995"/>
      <c r="AI738" s="995"/>
      <c r="AJ738" s="995"/>
      <c r="AK738" s="995"/>
      <c r="AL738" s="995"/>
      <c r="AM738" s="995"/>
      <c r="AN738" s="365" t="s">
        <v>396</v>
      </c>
      <c r="AO738" s="365"/>
      <c r="AP738" s="365"/>
      <c r="AQ738" s="365"/>
      <c r="AR738" s="1001"/>
      <c r="AS738" s="1002"/>
      <c r="AT738" s="1002"/>
      <c r="AU738" s="1002"/>
      <c r="AV738" s="1002"/>
      <c r="AW738" s="1002"/>
      <c r="AX738" s="1003"/>
    </row>
    <row r="739" spans="1:52" ht="24.75" customHeight="1" x14ac:dyDescent="0.15">
      <c r="A739" s="994" t="s">
        <v>395</v>
      </c>
      <c r="B739" s="209"/>
      <c r="C739" s="209"/>
      <c r="D739" s="210"/>
      <c r="E739" s="995"/>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419</v>
      </c>
      <c r="B740" s="977"/>
      <c r="C740" s="977"/>
      <c r="D740" s="978"/>
      <c r="E740" s="979"/>
      <c r="F740" s="980"/>
      <c r="G740" s="980"/>
      <c r="H740" s="92" t="str">
        <f>IF(E740="", "", "(")</f>
        <v/>
      </c>
      <c r="I740" s="980"/>
      <c r="J740" s="980"/>
      <c r="K740" s="92" t="str">
        <f>IF(OR(I740="　", I740=""), "", "-")</f>
        <v/>
      </c>
      <c r="L740" s="981"/>
      <c r="M740" s="981"/>
      <c r="N740" s="93" t="str">
        <f>IF(O740="", "", "-")</f>
        <v/>
      </c>
      <c r="O740" s="94"/>
      <c r="P740" s="93" t="str">
        <f>IF(E740="", "", ")")</f>
        <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5" t="s">
        <v>388</v>
      </c>
      <c r="B741" s="616"/>
      <c r="C741" s="616"/>
      <c r="D741" s="616"/>
      <c r="E741" s="616"/>
      <c r="F741" s="617"/>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390</v>
      </c>
      <c r="B780" s="630"/>
      <c r="C780" s="630"/>
      <c r="D780" s="630"/>
      <c r="E780" s="630"/>
      <c r="F780" s="631"/>
      <c r="G780" s="596" t="s">
        <v>598</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624</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7"/>
    </row>
    <row r="781" spans="1:50" ht="30.75" customHeight="1" x14ac:dyDescent="0.15">
      <c r="A781" s="632"/>
      <c r="B781" s="633"/>
      <c r="C781" s="633"/>
      <c r="D781" s="633"/>
      <c r="E781" s="633"/>
      <c r="F781" s="634"/>
      <c r="G781" s="819"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2"/>
      <c r="AC781" s="819"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30.75" customHeight="1" x14ac:dyDescent="0.15">
      <c r="A782" s="632"/>
      <c r="B782" s="633"/>
      <c r="C782" s="633"/>
      <c r="D782" s="633"/>
      <c r="E782" s="633"/>
      <c r="F782" s="634"/>
      <c r="G782" s="671" t="s">
        <v>604</v>
      </c>
      <c r="H782" s="672"/>
      <c r="I782" s="672"/>
      <c r="J782" s="672"/>
      <c r="K782" s="673"/>
      <c r="L782" s="665" t="s">
        <v>605</v>
      </c>
      <c r="M782" s="666"/>
      <c r="N782" s="666"/>
      <c r="O782" s="666"/>
      <c r="P782" s="666"/>
      <c r="Q782" s="666"/>
      <c r="R782" s="666"/>
      <c r="S782" s="666"/>
      <c r="T782" s="666"/>
      <c r="U782" s="666"/>
      <c r="V782" s="666"/>
      <c r="W782" s="666"/>
      <c r="X782" s="667"/>
      <c r="Y782" s="389">
        <v>1109</v>
      </c>
      <c r="Z782" s="390"/>
      <c r="AA782" s="390"/>
      <c r="AB782" s="809"/>
      <c r="AC782" s="671" t="s">
        <v>621</v>
      </c>
      <c r="AD782" s="672"/>
      <c r="AE782" s="672"/>
      <c r="AF782" s="672"/>
      <c r="AG782" s="673"/>
      <c r="AH782" s="665" t="s">
        <v>622</v>
      </c>
      <c r="AI782" s="666"/>
      <c r="AJ782" s="666"/>
      <c r="AK782" s="666"/>
      <c r="AL782" s="666"/>
      <c r="AM782" s="666"/>
      <c r="AN782" s="666"/>
      <c r="AO782" s="666"/>
      <c r="AP782" s="666"/>
      <c r="AQ782" s="666"/>
      <c r="AR782" s="666"/>
      <c r="AS782" s="666"/>
      <c r="AT782" s="667"/>
      <c r="AU782" s="389">
        <v>830</v>
      </c>
      <c r="AV782" s="390"/>
      <c r="AW782" s="390"/>
      <c r="AX782" s="391"/>
    </row>
    <row r="783" spans="1:50" ht="30.75" customHeight="1" x14ac:dyDescent="0.15">
      <c r="A783" s="632"/>
      <c r="B783" s="633"/>
      <c r="C783" s="633"/>
      <c r="D783" s="633"/>
      <c r="E783" s="633"/>
      <c r="F783" s="634"/>
      <c r="G783" s="607" t="s">
        <v>599</v>
      </c>
      <c r="H783" s="608"/>
      <c r="I783" s="608"/>
      <c r="J783" s="608"/>
      <c r="K783" s="609"/>
      <c r="L783" s="599" t="s">
        <v>600</v>
      </c>
      <c r="M783" s="600"/>
      <c r="N783" s="600"/>
      <c r="O783" s="600"/>
      <c r="P783" s="600"/>
      <c r="Q783" s="600"/>
      <c r="R783" s="600"/>
      <c r="S783" s="600"/>
      <c r="T783" s="600"/>
      <c r="U783" s="600"/>
      <c r="V783" s="600"/>
      <c r="W783" s="600"/>
      <c r="X783" s="601"/>
      <c r="Y783" s="602">
        <v>162</v>
      </c>
      <c r="Z783" s="603"/>
      <c r="AA783" s="603"/>
      <c r="AB783" s="613"/>
      <c r="AC783" s="607" t="s">
        <v>629</v>
      </c>
      <c r="AD783" s="608"/>
      <c r="AE783" s="608"/>
      <c r="AF783" s="608"/>
      <c r="AG783" s="609"/>
      <c r="AH783" s="599" t="s">
        <v>628</v>
      </c>
      <c r="AI783" s="600"/>
      <c r="AJ783" s="600"/>
      <c r="AK783" s="600"/>
      <c r="AL783" s="600"/>
      <c r="AM783" s="600"/>
      <c r="AN783" s="600"/>
      <c r="AO783" s="600"/>
      <c r="AP783" s="600"/>
      <c r="AQ783" s="600"/>
      <c r="AR783" s="600"/>
      <c r="AS783" s="600"/>
      <c r="AT783" s="601"/>
      <c r="AU783" s="602">
        <v>108</v>
      </c>
      <c r="AV783" s="603"/>
      <c r="AW783" s="603"/>
      <c r="AX783" s="604"/>
    </row>
    <row r="784" spans="1:50" ht="30.75" customHeight="1" x14ac:dyDescent="0.15">
      <c r="A784" s="632"/>
      <c r="B784" s="633"/>
      <c r="C784" s="633"/>
      <c r="D784" s="633"/>
      <c r="E784" s="633"/>
      <c r="F784" s="634"/>
      <c r="G784" s="607" t="s">
        <v>601</v>
      </c>
      <c r="H784" s="608"/>
      <c r="I784" s="608"/>
      <c r="J784" s="608"/>
      <c r="K784" s="609"/>
      <c r="L784" s="599" t="s">
        <v>602</v>
      </c>
      <c r="M784" s="600"/>
      <c r="N784" s="600"/>
      <c r="O784" s="600"/>
      <c r="P784" s="600"/>
      <c r="Q784" s="600"/>
      <c r="R784" s="600"/>
      <c r="S784" s="600"/>
      <c r="T784" s="600"/>
      <c r="U784" s="600"/>
      <c r="V784" s="600"/>
      <c r="W784" s="600"/>
      <c r="X784" s="601"/>
      <c r="Y784" s="602">
        <v>27</v>
      </c>
      <c r="Z784" s="603"/>
      <c r="AA784" s="603"/>
      <c r="AB784" s="613"/>
      <c r="AC784" s="607" t="s">
        <v>631</v>
      </c>
      <c r="AD784" s="608"/>
      <c r="AE784" s="608"/>
      <c r="AF784" s="608"/>
      <c r="AG784" s="609"/>
      <c r="AH784" s="599" t="s">
        <v>630</v>
      </c>
      <c r="AI784" s="600"/>
      <c r="AJ784" s="600"/>
      <c r="AK784" s="600"/>
      <c r="AL784" s="600"/>
      <c r="AM784" s="600"/>
      <c r="AN784" s="600"/>
      <c r="AO784" s="600"/>
      <c r="AP784" s="600"/>
      <c r="AQ784" s="600"/>
      <c r="AR784" s="600"/>
      <c r="AS784" s="600"/>
      <c r="AT784" s="601"/>
      <c r="AU784" s="602">
        <v>94</v>
      </c>
      <c r="AV784" s="603"/>
      <c r="AW784" s="603"/>
      <c r="AX784" s="604"/>
    </row>
    <row r="785" spans="1:50" ht="30.75" customHeight="1" x14ac:dyDescent="0.15">
      <c r="A785" s="632"/>
      <c r="B785" s="633"/>
      <c r="C785" s="633"/>
      <c r="D785" s="633"/>
      <c r="E785" s="633"/>
      <c r="F785" s="634"/>
      <c r="G785" s="607" t="s">
        <v>603</v>
      </c>
      <c r="H785" s="608"/>
      <c r="I785" s="608"/>
      <c r="J785" s="608"/>
      <c r="K785" s="609"/>
      <c r="L785" s="599" t="s">
        <v>603</v>
      </c>
      <c r="M785" s="600"/>
      <c r="N785" s="600"/>
      <c r="O785" s="600"/>
      <c r="P785" s="600"/>
      <c r="Q785" s="600"/>
      <c r="R785" s="600"/>
      <c r="S785" s="600"/>
      <c r="T785" s="600"/>
      <c r="U785" s="600"/>
      <c r="V785" s="600"/>
      <c r="W785" s="600"/>
      <c r="X785" s="601"/>
      <c r="Y785" s="602">
        <v>19</v>
      </c>
      <c r="Z785" s="603"/>
      <c r="AA785" s="603"/>
      <c r="AB785" s="613"/>
      <c r="AC785" s="607" t="s">
        <v>626</v>
      </c>
      <c r="AD785" s="608"/>
      <c r="AE785" s="608"/>
      <c r="AF785" s="608"/>
      <c r="AG785" s="609"/>
      <c r="AH785" s="599" t="s">
        <v>626</v>
      </c>
      <c r="AI785" s="600"/>
      <c r="AJ785" s="600"/>
      <c r="AK785" s="600"/>
      <c r="AL785" s="600"/>
      <c r="AM785" s="600"/>
      <c r="AN785" s="600"/>
      <c r="AO785" s="600"/>
      <c r="AP785" s="600"/>
      <c r="AQ785" s="600"/>
      <c r="AR785" s="600"/>
      <c r="AS785" s="600"/>
      <c r="AT785" s="601"/>
      <c r="AU785" s="602">
        <v>77</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30" t="s">
        <v>20</v>
      </c>
      <c r="H792" s="831"/>
      <c r="I792" s="831"/>
      <c r="J792" s="831"/>
      <c r="K792" s="831"/>
      <c r="L792" s="832"/>
      <c r="M792" s="833"/>
      <c r="N792" s="833"/>
      <c r="O792" s="833"/>
      <c r="P792" s="833"/>
      <c r="Q792" s="833"/>
      <c r="R792" s="833"/>
      <c r="S792" s="833"/>
      <c r="T792" s="833"/>
      <c r="U792" s="833"/>
      <c r="V792" s="833"/>
      <c r="W792" s="833"/>
      <c r="X792" s="834"/>
      <c r="Y792" s="835">
        <f>SUM(Y782:AB791)</f>
        <v>1317</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1109</v>
      </c>
      <c r="AV792" s="836"/>
      <c r="AW792" s="836"/>
      <c r="AX792" s="838"/>
    </row>
    <row r="793" spans="1:50" ht="24.75" customHeight="1" x14ac:dyDescent="0.15">
      <c r="A793" s="632"/>
      <c r="B793" s="633"/>
      <c r="C793" s="633"/>
      <c r="D793" s="633"/>
      <c r="E793" s="633"/>
      <c r="F793" s="634"/>
      <c r="G793" s="596" t="s">
        <v>625</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7"/>
    </row>
    <row r="794" spans="1:50" ht="24.75" customHeight="1" x14ac:dyDescent="0.15">
      <c r="A794" s="632"/>
      <c r="B794" s="633"/>
      <c r="C794" s="633"/>
      <c r="D794" s="633"/>
      <c r="E794" s="633"/>
      <c r="F794" s="634"/>
      <c r="G794" s="819"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2"/>
      <c r="AC794" s="819"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t="s">
        <v>621</v>
      </c>
      <c r="H795" s="672"/>
      <c r="I795" s="672"/>
      <c r="J795" s="672"/>
      <c r="K795" s="673"/>
      <c r="L795" s="665" t="s">
        <v>622</v>
      </c>
      <c r="M795" s="666"/>
      <c r="N795" s="666"/>
      <c r="O795" s="666"/>
      <c r="P795" s="666"/>
      <c r="Q795" s="666"/>
      <c r="R795" s="666"/>
      <c r="S795" s="666"/>
      <c r="T795" s="666"/>
      <c r="U795" s="666"/>
      <c r="V795" s="666"/>
      <c r="W795" s="666"/>
      <c r="X795" s="667"/>
      <c r="Y795" s="389">
        <v>95</v>
      </c>
      <c r="Z795" s="390"/>
      <c r="AA795" s="390"/>
      <c r="AB795" s="809"/>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customHeight="1" x14ac:dyDescent="0.15">
      <c r="A796" s="632"/>
      <c r="B796" s="633"/>
      <c r="C796" s="633"/>
      <c r="D796" s="633"/>
      <c r="E796" s="633"/>
      <c r="F796" s="634"/>
      <c r="G796" s="607" t="s">
        <v>603</v>
      </c>
      <c r="H796" s="608"/>
      <c r="I796" s="608"/>
      <c r="J796" s="608"/>
      <c r="K796" s="609"/>
      <c r="L796" s="599" t="s">
        <v>603</v>
      </c>
      <c r="M796" s="600"/>
      <c r="N796" s="600"/>
      <c r="O796" s="600"/>
      <c r="P796" s="600"/>
      <c r="Q796" s="600"/>
      <c r="R796" s="600"/>
      <c r="S796" s="600"/>
      <c r="T796" s="600"/>
      <c r="U796" s="600"/>
      <c r="V796" s="600"/>
      <c r="W796" s="600"/>
      <c r="X796" s="601"/>
      <c r="Y796" s="602">
        <v>10</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t="s">
        <v>631</v>
      </c>
      <c r="H797" s="608"/>
      <c r="I797" s="608"/>
      <c r="J797" s="608"/>
      <c r="K797" s="609"/>
      <c r="L797" s="599" t="s">
        <v>630</v>
      </c>
      <c r="M797" s="600"/>
      <c r="N797" s="600"/>
      <c r="O797" s="600"/>
      <c r="P797" s="600"/>
      <c r="Q797" s="600"/>
      <c r="R797" s="600"/>
      <c r="S797" s="600"/>
      <c r="T797" s="600"/>
      <c r="U797" s="600"/>
      <c r="V797" s="600"/>
      <c r="W797" s="600"/>
      <c r="X797" s="601"/>
      <c r="Y797" s="602">
        <v>3</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x14ac:dyDescent="0.15">
      <c r="A805" s="632"/>
      <c r="B805" s="633"/>
      <c r="C805" s="633"/>
      <c r="D805" s="633"/>
      <c r="E805" s="633"/>
      <c r="F805" s="634"/>
      <c r="G805" s="830" t="s">
        <v>20</v>
      </c>
      <c r="H805" s="831"/>
      <c r="I805" s="831"/>
      <c r="J805" s="831"/>
      <c r="K805" s="831"/>
      <c r="L805" s="832"/>
      <c r="M805" s="833"/>
      <c r="N805" s="833"/>
      <c r="O805" s="833"/>
      <c r="P805" s="833"/>
      <c r="Q805" s="833"/>
      <c r="R805" s="833"/>
      <c r="S805" s="833"/>
      <c r="T805" s="833"/>
      <c r="U805" s="833"/>
      <c r="V805" s="833"/>
      <c r="W805" s="833"/>
      <c r="X805" s="834"/>
      <c r="Y805" s="835">
        <f>SUM(Y795:AB804)</f>
        <v>108</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2"/>
      <c r="B806" s="633"/>
      <c r="C806" s="633"/>
      <c r="D806" s="633"/>
      <c r="E806" s="633"/>
      <c r="F806" s="634"/>
      <c r="G806" s="596" t="s">
        <v>322</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323</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7"/>
    </row>
    <row r="807" spans="1:50" ht="24.75" hidden="1" customHeight="1" x14ac:dyDescent="0.15">
      <c r="A807" s="632"/>
      <c r="B807" s="633"/>
      <c r="C807" s="633"/>
      <c r="D807" s="633"/>
      <c r="E807" s="633"/>
      <c r="F807" s="634"/>
      <c r="G807" s="819"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2"/>
      <c r="AC807" s="819"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9"/>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7"/>
    </row>
    <row r="820" spans="1:50" ht="24.75" hidden="1" customHeight="1" x14ac:dyDescent="0.15">
      <c r="A820" s="632"/>
      <c r="B820" s="633"/>
      <c r="C820" s="633"/>
      <c r="D820" s="633"/>
      <c r="E820" s="633"/>
      <c r="F820" s="634"/>
      <c r="G820" s="819"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2"/>
      <c r="AC820" s="819"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9"/>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51" customHeight="1" x14ac:dyDescent="0.15">
      <c r="A838" s="376">
        <v>1</v>
      </c>
      <c r="B838" s="376">
        <v>1</v>
      </c>
      <c r="C838" s="361" t="s">
        <v>606</v>
      </c>
      <c r="D838" s="347"/>
      <c r="E838" s="347"/>
      <c r="F838" s="347"/>
      <c r="G838" s="347"/>
      <c r="H838" s="347"/>
      <c r="I838" s="347"/>
      <c r="J838" s="348">
        <v>8011105005405</v>
      </c>
      <c r="K838" s="349"/>
      <c r="L838" s="349"/>
      <c r="M838" s="349"/>
      <c r="N838" s="349"/>
      <c r="O838" s="349"/>
      <c r="P838" s="362" t="s">
        <v>607</v>
      </c>
      <c r="Q838" s="350"/>
      <c r="R838" s="350"/>
      <c r="S838" s="350"/>
      <c r="T838" s="350"/>
      <c r="U838" s="350"/>
      <c r="V838" s="350"/>
      <c r="W838" s="350"/>
      <c r="X838" s="350"/>
      <c r="Y838" s="351">
        <v>1317</v>
      </c>
      <c r="Z838" s="352"/>
      <c r="AA838" s="352"/>
      <c r="AB838" s="353"/>
      <c r="AC838" s="363" t="s">
        <v>380</v>
      </c>
      <c r="AD838" s="371"/>
      <c r="AE838" s="371"/>
      <c r="AF838" s="371"/>
      <c r="AG838" s="371"/>
      <c r="AH838" s="372">
        <v>6</v>
      </c>
      <c r="AI838" s="373"/>
      <c r="AJ838" s="373"/>
      <c r="AK838" s="373"/>
      <c r="AL838" s="357">
        <v>100</v>
      </c>
      <c r="AM838" s="358"/>
      <c r="AN838" s="358"/>
      <c r="AO838" s="359"/>
      <c r="AP838" s="360" t="s">
        <v>618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3.5"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17:AD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U134:AU135 AI134:AI135 AM134:AM135 AQ134:AQ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7" max="49" man="1"/>
    <brk id="704" max="49" man="1"/>
    <brk id="735" max="49" man="1"/>
    <brk id="77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352</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3"/>
      <c r="Z2" s="833"/>
      <c r="AA2" s="834"/>
      <c r="AB2" s="1037" t="s">
        <v>11</v>
      </c>
      <c r="AC2" s="1038"/>
      <c r="AD2" s="1039"/>
      <c r="AE2" s="248" t="s">
        <v>396</v>
      </c>
      <c r="AF2" s="248"/>
      <c r="AG2" s="248"/>
      <c r="AH2" s="248"/>
      <c r="AI2" s="248" t="s">
        <v>394</v>
      </c>
      <c r="AJ2" s="248"/>
      <c r="AK2" s="248"/>
      <c r="AL2" s="248"/>
      <c r="AM2" s="248" t="s">
        <v>423</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5"/>
      <c r="H4" s="1010"/>
      <c r="I4" s="1010"/>
      <c r="J4" s="1010"/>
      <c r="K4" s="1010"/>
      <c r="L4" s="1010"/>
      <c r="M4" s="1010"/>
      <c r="N4" s="1010"/>
      <c r="O4" s="1011"/>
      <c r="P4" s="104"/>
      <c r="Q4" s="1018"/>
      <c r="R4" s="1018"/>
      <c r="S4" s="1018"/>
      <c r="T4" s="1018"/>
      <c r="U4" s="1018"/>
      <c r="V4" s="1018"/>
      <c r="W4" s="1018"/>
      <c r="X4" s="1019"/>
      <c r="Y4" s="1028" t="s">
        <v>12</v>
      </c>
      <c r="Z4" s="1029"/>
      <c r="AA4" s="1030"/>
      <c r="AB4" s="465"/>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12"/>
      <c r="H5" s="1013"/>
      <c r="I5" s="1013"/>
      <c r="J5" s="1013"/>
      <c r="K5" s="1013"/>
      <c r="L5" s="1013"/>
      <c r="M5" s="1013"/>
      <c r="N5" s="1013"/>
      <c r="O5" s="1014"/>
      <c r="P5" s="1020"/>
      <c r="Q5" s="1020"/>
      <c r="R5" s="1020"/>
      <c r="S5" s="1020"/>
      <c r="T5" s="1020"/>
      <c r="U5" s="1020"/>
      <c r="V5" s="1020"/>
      <c r="W5" s="1020"/>
      <c r="X5" s="1021"/>
      <c r="Y5" s="419" t="s">
        <v>54</v>
      </c>
      <c r="Z5" s="1025"/>
      <c r="AA5" s="1026"/>
      <c r="AB5" s="527"/>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5"/>
      <c r="H6" s="1016"/>
      <c r="I6" s="1016"/>
      <c r="J6" s="1016"/>
      <c r="K6" s="1016"/>
      <c r="L6" s="1016"/>
      <c r="M6" s="1016"/>
      <c r="N6" s="1016"/>
      <c r="O6" s="1017"/>
      <c r="P6" s="1022"/>
      <c r="Q6" s="1022"/>
      <c r="R6" s="1022"/>
      <c r="S6" s="1022"/>
      <c r="T6" s="1022"/>
      <c r="U6" s="1022"/>
      <c r="V6" s="1022"/>
      <c r="W6" s="1022"/>
      <c r="X6" s="1023"/>
      <c r="Y6" s="1024" t="s">
        <v>13</v>
      </c>
      <c r="Z6" s="1025"/>
      <c r="AA6" s="1026"/>
      <c r="AB6" s="595"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352</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3"/>
      <c r="Z9" s="833"/>
      <c r="AA9" s="834"/>
      <c r="AB9" s="1037" t="s">
        <v>11</v>
      </c>
      <c r="AC9" s="1038"/>
      <c r="AD9" s="1039"/>
      <c r="AE9" s="248" t="s">
        <v>396</v>
      </c>
      <c r="AF9" s="248"/>
      <c r="AG9" s="248"/>
      <c r="AH9" s="248"/>
      <c r="AI9" s="248" t="s">
        <v>394</v>
      </c>
      <c r="AJ9" s="248"/>
      <c r="AK9" s="248"/>
      <c r="AL9" s="248"/>
      <c r="AM9" s="248" t="s">
        <v>423</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5"/>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12"/>
      <c r="H12" s="1013"/>
      <c r="I12" s="1013"/>
      <c r="J12" s="1013"/>
      <c r="K12" s="1013"/>
      <c r="L12" s="1013"/>
      <c r="M12" s="1013"/>
      <c r="N12" s="1013"/>
      <c r="O12" s="1014"/>
      <c r="P12" s="1020"/>
      <c r="Q12" s="1020"/>
      <c r="R12" s="1020"/>
      <c r="S12" s="1020"/>
      <c r="T12" s="1020"/>
      <c r="U12" s="1020"/>
      <c r="V12" s="1020"/>
      <c r="W12" s="1020"/>
      <c r="X12" s="1021"/>
      <c r="Y12" s="419" t="s">
        <v>54</v>
      </c>
      <c r="Z12" s="1025"/>
      <c r="AA12" s="1026"/>
      <c r="AB12" s="527"/>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5"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352</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3"/>
      <c r="Z16" s="833"/>
      <c r="AA16" s="834"/>
      <c r="AB16" s="1037" t="s">
        <v>11</v>
      </c>
      <c r="AC16" s="1038"/>
      <c r="AD16" s="1039"/>
      <c r="AE16" s="248" t="s">
        <v>396</v>
      </c>
      <c r="AF16" s="248"/>
      <c r="AG16" s="248"/>
      <c r="AH16" s="248"/>
      <c r="AI16" s="248" t="s">
        <v>394</v>
      </c>
      <c r="AJ16" s="248"/>
      <c r="AK16" s="248"/>
      <c r="AL16" s="248"/>
      <c r="AM16" s="248" t="s">
        <v>423</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5"/>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12"/>
      <c r="H19" s="1013"/>
      <c r="I19" s="1013"/>
      <c r="J19" s="1013"/>
      <c r="K19" s="1013"/>
      <c r="L19" s="1013"/>
      <c r="M19" s="1013"/>
      <c r="N19" s="1013"/>
      <c r="O19" s="1014"/>
      <c r="P19" s="1020"/>
      <c r="Q19" s="1020"/>
      <c r="R19" s="1020"/>
      <c r="S19" s="1020"/>
      <c r="T19" s="1020"/>
      <c r="U19" s="1020"/>
      <c r="V19" s="1020"/>
      <c r="W19" s="1020"/>
      <c r="X19" s="1021"/>
      <c r="Y19" s="419" t="s">
        <v>54</v>
      </c>
      <c r="Z19" s="1025"/>
      <c r="AA19" s="1026"/>
      <c r="AB19" s="527"/>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5"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352</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3"/>
      <c r="Z23" s="833"/>
      <c r="AA23" s="834"/>
      <c r="AB23" s="1037" t="s">
        <v>11</v>
      </c>
      <c r="AC23" s="1038"/>
      <c r="AD23" s="1039"/>
      <c r="AE23" s="248" t="s">
        <v>396</v>
      </c>
      <c r="AF23" s="248"/>
      <c r="AG23" s="248"/>
      <c r="AH23" s="248"/>
      <c r="AI23" s="248" t="s">
        <v>394</v>
      </c>
      <c r="AJ23" s="248"/>
      <c r="AK23" s="248"/>
      <c r="AL23" s="248"/>
      <c r="AM23" s="248" t="s">
        <v>423</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5"/>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12"/>
      <c r="H26" s="1013"/>
      <c r="I26" s="1013"/>
      <c r="J26" s="1013"/>
      <c r="K26" s="1013"/>
      <c r="L26" s="1013"/>
      <c r="M26" s="1013"/>
      <c r="N26" s="1013"/>
      <c r="O26" s="1014"/>
      <c r="P26" s="1020"/>
      <c r="Q26" s="1020"/>
      <c r="R26" s="1020"/>
      <c r="S26" s="1020"/>
      <c r="T26" s="1020"/>
      <c r="U26" s="1020"/>
      <c r="V26" s="1020"/>
      <c r="W26" s="1020"/>
      <c r="X26" s="1021"/>
      <c r="Y26" s="419" t="s">
        <v>54</v>
      </c>
      <c r="Z26" s="1025"/>
      <c r="AA26" s="1026"/>
      <c r="AB26" s="527"/>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5"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352</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3"/>
      <c r="Z30" s="833"/>
      <c r="AA30" s="834"/>
      <c r="AB30" s="1037" t="s">
        <v>11</v>
      </c>
      <c r="AC30" s="1038"/>
      <c r="AD30" s="1039"/>
      <c r="AE30" s="248" t="s">
        <v>396</v>
      </c>
      <c r="AF30" s="248"/>
      <c r="AG30" s="248"/>
      <c r="AH30" s="248"/>
      <c r="AI30" s="248" t="s">
        <v>394</v>
      </c>
      <c r="AJ30" s="248"/>
      <c r="AK30" s="248"/>
      <c r="AL30" s="248"/>
      <c r="AM30" s="248" t="s">
        <v>423</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5"/>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12"/>
      <c r="H33" s="1013"/>
      <c r="I33" s="1013"/>
      <c r="J33" s="1013"/>
      <c r="K33" s="1013"/>
      <c r="L33" s="1013"/>
      <c r="M33" s="1013"/>
      <c r="N33" s="1013"/>
      <c r="O33" s="1014"/>
      <c r="P33" s="1020"/>
      <c r="Q33" s="1020"/>
      <c r="R33" s="1020"/>
      <c r="S33" s="1020"/>
      <c r="T33" s="1020"/>
      <c r="U33" s="1020"/>
      <c r="V33" s="1020"/>
      <c r="W33" s="1020"/>
      <c r="X33" s="1021"/>
      <c r="Y33" s="419" t="s">
        <v>54</v>
      </c>
      <c r="Z33" s="1025"/>
      <c r="AA33" s="1026"/>
      <c r="AB33" s="527"/>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5"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352</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3"/>
      <c r="Z37" s="833"/>
      <c r="AA37" s="834"/>
      <c r="AB37" s="1037" t="s">
        <v>11</v>
      </c>
      <c r="AC37" s="1038"/>
      <c r="AD37" s="1039"/>
      <c r="AE37" s="248" t="s">
        <v>396</v>
      </c>
      <c r="AF37" s="248"/>
      <c r="AG37" s="248"/>
      <c r="AH37" s="248"/>
      <c r="AI37" s="248" t="s">
        <v>394</v>
      </c>
      <c r="AJ37" s="248"/>
      <c r="AK37" s="248"/>
      <c r="AL37" s="248"/>
      <c r="AM37" s="248" t="s">
        <v>423</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5"/>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12"/>
      <c r="H40" s="1013"/>
      <c r="I40" s="1013"/>
      <c r="J40" s="1013"/>
      <c r="K40" s="1013"/>
      <c r="L40" s="1013"/>
      <c r="M40" s="1013"/>
      <c r="N40" s="1013"/>
      <c r="O40" s="1014"/>
      <c r="P40" s="1020"/>
      <c r="Q40" s="1020"/>
      <c r="R40" s="1020"/>
      <c r="S40" s="1020"/>
      <c r="T40" s="1020"/>
      <c r="U40" s="1020"/>
      <c r="V40" s="1020"/>
      <c r="W40" s="1020"/>
      <c r="X40" s="1021"/>
      <c r="Y40" s="419" t="s">
        <v>54</v>
      </c>
      <c r="Z40" s="1025"/>
      <c r="AA40" s="1026"/>
      <c r="AB40" s="527"/>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5"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352</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3"/>
      <c r="Z44" s="833"/>
      <c r="AA44" s="834"/>
      <c r="AB44" s="1037" t="s">
        <v>11</v>
      </c>
      <c r="AC44" s="1038"/>
      <c r="AD44" s="1039"/>
      <c r="AE44" s="248" t="s">
        <v>396</v>
      </c>
      <c r="AF44" s="248"/>
      <c r="AG44" s="248"/>
      <c r="AH44" s="248"/>
      <c r="AI44" s="248" t="s">
        <v>394</v>
      </c>
      <c r="AJ44" s="248"/>
      <c r="AK44" s="248"/>
      <c r="AL44" s="248"/>
      <c r="AM44" s="248" t="s">
        <v>423</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5"/>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12"/>
      <c r="H47" s="1013"/>
      <c r="I47" s="1013"/>
      <c r="J47" s="1013"/>
      <c r="K47" s="1013"/>
      <c r="L47" s="1013"/>
      <c r="M47" s="1013"/>
      <c r="N47" s="1013"/>
      <c r="O47" s="1014"/>
      <c r="P47" s="1020"/>
      <c r="Q47" s="1020"/>
      <c r="R47" s="1020"/>
      <c r="S47" s="1020"/>
      <c r="T47" s="1020"/>
      <c r="U47" s="1020"/>
      <c r="V47" s="1020"/>
      <c r="W47" s="1020"/>
      <c r="X47" s="1021"/>
      <c r="Y47" s="419" t="s">
        <v>54</v>
      </c>
      <c r="Z47" s="1025"/>
      <c r="AA47" s="1026"/>
      <c r="AB47" s="527"/>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5"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352</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3"/>
      <c r="Z51" s="833"/>
      <c r="AA51" s="834"/>
      <c r="AB51" s="242" t="s">
        <v>11</v>
      </c>
      <c r="AC51" s="1038"/>
      <c r="AD51" s="1039"/>
      <c r="AE51" s="248" t="s">
        <v>396</v>
      </c>
      <c r="AF51" s="248"/>
      <c r="AG51" s="248"/>
      <c r="AH51" s="248"/>
      <c r="AI51" s="248" t="s">
        <v>394</v>
      </c>
      <c r="AJ51" s="248"/>
      <c r="AK51" s="248"/>
      <c r="AL51" s="248"/>
      <c r="AM51" s="248" t="s">
        <v>423</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5"/>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12"/>
      <c r="H54" s="1013"/>
      <c r="I54" s="1013"/>
      <c r="J54" s="1013"/>
      <c r="K54" s="1013"/>
      <c r="L54" s="1013"/>
      <c r="M54" s="1013"/>
      <c r="N54" s="1013"/>
      <c r="O54" s="1014"/>
      <c r="P54" s="1020"/>
      <c r="Q54" s="1020"/>
      <c r="R54" s="1020"/>
      <c r="S54" s="1020"/>
      <c r="T54" s="1020"/>
      <c r="U54" s="1020"/>
      <c r="V54" s="1020"/>
      <c r="W54" s="1020"/>
      <c r="X54" s="1021"/>
      <c r="Y54" s="419" t="s">
        <v>54</v>
      </c>
      <c r="Z54" s="1025"/>
      <c r="AA54" s="1026"/>
      <c r="AB54" s="527"/>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5"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352</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3"/>
      <c r="Z58" s="833"/>
      <c r="AA58" s="834"/>
      <c r="AB58" s="1037" t="s">
        <v>11</v>
      </c>
      <c r="AC58" s="1038"/>
      <c r="AD58" s="1039"/>
      <c r="AE58" s="248" t="s">
        <v>396</v>
      </c>
      <c r="AF58" s="248"/>
      <c r="AG58" s="248"/>
      <c r="AH58" s="248"/>
      <c r="AI58" s="248" t="s">
        <v>394</v>
      </c>
      <c r="AJ58" s="248"/>
      <c r="AK58" s="248"/>
      <c r="AL58" s="248"/>
      <c r="AM58" s="248" t="s">
        <v>423</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5"/>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12"/>
      <c r="H61" s="1013"/>
      <c r="I61" s="1013"/>
      <c r="J61" s="1013"/>
      <c r="K61" s="1013"/>
      <c r="L61" s="1013"/>
      <c r="M61" s="1013"/>
      <c r="N61" s="1013"/>
      <c r="O61" s="1014"/>
      <c r="P61" s="1020"/>
      <c r="Q61" s="1020"/>
      <c r="R61" s="1020"/>
      <c r="S61" s="1020"/>
      <c r="T61" s="1020"/>
      <c r="U61" s="1020"/>
      <c r="V61" s="1020"/>
      <c r="W61" s="1020"/>
      <c r="X61" s="1021"/>
      <c r="Y61" s="419" t="s">
        <v>54</v>
      </c>
      <c r="Z61" s="1025"/>
      <c r="AA61" s="1026"/>
      <c r="AB61" s="527"/>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5"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352</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3"/>
      <c r="Z65" s="833"/>
      <c r="AA65" s="834"/>
      <c r="AB65" s="1037" t="s">
        <v>11</v>
      </c>
      <c r="AC65" s="1038"/>
      <c r="AD65" s="1039"/>
      <c r="AE65" s="248" t="s">
        <v>396</v>
      </c>
      <c r="AF65" s="248"/>
      <c r="AG65" s="248"/>
      <c r="AH65" s="248"/>
      <c r="AI65" s="248" t="s">
        <v>394</v>
      </c>
      <c r="AJ65" s="248"/>
      <c r="AK65" s="248"/>
      <c r="AL65" s="248"/>
      <c r="AM65" s="248" t="s">
        <v>423</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5"/>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12"/>
      <c r="H68" s="1013"/>
      <c r="I68" s="1013"/>
      <c r="J68" s="1013"/>
      <c r="K68" s="1013"/>
      <c r="L68" s="1013"/>
      <c r="M68" s="1013"/>
      <c r="N68" s="1013"/>
      <c r="O68" s="1014"/>
      <c r="P68" s="1020"/>
      <c r="Q68" s="1020"/>
      <c r="R68" s="1020"/>
      <c r="S68" s="1020"/>
      <c r="T68" s="1020"/>
      <c r="U68" s="1020"/>
      <c r="V68" s="1020"/>
      <c r="W68" s="1020"/>
      <c r="X68" s="1021"/>
      <c r="Y68" s="419" t="s">
        <v>54</v>
      </c>
      <c r="Z68" s="1025"/>
      <c r="AA68" s="1026"/>
      <c r="AB68" s="527"/>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5"/>
      <c r="H69" s="1016"/>
      <c r="I69" s="1016"/>
      <c r="J69" s="1016"/>
      <c r="K69" s="1016"/>
      <c r="L69" s="1016"/>
      <c r="M69" s="1016"/>
      <c r="N69" s="1016"/>
      <c r="O69" s="1017"/>
      <c r="P69" s="1022"/>
      <c r="Q69" s="1022"/>
      <c r="R69" s="1022"/>
      <c r="S69" s="1022"/>
      <c r="T69" s="1022"/>
      <c r="U69" s="1022"/>
      <c r="V69" s="1022"/>
      <c r="W69" s="1022"/>
      <c r="X69" s="1023"/>
      <c r="Y69" s="419" t="s">
        <v>13</v>
      </c>
      <c r="Z69" s="1025"/>
      <c r="AA69" s="1026"/>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6" t="s">
        <v>370</v>
      </c>
      <c r="H2" s="597"/>
      <c r="I2" s="597"/>
      <c r="J2" s="597"/>
      <c r="K2" s="597"/>
      <c r="L2" s="597"/>
      <c r="M2" s="597"/>
      <c r="N2" s="597"/>
      <c r="O2" s="597"/>
      <c r="P2" s="597"/>
      <c r="Q2" s="597"/>
      <c r="R2" s="597"/>
      <c r="S2" s="597"/>
      <c r="T2" s="597"/>
      <c r="U2" s="597"/>
      <c r="V2" s="597"/>
      <c r="W2" s="597"/>
      <c r="X2" s="597"/>
      <c r="Y2" s="597"/>
      <c r="Z2" s="597"/>
      <c r="AA2" s="597"/>
      <c r="AB2" s="598"/>
      <c r="AC2" s="596" t="s">
        <v>372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69"/>
      <c r="I3" s="669"/>
      <c r="J3" s="669"/>
      <c r="K3" s="669"/>
      <c r="L3" s="668" t="s">
        <v>18</v>
      </c>
      <c r="M3" s="669"/>
      <c r="N3" s="669"/>
      <c r="O3" s="669"/>
      <c r="P3" s="669"/>
      <c r="Q3" s="669"/>
      <c r="R3" s="669"/>
      <c r="S3" s="669"/>
      <c r="T3" s="669"/>
      <c r="U3" s="669"/>
      <c r="V3" s="669"/>
      <c r="W3" s="669"/>
      <c r="X3" s="670"/>
      <c r="Y3" s="654" t="s">
        <v>19</v>
      </c>
      <c r="Z3" s="655"/>
      <c r="AA3" s="655"/>
      <c r="AB3" s="802"/>
      <c r="AC3" s="819"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5"/>
      <c r="B4" s="1056"/>
      <c r="C4" s="1056"/>
      <c r="D4" s="1056"/>
      <c r="E4" s="1056"/>
      <c r="F4" s="1057"/>
      <c r="G4" s="671"/>
      <c r="H4" s="672"/>
      <c r="I4" s="672"/>
      <c r="J4" s="672"/>
      <c r="K4" s="673"/>
      <c r="L4" s="665"/>
      <c r="M4" s="666"/>
      <c r="N4" s="666"/>
      <c r="O4" s="666"/>
      <c r="P4" s="666"/>
      <c r="Q4" s="666"/>
      <c r="R4" s="666"/>
      <c r="S4" s="666"/>
      <c r="T4" s="666"/>
      <c r="U4" s="666"/>
      <c r="V4" s="666"/>
      <c r="W4" s="666"/>
      <c r="X4" s="667"/>
      <c r="Y4" s="389"/>
      <c r="Z4" s="390"/>
      <c r="AA4" s="390"/>
      <c r="AB4" s="809"/>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5"/>
      <c r="B15" s="1056"/>
      <c r="C15" s="1056"/>
      <c r="D15" s="1056"/>
      <c r="E15" s="1056"/>
      <c r="F15" s="1057"/>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5"/>
      <c r="B16" s="1056"/>
      <c r="C16" s="1056"/>
      <c r="D16" s="1056"/>
      <c r="E16" s="1056"/>
      <c r="F16" s="1057"/>
      <c r="G16" s="819"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9"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9"/>
      <c r="Z17" s="390"/>
      <c r="AA17" s="390"/>
      <c r="AB17" s="809"/>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5"/>
      <c r="B28" s="1056"/>
      <c r="C28" s="1056"/>
      <c r="D28" s="1056"/>
      <c r="E28" s="1056"/>
      <c r="F28" s="1057"/>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5"/>
      <c r="B29" s="1056"/>
      <c r="C29" s="1056"/>
      <c r="D29" s="1056"/>
      <c r="E29" s="1056"/>
      <c r="F29" s="1057"/>
      <c r="G29" s="819"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9"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9"/>
      <c r="Z30" s="390"/>
      <c r="AA30" s="390"/>
      <c r="AB30" s="809"/>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5"/>
      <c r="B41" s="1056"/>
      <c r="C41" s="1056"/>
      <c r="D41" s="1056"/>
      <c r="E41" s="1056"/>
      <c r="F41" s="1057"/>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5"/>
      <c r="B42" s="1056"/>
      <c r="C42" s="1056"/>
      <c r="D42" s="1056"/>
      <c r="E42" s="1056"/>
      <c r="F42" s="1057"/>
      <c r="G42" s="819"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9"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9"/>
      <c r="Z43" s="390"/>
      <c r="AA43" s="390"/>
      <c r="AB43" s="809"/>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5"/>
      <c r="B56" s="1056"/>
      <c r="C56" s="1056"/>
      <c r="D56" s="1056"/>
      <c r="E56" s="1056"/>
      <c r="F56" s="1057"/>
      <c r="G56" s="819"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9"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9"/>
      <c r="Z57" s="390"/>
      <c r="AA57" s="390"/>
      <c r="AB57" s="809"/>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5"/>
      <c r="B68" s="1056"/>
      <c r="C68" s="1056"/>
      <c r="D68" s="1056"/>
      <c r="E68" s="1056"/>
      <c r="F68" s="1057"/>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5"/>
      <c r="B69" s="1056"/>
      <c r="C69" s="1056"/>
      <c r="D69" s="1056"/>
      <c r="E69" s="1056"/>
      <c r="F69" s="1057"/>
      <c r="G69" s="819"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9"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9"/>
      <c r="Z70" s="390"/>
      <c r="AA70" s="390"/>
      <c r="AB70" s="809"/>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5"/>
      <c r="B81" s="1056"/>
      <c r="C81" s="1056"/>
      <c r="D81" s="1056"/>
      <c r="E81" s="1056"/>
      <c r="F81" s="1057"/>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5"/>
      <c r="B82" s="1056"/>
      <c r="C82" s="1056"/>
      <c r="D82" s="1056"/>
      <c r="E82" s="1056"/>
      <c r="F82" s="1057"/>
      <c r="G82" s="819"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9"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9"/>
      <c r="Z83" s="390"/>
      <c r="AA83" s="390"/>
      <c r="AB83" s="809"/>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5"/>
      <c r="B94" s="1056"/>
      <c r="C94" s="1056"/>
      <c r="D94" s="1056"/>
      <c r="E94" s="1056"/>
      <c r="F94" s="1057"/>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5"/>
      <c r="B95" s="1056"/>
      <c r="C95" s="1056"/>
      <c r="D95" s="1056"/>
      <c r="E95" s="1056"/>
      <c r="F95" s="1057"/>
      <c r="G95" s="819"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9"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9"/>
      <c r="Z96" s="390"/>
      <c r="AA96" s="390"/>
      <c r="AB96" s="809"/>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5"/>
      <c r="B109" s="1056"/>
      <c r="C109" s="1056"/>
      <c r="D109" s="1056"/>
      <c r="E109" s="1056"/>
      <c r="F109" s="1057"/>
      <c r="G109" s="819"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9"/>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5"/>
      <c r="B121" s="1056"/>
      <c r="C121" s="1056"/>
      <c r="D121" s="1056"/>
      <c r="E121" s="1056"/>
      <c r="F121" s="1057"/>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5"/>
      <c r="B122" s="1056"/>
      <c r="C122" s="1056"/>
      <c r="D122" s="1056"/>
      <c r="E122" s="1056"/>
      <c r="F122" s="1057"/>
      <c r="G122" s="819"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9"/>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5"/>
      <c r="B134" s="1056"/>
      <c r="C134" s="1056"/>
      <c r="D134" s="1056"/>
      <c r="E134" s="1056"/>
      <c r="F134" s="1057"/>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5"/>
      <c r="B135" s="1056"/>
      <c r="C135" s="1056"/>
      <c r="D135" s="1056"/>
      <c r="E135" s="1056"/>
      <c r="F135" s="1057"/>
      <c r="G135" s="819"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9"/>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5"/>
      <c r="B147" s="1056"/>
      <c r="C147" s="1056"/>
      <c r="D147" s="1056"/>
      <c r="E147" s="1056"/>
      <c r="F147" s="1057"/>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5"/>
      <c r="B148" s="1056"/>
      <c r="C148" s="1056"/>
      <c r="D148" s="1056"/>
      <c r="E148" s="1056"/>
      <c r="F148" s="1057"/>
      <c r="G148" s="819"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9"/>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5"/>
      <c r="B162" s="1056"/>
      <c r="C162" s="1056"/>
      <c r="D162" s="1056"/>
      <c r="E162" s="1056"/>
      <c r="F162" s="1057"/>
      <c r="G162" s="819"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9"/>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5"/>
      <c r="B174" s="1056"/>
      <c r="C174" s="1056"/>
      <c r="D174" s="1056"/>
      <c r="E174" s="1056"/>
      <c r="F174" s="1057"/>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55"/>
      <c r="B175" s="1056"/>
      <c r="C175" s="1056"/>
      <c r="D175" s="1056"/>
      <c r="E175" s="1056"/>
      <c r="F175" s="1057"/>
      <c r="G175" s="819"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9"/>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5"/>
      <c r="B187" s="1056"/>
      <c r="C187" s="1056"/>
      <c r="D187" s="1056"/>
      <c r="E187" s="1056"/>
      <c r="F187" s="1057"/>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55"/>
      <c r="B188" s="1056"/>
      <c r="C188" s="1056"/>
      <c r="D188" s="1056"/>
      <c r="E188" s="1056"/>
      <c r="F188" s="1057"/>
      <c r="G188" s="819"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9"/>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5"/>
      <c r="B200" s="1056"/>
      <c r="C200" s="1056"/>
      <c r="D200" s="1056"/>
      <c r="E200" s="1056"/>
      <c r="F200" s="1057"/>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55"/>
      <c r="B201" s="1056"/>
      <c r="C201" s="1056"/>
      <c r="D201" s="1056"/>
      <c r="E201" s="1056"/>
      <c r="F201" s="1057"/>
      <c r="G201" s="819"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9"/>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55"/>
      <c r="B215" s="1056"/>
      <c r="C215" s="1056"/>
      <c r="D215" s="1056"/>
      <c r="E215" s="1056"/>
      <c r="F215" s="1057"/>
      <c r="G215" s="819"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9"/>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5"/>
      <c r="B227" s="1056"/>
      <c r="C227" s="1056"/>
      <c r="D227" s="1056"/>
      <c r="E227" s="1056"/>
      <c r="F227" s="1057"/>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55"/>
      <c r="B228" s="1056"/>
      <c r="C228" s="1056"/>
      <c r="D228" s="1056"/>
      <c r="E228" s="1056"/>
      <c r="F228" s="1057"/>
      <c r="G228" s="819"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9"/>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5"/>
      <c r="B240" s="1056"/>
      <c r="C240" s="1056"/>
      <c r="D240" s="1056"/>
      <c r="E240" s="1056"/>
      <c r="F240" s="1057"/>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55"/>
      <c r="B241" s="1056"/>
      <c r="C241" s="1056"/>
      <c r="D241" s="1056"/>
      <c r="E241" s="1056"/>
      <c r="F241" s="1057"/>
      <c r="G241" s="819"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9"/>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5"/>
      <c r="B253" s="1056"/>
      <c r="C253" s="1056"/>
      <c r="D253" s="1056"/>
      <c r="E253" s="1056"/>
      <c r="F253" s="1057"/>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55"/>
      <c r="B254" s="1056"/>
      <c r="C254" s="1056"/>
      <c r="D254" s="1056"/>
      <c r="E254" s="1056"/>
      <c r="F254" s="1057"/>
      <c r="G254" s="819"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9"/>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2020-10-01T02:04:17Z</cp:lastPrinted>
  <dcterms:created xsi:type="dcterms:W3CDTF">2012-03-13T00:50:25Z</dcterms:created>
  <dcterms:modified xsi:type="dcterms:W3CDTF">2020-11-18T05:06:37Z</dcterms:modified>
</cp:coreProperties>
</file>