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R2年度分\"/>
    </mc:Choice>
  </mc:AlternateContent>
  <bookViews>
    <workbookView xWindow="0" yWindow="0" windowWidth="19200" windowHeight="12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<sst xmlns="http://schemas.openxmlformats.org/spreadsheetml/2006/main" count="2997" uniqueCount="681">
  <si>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</si>
  <si>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</si>
  <si>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</si>
  <si>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</si>
  <si>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</si>
  <si>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</si>
  <si>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</si>
  <si>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</si>
  <si>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</si>
  <si>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</si>
  <si>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</si>
  <si>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</si>
  <si>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</si>
  <si>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</si>
  <si>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</si>
  <si>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</si>
  <si>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</si>
  <si>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</si>
  <si>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</si>
  <si>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</si>
  <si>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</si>
  <si>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</si>
  <si>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</si>
  <si>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</si>
  <si>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</si>
  <si>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</si>
  <si>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</si>
  <si>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</si>
  <si>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</si>
  <si>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</si>
  <si>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</si>
  <si>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</si>
  <si>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</si>
  <si>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</si>
  <si>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</si>
  <si>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</si>
  <si>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</si>
  <si>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</si>
  <si>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</si>
  <si>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</si>
  <si>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</si>
  <si>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</si>
  <si>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</si>
  <si>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</si>
  <si>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</si>
  <si>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</si>
  <si>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</si>
  <si>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</si>
  <si>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</si>
  <si>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</si>
  <si>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</si>
  <si>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</si>
  <si>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</si>
  <si>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</si>
  <si>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</si>
  <si>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</si>
  <si>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</si>
  <si>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</si>
  <si>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</si>
  <si>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</si>
  <si>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</si>
  <si>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</si>
  <si>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</si>
  <si>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</si>
  <si>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</si>
  <si>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</si>
  <si>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</si>
  <si>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</si>
  <si>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</si>
  <si>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</si>
  <si>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</si>
  <si>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</si>
  <si>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</si>
  <si>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</si>
  <si>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</si>
  <si>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</si>
  <si>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</si>
  <si>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</si>
  <si>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</si>
  <si>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</si>
  <si>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</si>
  <si>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</si>
  <si>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</si>
  <si>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</si>
  <si>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</si>
  <si>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</si>
  <si>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</si>
  <si>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</si>
  <si>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</si>
  <si>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</si>
  <si>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</si>
  <si>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</si>
  <si>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</si>
  <si>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</si>
  <si>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</si>
  <si>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</si>
  <si>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</si>
  <si>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</si>
  <si>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</si>
  <si>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</si>
  <si>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</si>
  <si>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</si>
  <si>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</si>
  <si>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</si>
  <si>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</si>
  <si>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</si>
  <si>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</si>
  <si>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</si>
  <si>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</si>
  <si>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</si>
  <si>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</si>
  <si>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</si>
  <si>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</si>
  <si>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</si>
  <si>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</si>
  <si>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</si>
  <si>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</si>
  <si>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</si>
  <si>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</si>
  <si>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</si>
  <si>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</si>
  <si>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</si>
  <si>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</si>
  <si>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</si>
  <si>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</si>
  <si>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</si>
  <si>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</si>
  <si>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</si>
  <si>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</si>
  <si>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</si>
  <si>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</si>
  <si>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</si>
  <si>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</si>
  <si>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</si>
  <si>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</si>
  <si>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</si>
  <si>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</si>
  <si>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</si>
  <si>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</si>
  <si>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</si>
  <si>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</si>
  <si>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</si>
  <si>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</si>
  <si>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</si>
  <si>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</si>
  <si>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</si>
  <si>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</si>
  <si>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</si>
  <si>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</si>
  <si>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</si>
  <si>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</si>
  <si>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</si>
  <si>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</si>
  <si>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</si>
  <si>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</si>
  <si>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</si>
  <si>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</si>
  <si>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</si>
  <si>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</si>
  <si>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</si>
  <si>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</si>
  <si>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</si>
  <si>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</si>
  <si>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</si>
  <si>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</si>
  <si>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</si>
  <si>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</si>
  <si>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</si>
  <si>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</si>
  <si>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</si>
  <si>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</si>
  <si>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</si>
  <si>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</si>
  <si>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</si>
  <si>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</si>
  <si>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</si>
  <si>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</si>
  <si>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</si>
  <si>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</si>
  <si>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</si>
  <si>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</si>
  <si>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</si>
  <si>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</si>
  <si>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</si>
  <si>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</si>
  <si>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</si>
  <si>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</si>
  <si>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</si>
  <si>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</si>
  <si>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</si>
  <si>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</si>
  <si>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</si>
  <si>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</si>
  <si>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</si>
  <si>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</si>
  <si>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</si>
  <si>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</si>
  <si>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</si>
  <si>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</si>
  <si>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</si>
  <si>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</si>
  <si>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</si>
  <si>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</si>
  <si>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</si>
  <si>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</si>
  <si>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</si>
  <si>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</si>
  <si>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</si>
  <si>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</si>
  <si>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</si>
  <si>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</si>
  <si>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</si>
  <si>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</si>
  <si>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</si>
  <si>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</si>
  <si>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</si>
  <si>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</si>
  <si>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</si>
  <si>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</si>
  <si>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</si>
  <si>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</si>
  <si>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</si>
  <si>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</si>
  <si>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</si>
  <si>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</si>
  <si>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</si>
  <si>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</si>
  <si>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</si>
  <si>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</si>
  <si>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</si>
  <si>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</si>
  <si>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</si>
  <si>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</si>
  <si>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</si>
  <si>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</si>
  <si>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</si>
  <si>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</si>
  <si>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</si>
  <si>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</si>
  <si>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</si>
  <si>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</si>
  <si>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</si>
  <si>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</si>
  <si>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</si>
  <si>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</si>
  <si>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</si>
  <si>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</si>
  <si>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</si>
  <si>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</si>
  <si>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</si>
  <si>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</si>
  <si>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</si>
  <si>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</si>
  <si>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</si>
  <si>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</si>
  <si>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</si>
  <si>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</si>
  <si>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</si>
  <si>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</si>
  <si>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</si>
  <si>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</si>
  <si>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</si>
  <si>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</si>
  <si>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</si>
  <si>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</si>
  <si>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</si>
  <si>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</si>
  <si>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</si>
  <si>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</si>
  <si>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</si>
  <si>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</si>
  <si>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</si>
  <si>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</si>
  <si>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</si>
  <si>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</si>
  <si>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</si>
  <si>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</si>
  <si>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</si>
  <si>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</si>
  <si>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</si>
  <si>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</si>
  <si>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</si>
  <si>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</si>
  <si>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</si>
  <si>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</si>
  <si>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</si>
  <si>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</si>
  <si>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</si>
  <si>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</si>
  <si>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</si>
  <si>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</si>
  <si>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</si>
  <si>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</si>
  <si>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</si>
  <si>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</si>
  <si>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</si>
  <si>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</si>
  <si>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</si>
  <si>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</si>
  <si>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</si>
  <si>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</si>
  <si>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</si>
  <si>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</si>
  <si>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</si>
  <si>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</si>
  <si>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</si>
  <si>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</si>
  <si>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</si>
  <si>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</si>
  <si>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</si>
  <si>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</si>
  <si>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</si>
  <si>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</si>
  <si>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</si>
  <si>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</si>
  <si>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</si>
  <si>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</si>
  <si>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</si>
  <si>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</si>
  <si>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</si>
  <si>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</si>
  <si>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</si>
  <si>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</si>
  <si>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</si>
  <si>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</si>
  <si>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</si>
  <si>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</si>
  <si>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</si>
  <si>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</si>
  <si>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</si>
  <si>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</si>
  <si>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</si>
  <si>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</si>
  <si>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</si>
  <si>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</si>
  <si>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</si>
  <si>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</si>
  <si>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</si>
  <si>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</si>
  <si>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</si>
  <si>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</si>
  <si>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</si>
  <si>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</si>
  <si>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</si>
  <si>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</si>
  <si>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</si>
  <si>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</si>
  <si>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</si>
  <si>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</si>
  <si>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</si>
  <si>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</si>
  <si>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</si>
  <si>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</si>
  <si>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</si>
  <si>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</si>
  <si>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</si>
  <si>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</si>
  <si>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</si>
  <si>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</si>
  <si>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</si>
  <si>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</si>
  <si>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</si>
  <si>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</si>
  <si>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</si>
  <si>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</si>
  <si>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</si>
  <si>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</si>
  <si>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</si>
  <si>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</si>
  <si>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</si>
  <si>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</si>
  <si>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</si>
  <si>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</si>
  <si>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</si>
  <si>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</si>
  <si>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</si>
  <si>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</si>
  <si>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</si>
  <si>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</si>
  <si>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</si>
  <si>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</si>
  <si>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</si>
  <si>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</si>
  <si>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</si>
  <si>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</si>
  <si>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</si>
  <si>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</si>
  <si>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</si>
  <si>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</si>
  <si>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</si>
  <si>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</si>
  <si>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</si>
  <si>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</si>
  <si>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</si>
  <si>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</si>
  <si>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</si>
  <si>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</si>
  <si>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</si>
  <si>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</si>
  <si>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</si>
  <si>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</si>
  <si>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</si>
  <si>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</si>
  <si>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</si>
  <si>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</si>
  <si>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</si>
  <si>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</si>
  <si>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</si>
  <si>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</si>
  <si>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</si>
  <si>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</si>
  <si>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</si>
  <si>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</si>
  <si>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</si>
  <si>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</si>
  <si>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</si>
  <si>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</si>
  <si>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</si>
  <si>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</si>
  <si>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</si>
  <si>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</si>
  <si>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</si>
  <si>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</si>
  <si>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</si>
  <si>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</si>
  <si>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</si>
  <si>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</si>
  <si>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</si>
  <si>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</si>
  <si>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</si>
  <si>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</si>
  <si>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</si>
  <si>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</si>
  <si>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</si>
  <si>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</si>
  <si>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</si>
  <si>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</si>
  <si>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</si>
  <si>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</si>
  <si>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</si>
  <si>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</si>
  <si>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</si>
  <si>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</si>
  <si>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</si>
  <si>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</si>
  <si>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</si>
  <si>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</si>
  <si>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</si>
  <si>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</si>
  <si>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</si>
  <si>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</si>
  <si>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</si>
  <si>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</si>
  <si>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</si>
  <si>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</si>
  <si>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</si>
  <si>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</si>
  <si>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</si>
  <si>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</si>
  <si>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</si>
  <si>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</si>
  <si>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</si>
  <si>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</si>
  <si>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</si>
  <si>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</si>
  <si>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</si>
  <si>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</si>
  <si>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</si>
  <si>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</si>
  <si>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</si>
  <si>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</si>
  <si>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</si>
  <si>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</si>
  <si>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</si>
  <si>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</si>
  <si>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</si>
  <si>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</si>
  <si>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</si>
  <si>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</si>
  <si>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</si>
  <si>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</si>
  <si>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</si>
  <si>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</si>
  <si>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</si>
  <si>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</si>
  <si>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</si>
  <si>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</si>
  <si>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</si>
  <si>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</si>
  <si>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</si>
  <si>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</si>
  <si>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</si>
  <si>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</si>
  <si>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</si>
  <si>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</si>
  <si>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</si>
  <si>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</si>
  <si>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</si>
  <si>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</si>
  <si>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</si>
  <si>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</si>
  <si>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</si>
  <si>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</si>
  <si>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</si>
  <si>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</si>
  <si>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</si>
  <si>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</si>
  <si>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</si>
  <si>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</si>
  <si>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</si>
  <si>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</si>
  <si>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</si>
  <si>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</si>
  <si>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</si>
  <si>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</si>
  <si>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</si>
  <si>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</si>
  <si>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</si>
  <si>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</si>
  <si>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</si>
  <si>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</si>
  <si>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</si>
  <si>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</si>
  <si>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</si>
  <si>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</si>
  <si>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</si>
  <si>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</si>
  <si>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</si>
  <si>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</si>
  <si>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</si>
  <si>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</si>
  <si>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</si>
  <si>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</si>
  <si>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</si>
  <si>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</si>
  <si>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</si>
  <si>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</si>
  <si>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</si>
  <si>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</si>
  <si>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</si>
  <si>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</si>
  <si>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</si>
  <si>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</si>
  <si>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</si>
  <si>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</si>
  <si>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</si>
  <si>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</si>
  <si>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</si>
  <si>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</si>
  <si>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</si>
  <si>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</si>
  <si>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</si>
  <si>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</si>
  <si>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</si>
  <si>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</si>
  <si>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</si>
  <si>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</si>
  <si>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</si>
  <si>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</si>
  <si>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</si>
  <si>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</si>
  <si>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</si>
  <si>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</si>
  <si>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文部科学省</t>
    <phoneticPr fontId="5"/>
  </si>
  <si>
    <t>国際協力企画室長
宮本　拓人</t>
    <phoneticPr fontId="5"/>
  </si>
  <si>
    <t>-</t>
    <phoneticPr fontId="5"/>
  </si>
  <si>
    <t>-</t>
    <phoneticPr fontId="5"/>
  </si>
  <si>
    <t>-</t>
    <phoneticPr fontId="5"/>
  </si>
  <si>
    <t>-</t>
    <phoneticPr fontId="5"/>
  </si>
  <si>
    <t>施設整備費</t>
    <phoneticPr fontId="5"/>
  </si>
  <si>
    <t>施設施工庁費</t>
  </si>
  <si>
    <t>-</t>
    <phoneticPr fontId="5"/>
  </si>
  <si>
    <t>-</t>
    <phoneticPr fontId="5"/>
  </si>
  <si>
    <t>本部施設の防災システム更新工事出来高</t>
    <phoneticPr fontId="5"/>
  </si>
  <si>
    <t>事業執行進捗度</t>
    <phoneticPr fontId="5"/>
  </si>
  <si>
    <t>本部施設の天井耐震化対策工事出来高</t>
  </si>
  <si>
    <t>更新された防災システムの設備数
（平成30年度及び平成31年度の2年計画で更新予定のため30年度の目標は「-」とする）</t>
    <phoneticPr fontId="5"/>
  </si>
  <si>
    <t>件</t>
  </si>
  <si>
    <t>件</t>
    <phoneticPr fontId="5"/>
  </si>
  <si>
    <t>執行額／更新された防災システムの設備数　
（平成30年度及び平成31年度の2年計画で更新予定のため30年度の目標は「-」とする）</t>
    <phoneticPr fontId="5"/>
  </si>
  <si>
    <t>円/件</t>
  </si>
  <si>
    <t>円/件</t>
    <phoneticPr fontId="5"/>
  </si>
  <si>
    <t>　　円/件</t>
    <phoneticPr fontId="5"/>
  </si>
  <si>
    <t>133,693,200/2</t>
    <phoneticPr fontId="5"/>
  </si>
  <si>
    <t>／　　　　　　　　　　　　　　</t>
    <phoneticPr fontId="5"/>
  </si>
  <si>
    <t>　　/</t>
    <phoneticPr fontId="5"/>
  </si>
  <si>
    <t>国際連合大学本部として大学関係者のみならず広く一般に利用される施設であり、その施設の安全確保は重要である。</t>
    <phoneticPr fontId="5"/>
  </si>
  <si>
    <t>「国際連合大学本部に関する国際連合と日本国との間の協定」に基づき、日本政府が国際連合大学本部施設の修繕について責任を有している。</t>
    <phoneticPr fontId="5"/>
  </si>
  <si>
    <t>防災システムの更新及び天井耐震対策は施設の安全確保のために必要かつ適切な事業であり、安全確保の観点から優先度は高い。</t>
    <phoneticPr fontId="5"/>
  </si>
  <si>
    <t>一般競争入札を行うことにより、単位当たりコストの削減に努めている。</t>
    <phoneticPr fontId="5"/>
  </si>
  <si>
    <t>一般競争入札を行うことにより、単位当たりコストの削減に努めている。</t>
    <phoneticPr fontId="5"/>
  </si>
  <si>
    <t>改修を実施するために必要最低限の費目・使途を精査し、負担を行っている。</t>
    <phoneticPr fontId="5"/>
  </si>
  <si>
    <t>国際会議場等の耐震化について、対象施設の構造が特殊であったことにより設計方法の変更のため繰越を余儀なくされ、また設計完了後に着手する工事についても繰越を余儀なくされた。</t>
    <phoneticPr fontId="5"/>
  </si>
  <si>
    <t>計画的な整備を実施することで、効率的な改修工事を行っている。</t>
    <phoneticPr fontId="5"/>
  </si>
  <si>
    <t>一般競争入札による請負は、経費の効率的使用の観点からも実効性が高い。</t>
  </si>
  <si>
    <t>施設は国際連合大学の本部として研究・教育活動に活用されている。また、本改修により、施設の安全性は着実に向上している。</t>
    <phoneticPr fontId="5"/>
  </si>
  <si>
    <t>4</t>
    <phoneticPr fontId="5"/>
  </si>
  <si>
    <t>3</t>
    <phoneticPr fontId="5"/>
  </si>
  <si>
    <t>448</t>
    <phoneticPr fontId="5"/>
  </si>
  <si>
    <t>444</t>
    <phoneticPr fontId="5"/>
  </si>
  <si>
    <t>440</t>
    <phoneticPr fontId="5"/>
  </si>
  <si>
    <t>422</t>
    <phoneticPr fontId="5"/>
  </si>
  <si>
    <t>文部科学省</t>
    <phoneticPr fontId="5"/>
  </si>
  <si>
    <t>○</t>
    <phoneticPr fontId="5"/>
  </si>
  <si>
    <t>○</t>
    <phoneticPr fontId="5"/>
  </si>
  <si>
    <t>-</t>
    <phoneticPr fontId="5"/>
  </si>
  <si>
    <t>いずれの施策にも関連しないもの</t>
    <phoneticPr fontId="5"/>
  </si>
  <si>
    <t>国連大学の施設整備</t>
    <phoneticPr fontId="5"/>
  </si>
  <si>
    <t>平成22年度</t>
    <phoneticPr fontId="5"/>
  </si>
  <si>
    <t>終了予定なし</t>
    <phoneticPr fontId="5"/>
  </si>
  <si>
    <t>大臣官房国際課</t>
    <phoneticPr fontId="5"/>
  </si>
  <si>
    <t>大臣官房国際課</t>
    <phoneticPr fontId="5"/>
  </si>
  <si>
    <t>-</t>
    <phoneticPr fontId="5"/>
  </si>
  <si>
    <t>-</t>
    <phoneticPr fontId="5"/>
  </si>
  <si>
    <t>-</t>
    <phoneticPr fontId="5"/>
  </si>
  <si>
    <t>-</t>
    <phoneticPr fontId="5"/>
  </si>
  <si>
    <t>国有財産である国際連合大学本部施設は、1992年の本部施設の完成後、28年以上が経過し、随所に改修を要する箇所があるため、改修に係る計画を策定し、それに基づいた改修を実施することにより、安全性の確保を図る。</t>
    <phoneticPr fontId="5"/>
  </si>
  <si>
    <t>○</t>
  </si>
  <si>
    <t>無</t>
  </si>
  <si>
    <t>‐</t>
  </si>
  <si>
    <t>一般競争入札により、競争性の確保にも努めている。整備計画に基づき着実に事業が進捗し、施設の安全性も向上している。</t>
    <phoneticPr fontId="5"/>
  </si>
  <si>
    <t>国際連合大学との連絡調整を密に行うことにより、計画に基づく着実な事業の進捗を図りつつ、工事発注にあたっては引き続き一般競争入札を行って競争性の確保に努めるなど、本事業予算を適切に執行するように努める。</t>
    <phoneticPr fontId="5"/>
  </si>
  <si>
    <t>請負【一般競争契約（総合評価）】</t>
    <phoneticPr fontId="5"/>
  </si>
  <si>
    <t>施設整備費</t>
    <phoneticPr fontId="5"/>
  </si>
  <si>
    <t>天井等耐震化改修のための工事費</t>
    <phoneticPr fontId="5"/>
  </si>
  <si>
    <t>施設整備費</t>
    <rPh sb="0" eb="2">
      <t>シセツ</t>
    </rPh>
    <rPh sb="2" eb="5">
      <t>セイビヒ</t>
    </rPh>
    <phoneticPr fontId="5"/>
  </si>
  <si>
    <t>防災システム更新のための工事費</t>
    <rPh sb="0" eb="2">
      <t>ボウサイ</t>
    </rPh>
    <rPh sb="6" eb="8">
      <t>コウシン</t>
    </rPh>
    <rPh sb="12" eb="14">
      <t>コウジ</t>
    </rPh>
    <rPh sb="14" eb="15">
      <t>ヒ</t>
    </rPh>
    <phoneticPr fontId="5"/>
  </si>
  <si>
    <t>施設施工庁費</t>
    <phoneticPr fontId="5"/>
  </si>
  <si>
    <t>天井等耐震化改修に係る工事のための設計費</t>
    <phoneticPr fontId="5"/>
  </si>
  <si>
    <t>清水建設株式会社</t>
    <rPh sb="0" eb="2">
      <t>シミズ</t>
    </rPh>
    <rPh sb="2" eb="4">
      <t>ケンセツ</t>
    </rPh>
    <rPh sb="4" eb="6">
      <t>カブシキ</t>
    </rPh>
    <rPh sb="6" eb="8">
      <t>カイシャ</t>
    </rPh>
    <phoneticPr fontId="5"/>
  </si>
  <si>
    <t>天井等耐震改修工事</t>
    <rPh sb="0" eb="2">
      <t>テンジョウ</t>
    </rPh>
    <rPh sb="2" eb="3">
      <t>トウ</t>
    </rPh>
    <rPh sb="3" eb="5">
      <t>タイシン</t>
    </rPh>
    <rPh sb="5" eb="7">
      <t>カイシュウ</t>
    </rPh>
    <rPh sb="7" eb="9">
      <t>コウジ</t>
    </rPh>
    <phoneticPr fontId="5"/>
  </si>
  <si>
    <t>シンヨー電気株式会社</t>
    <rPh sb="4" eb="6">
      <t>デンキ</t>
    </rPh>
    <rPh sb="6" eb="10">
      <t>カブシキガイシャ</t>
    </rPh>
    <phoneticPr fontId="5"/>
  </si>
  <si>
    <t>自動火災報知設備更新工事</t>
    <rPh sb="0" eb="2">
      <t>ジドウ</t>
    </rPh>
    <rPh sb="2" eb="4">
      <t>カサイ</t>
    </rPh>
    <rPh sb="4" eb="6">
      <t>ホウチ</t>
    </rPh>
    <rPh sb="6" eb="8">
      <t>セツビ</t>
    </rPh>
    <rPh sb="8" eb="10">
      <t>コウシン</t>
    </rPh>
    <rPh sb="10" eb="12">
      <t>コウジ</t>
    </rPh>
    <phoneticPr fontId="5"/>
  </si>
  <si>
    <t>株式会社綜企画設計</t>
    <phoneticPr fontId="5"/>
  </si>
  <si>
    <t>天井等耐震改修設計業務</t>
    <phoneticPr fontId="5"/>
  </si>
  <si>
    <t>請負【随意契約（その他）】</t>
    <rPh sb="3" eb="5">
      <t>ズイイ</t>
    </rPh>
    <rPh sb="10" eb="11">
      <t>タ</t>
    </rPh>
    <phoneticPr fontId="5"/>
  </si>
  <si>
    <t>請負【随意契約（企画競争）】</t>
    <rPh sb="3" eb="5">
      <t>ズイイ</t>
    </rPh>
    <rPh sb="8" eb="10">
      <t>キカク</t>
    </rPh>
    <rPh sb="10" eb="12">
      <t>キョウソウ</t>
    </rPh>
    <phoneticPr fontId="5"/>
  </si>
  <si>
    <t>-</t>
    <phoneticPr fontId="5"/>
  </si>
  <si>
    <t>-</t>
    <phoneticPr fontId="5"/>
  </si>
  <si>
    <t>本部施設のエレベーター改修工事出来高</t>
    <rPh sb="11" eb="13">
      <t>カイシュウ</t>
    </rPh>
    <phoneticPr fontId="5"/>
  </si>
  <si>
    <t>事業執行進捗度</t>
    <phoneticPr fontId="5"/>
  </si>
  <si>
    <t>事業執行進捗度</t>
    <phoneticPr fontId="5"/>
  </si>
  <si>
    <t>国際連合大学本部施設の各工事に係る契約額に対する支払額の割合をもって事業執行進捗度とする。
(202,400,000/506,000,000=40%)</t>
    <phoneticPr fontId="5"/>
  </si>
  <si>
    <t>国際連合大学本部施設の各工事に係る契約額に対する支払額の割合をもって事業執行進捗度とする。</t>
    <phoneticPr fontId="5"/>
  </si>
  <si>
    <t>％</t>
    <phoneticPr fontId="5"/>
  </si>
  <si>
    <t>％</t>
    <phoneticPr fontId="5"/>
  </si>
  <si>
    <t>-</t>
    <phoneticPr fontId="5"/>
  </si>
  <si>
    <t>-</t>
    <phoneticPr fontId="5"/>
  </si>
  <si>
    <t>-</t>
    <phoneticPr fontId="5"/>
  </si>
  <si>
    <t>-</t>
    <phoneticPr fontId="5"/>
  </si>
  <si>
    <t>耐震化された天井の数
（当初見込では令和元年度に完了予定であったが、令和2年度まで延長となったため令和2年度目標を「３」とする）</t>
    <rPh sb="12" eb="14">
      <t>トウショ</t>
    </rPh>
    <rPh sb="14" eb="16">
      <t>ミコミ</t>
    </rPh>
    <rPh sb="18" eb="20">
      <t>レイワ</t>
    </rPh>
    <rPh sb="20" eb="22">
      <t>ガンネン</t>
    </rPh>
    <rPh sb="22" eb="23">
      <t>ド</t>
    </rPh>
    <rPh sb="24" eb="26">
      <t>カンリョウ</t>
    </rPh>
    <rPh sb="26" eb="28">
      <t>ヨテイ</t>
    </rPh>
    <rPh sb="34" eb="36">
      <t>レイワ</t>
    </rPh>
    <rPh sb="37" eb="39">
      <t>ネンド</t>
    </rPh>
    <rPh sb="41" eb="43">
      <t>エンチョウ</t>
    </rPh>
    <rPh sb="49" eb="51">
      <t>レイワ</t>
    </rPh>
    <rPh sb="52" eb="54">
      <t>ネンド</t>
    </rPh>
    <rPh sb="54" eb="56">
      <t>モクヒョウ</t>
    </rPh>
    <phoneticPr fontId="5"/>
  </si>
  <si>
    <t>-</t>
    <phoneticPr fontId="5"/>
  </si>
  <si>
    <t>執行額／耐震化された天井の数　
（平成30年度及び平成31年度の2年計画で更新予定としていたが、令和2年度まで延長となったため30年度及び令和元年度の目標は「-」とする）　　　　　　　</t>
    <rPh sb="48" eb="50">
      <t>レイワ</t>
    </rPh>
    <rPh sb="51" eb="53">
      <t>ネンド</t>
    </rPh>
    <rPh sb="55" eb="57">
      <t>エンチョウ</t>
    </rPh>
    <rPh sb="67" eb="68">
      <t>オヨ</t>
    </rPh>
    <rPh sb="69" eb="71">
      <t>レイワ</t>
    </rPh>
    <rPh sb="71" eb="72">
      <t>モト</t>
    </rPh>
    <rPh sb="72" eb="74">
      <t>ネンド</t>
    </rPh>
    <phoneticPr fontId="5"/>
  </si>
  <si>
    <t>改修されたエレベーターの数</t>
    <phoneticPr fontId="5"/>
  </si>
  <si>
    <t>執行額／改修されたエレベーターの数　　　　　　　　　</t>
    <rPh sb="0" eb="2">
      <t>シッコウ</t>
    </rPh>
    <rPh sb="2" eb="3">
      <t>ガク</t>
    </rPh>
    <rPh sb="4" eb="6">
      <t>カイシュウ</t>
    </rPh>
    <rPh sb="16" eb="17">
      <t>カズ</t>
    </rPh>
    <phoneticPr fontId="5"/>
  </si>
  <si>
    <t>　　円/件</t>
    <rPh sb="2" eb="3">
      <t>エン</t>
    </rPh>
    <rPh sb="4" eb="5">
      <t>ケン</t>
    </rPh>
    <phoneticPr fontId="5"/>
  </si>
  <si>
    <t>円/件</t>
    <rPh sb="0" eb="1">
      <t>エン</t>
    </rPh>
    <rPh sb="2" eb="3">
      <t>ケン</t>
    </rPh>
    <phoneticPr fontId="5"/>
  </si>
  <si>
    <t>-</t>
    <phoneticPr fontId="5"/>
  </si>
  <si>
    <t>-</t>
    <phoneticPr fontId="5"/>
  </si>
  <si>
    <t>164,917,000/3</t>
    <phoneticPr fontId="5"/>
  </si>
  <si>
    <t>672,247,811/3</t>
    <phoneticPr fontId="5"/>
  </si>
  <si>
    <t>-</t>
    <phoneticPr fontId="5"/>
  </si>
  <si>
    <t>-</t>
    <phoneticPr fontId="5"/>
  </si>
  <si>
    <t>国際連合大学本部施設の各工事に係る契約額に対する支払額の割合をもって事業執行進捗度とする。
{(51,965,280+77,947,920)/129,913,200=100%}</t>
    <phoneticPr fontId="5"/>
  </si>
  <si>
    <t>B.シンヨー電器株式会社</t>
    <phoneticPr fontId="5"/>
  </si>
  <si>
    <t>C.株式会社綜企画設計</t>
    <phoneticPr fontId="5"/>
  </si>
  <si>
    <t>A.清水建設株式会社</t>
    <phoneticPr fontId="5"/>
  </si>
  <si>
    <t>※当該資金の流れは、予算積算上において想定される資金の流れを記入したものであり、実際の資金の流れとは異なる可能性がある。</t>
    <phoneticPr fontId="5"/>
  </si>
  <si>
    <t>「国際連合大学本部に関する国際連合と日本国との間の協定」により、日本政府が国際連合大学本部施設の修繕について責任を有している。2018年から15年間の中長期修繕計画に基づき、順次改修工事を行う。平成30年度及び平成31年度は老朽化が進んでいる防災システムの更新を行い、平成30年度から令和2年度にかけて脱落により重大な危害を生ずる恐れがある国際会議場等の天井耐震対策を行い、令和元年度及び令和2年度は老朽化が進んでいるエレベーターの改修を行う。</t>
    <rPh sb="131" eb="132">
      <t>オコナ</t>
    </rPh>
    <phoneticPr fontId="5"/>
  </si>
  <si>
    <t>-</t>
    <phoneticPr fontId="5"/>
  </si>
  <si>
    <t>有</t>
  </si>
  <si>
    <t>本事業によって、毎年度着実に、国際連合大学本部施設の改修が進められていることから、成果実績は成果目標に見合ったものとなっている。</t>
    <phoneticPr fontId="5"/>
  </si>
  <si>
    <t>本事業によって、国際連合大学本部施設の改修は活動見込みに見合った形で着実に行われている。</t>
    <phoneticPr fontId="5"/>
  </si>
  <si>
    <t>-</t>
    <phoneticPr fontId="5"/>
  </si>
  <si>
    <t>-</t>
    <phoneticPr fontId="5"/>
  </si>
  <si>
    <t>安全な環境のもとで教育・研究活動を実施するための緊急的に必要な対策として、施設整備にかかる調査設計費を計上。
※金額は単位未満四捨五入して記載していることから、合計が一致しない場合がある。</t>
    <phoneticPr fontId="5"/>
  </si>
  <si>
    <t>外部有識者による点検対象外</t>
  </si>
  <si>
    <t>事業内容の
一部改善</t>
  </si>
  <si>
    <t>執行等改善</t>
  </si>
  <si>
    <t>所見を踏まえて、契約の競争性、公平性、透明性を確保すべく、競争参加条件の見直しや、可能な範囲での施工時期の平準化等を図り、競争性の確保に努め、本事業予算を適切に執行するように努める。</t>
  </si>
  <si>
    <t>１．事業評価の観点：この事業は、「国際連合大学本部に関する国際連合と日本国との間の協定」に基づき、国際連合大学本部施設の老朽化に対応して改修工事を行うものであり、契約・執行手続きの観点から検証を行った。
２．所見：この事業は、平成30年から15年間の中長期修繕計画に基づき、防災システムの更新、国際会議場等の天井耐震対策及びエレベーターの改修などを行うもので、安全性の確保を図るうえで必要な事業であるが、一者応募案件が見受けられるため、競争参加条件等のより一層の見直しを図るなど、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</si>
</sst>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21167</xdr:colOff>
      <xdr:row>743</xdr:row>
      <xdr:rowOff>232833</xdr:rowOff>
    </xdr:from>
    <xdr:to>
      <xdr:col>35</xdr:col>
      <xdr:colOff>163812</xdr:colOff>
      <xdr:row>746</xdr:row>
      <xdr:rowOff>341718</xdr:rowOff>
    </xdr:to>
    <xdr:sp macro="" textlink="">
      <xdr:nvSpPr>
        <xdr:cNvPr id="3" name="AutoShape 15">
          <a:extLst>
            <a:ext uri="{FF2B5EF4-FFF2-40B4-BE49-F238E27FC236}">
              <a16:creationId xmlns:a16="http://schemas.microsoft.com/office/drawing/2014/main" id="{BA61EA0B-6439-479D-B934-5B788F3AD396}"/>
            </a:ext>
          </a:extLst>
        </xdr:cNvPr>
        <xdr:cNvSpPr>
          <a:spLocks noChangeArrowheads="1"/>
        </xdr:cNvSpPr>
      </xdr:nvSpPr>
      <xdr:spPr bwMode="auto">
        <a:xfrm>
          <a:off x="3841750" y="87778166"/>
          <a:ext cx="3359979" cy="1156635"/>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306.5</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国連大学の施設整備</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27</xdr:col>
      <xdr:colOff>0</xdr:colOff>
      <xdr:row>746</xdr:row>
      <xdr:rowOff>338667</xdr:rowOff>
    </xdr:from>
    <xdr:to>
      <xdr:col>27</xdr:col>
      <xdr:colOff>1108</xdr:colOff>
      <xdr:row>748</xdr:row>
      <xdr:rowOff>30970</xdr:rowOff>
    </xdr:to>
    <xdr:cxnSp macro="">
      <xdr:nvCxnSpPr>
        <xdr:cNvPr id="5" name="直線コネクタ 4">
          <a:extLst>
            <a:ext uri="{FF2B5EF4-FFF2-40B4-BE49-F238E27FC236}">
              <a16:creationId xmlns:a16="http://schemas.microsoft.com/office/drawing/2014/main" id="{B2C96EF0-E1F2-4CC2-A6F8-3E1E7666B5CB}"/>
            </a:ext>
          </a:extLst>
        </xdr:cNvPr>
        <xdr:cNvCxnSpPr/>
      </xdr:nvCxnSpPr>
      <xdr:spPr>
        <a:xfrm flipH="1">
          <a:off x="5429250" y="88931750"/>
          <a:ext cx="1108" cy="3908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74083</xdr:colOff>
      <xdr:row>748</xdr:row>
      <xdr:rowOff>10584</xdr:rowOff>
    </xdr:from>
    <xdr:to>
      <xdr:col>42</xdr:col>
      <xdr:colOff>95250</xdr:colOff>
      <xdr:row>748</xdr:row>
      <xdr:rowOff>21167</xdr:rowOff>
    </xdr:to>
    <xdr:cxnSp macro="">
      <xdr:nvCxnSpPr>
        <xdr:cNvPr id="8" name="直線コネクタ 7">
          <a:extLst>
            <a:ext uri="{FF2B5EF4-FFF2-40B4-BE49-F238E27FC236}">
              <a16:creationId xmlns:a16="http://schemas.microsoft.com/office/drawing/2014/main" id="{FDBCA024-FDB3-4992-BDF7-53049F215CD9}"/>
            </a:ext>
          </a:extLst>
        </xdr:cNvPr>
        <xdr:cNvCxnSpPr/>
      </xdr:nvCxnSpPr>
      <xdr:spPr>
        <a:xfrm flipV="1">
          <a:off x="2286000" y="89302167"/>
          <a:ext cx="6254750" cy="105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84666</xdr:colOff>
      <xdr:row>748</xdr:row>
      <xdr:rowOff>31750</xdr:rowOff>
    </xdr:from>
    <xdr:to>
      <xdr:col>11</xdr:col>
      <xdr:colOff>84666</xdr:colOff>
      <xdr:row>750</xdr:row>
      <xdr:rowOff>35719</xdr:rowOff>
    </xdr:to>
    <xdr:cxnSp macro="">
      <xdr:nvCxnSpPr>
        <xdr:cNvPr id="10" name="直線矢印コネクタ 9">
          <a:extLst>
            <a:ext uri="{FF2B5EF4-FFF2-40B4-BE49-F238E27FC236}">
              <a16:creationId xmlns:a16="http://schemas.microsoft.com/office/drawing/2014/main" id="{D8F1A7BD-BE9C-420E-B53C-F407C5742905}"/>
            </a:ext>
          </a:extLst>
        </xdr:cNvPr>
        <xdr:cNvCxnSpPr/>
      </xdr:nvCxnSpPr>
      <xdr:spPr>
        <a:xfrm>
          <a:off x="2296583" y="89323333"/>
          <a:ext cx="0" cy="70246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748</xdr:row>
      <xdr:rowOff>42333</xdr:rowOff>
    </xdr:from>
    <xdr:to>
      <xdr:col>27</xdr:col>
      <xdr:colOff>0</xdr:colOff>
      <xdr:row>750</xdr:row>
      <xdr:rowOff>46302</xdr:rowOff>
    </xdr:to>
    <xdr:cxnSp macro="">
      <xdr:nvCxnSpPr>
        <xdr:cNvPr id="12" name="直線矢印コネクタ 11">
          <a:extLst>
            <a:ext uri="{FF2B5EF4-FFF2-40B4-BE49-F238E27FC236}">
              <a16:creationId xmlns:a16="http://schemas.microsoft.com/office/drawing/2014/main" id="{D8F1A7BD-BE9C-420E-B53C-F407C5742905}"/>
            </a:ext>
          </a:extLst>
        </xdr:cNvPr>
        <xdr:cNvCxnSpPr/>
      </xdr:nvCxnSpPr>
      <xdr:spPr>
        <a:xfrm>
          <a:off x="5429250" y="89333916"/>
          <a:ext cx="0" cy="70246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84666</xdr:colOff>
      <xdr:row>747</xdr:row>
      <xdr:rowOff>328083</xdr:rowOff>
    </xdr:from>
    <xdr:to>
      <xdr:col>42</xdr:col>
      <xdr:colOff>84666</xdr:colOff>
      <xdr:row>749</xdr:row>
      <xdr:rowOff>332052</xdr:rowOff>
    </xdr:to>
    <xdr:cxnSp macro="">
      <xdr:nvCxnSpPr>
        <xdr:cNvPr id="14" name="直線矢印コネクタ 13">
          <a:extLst>
            <a:ext uri="{FF2B5EF4-FFF2-40B4-BE49-F238E27FC236}">
              <a16:creationId xmlns:a16="http://schemas.microsoft.com/office/drawing/2014/main" id="{D8F1A7BD-BE9C-420E-B53C-F407C5742905}"/>
            </a:ext>
          </a:extLst>
        </xdr:cNvPr>
        <xdr:cNvCxnSpPr/>
      </xdr:nvCxnSpPr>
      <xdr:spPr>
        <a:xfrm>
          <a:off x="8530166" y="89270416"/>
          <a:ext cx="0" cy="70246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52916</xdr:colOff>
      <xdr:row>750</xdr:row>
      <xdr:rowOff>285750</xdr:rowOff>
    </xdr:from>
    <xdr:to>
      <xdr:col>21</xdr:col>
      <xdr:colOff>7922</xdr:colOff>
      <xdr:row>753</xdr:row>
      <xdr:rowOff>150998</xdr:rowOff>
    </xdr:to>
    <xdr:sp macro="" textlink="">
      <xdr:nvSpPr>
        <xdr:cNvPr id="18" name="AutoShape 17">
          <a:extLst>
            <a:ext uri="{FF2B5EF4-FFF2-40B4-BE49-F238E27FC236}">
              <a16:creationId xmlns:a16="http://schemas.microsoft.com/office/drawing/2014/main" id="{D5AFE8B3-3FEF-4512-AE98-3AAD58AD5CE1}"/>
            </a:ext>
          </a:extLst>
        </xdr:cNvPr>
        <xdr:cNvSpPr>
          <a:spLocks noChangeArrowheads="1"/>
        </xdr:cNvSpPr>
      </xdr:nvSpPr>
      <xdr:spPr bwMode="auto">
        <a:xfrm>
          <a:off x="1661583" y="90275833"/>
          <a:ext cx="2569089" cy="91299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清水建設株式会社</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202.4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23</xdr:col>
      <xdr:colOff>31749</xdr:colOff>
      <xdr:row>750</xdr:row>
      <xdr:rowOff>264583</xdr:rowOff>
    </xdr:from>
    <xdr:to>
      <xdr:col>35</xdr:col>
      <xdr:colOff>188395</xdr:colOff>
      <xdr:row>753</xdr:row>
      <xdr:rowOff>129831</xdr:rowOff>
    </xdr:to>
    <xdr:sp macro="" textlink="">
      <xdr:nvSpPr>
        <xdr:cNvPr id="20" name="AutoShape 17">
          <a:extLst>
            <a:ext uri="{FF2B5EF4-FFF2-40B4-BE49-F238E27FC236}">
              <a16:creationId xmlns:a16="http://schemas.microsoft.com/office/drawing/2014/main" id="{9F6DF63E-B1C0-4FB6-BDED-8651611091A9}"/>
            </a:ext>
          </a:extLst>
        </xdr:cNvPr>
        <xdr:cNvSpPr>
          <a:spLocks noChangeArrowheads="1"/>
        </xdr:cNvSpPr>
      </xdr:nvSpPr>
      <xdr:spPr bwMode="auto">
        <a:xfrm>
          <a:off x="4656666" y="90254666"/>
          <a:ext cx="2569646" cy="91299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シンヨー電器株式会社</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77.9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38</xdr:col>
      <xdr:colOff>42334</xdr:colOff>
      <xdr:row>750</xdr:row>
      <xdr:rowOff>254000</xdr:rowOff>
    </xdr:from>
    <xdr:to>
      <xdr:col>49</xdr:col>
      <xdr:colOff>399507</xdr:colOff>
      <xdr:row>753</xdr:row>
      <xdr:rowOff>119248</xdr:rowOff>
    </xdr:to>
    <xdr:sp macro="" textlink="">
      <xdr:nvSpPr>
        <xdr:cNvPr id="22" name="AutoShape 17">
          <a:extLst>
            <a:ext uri="{FF2B5EF4-FFF2-40B4-BE49-F238E27FC236}">
              <a16:creationId xmlns:a16="http://schemas.microsoft.com/office/drawing/2014/main" id="{D5AFE8B3-3FEF-4512-AE98-3AAD58AD5CE1}"/>
            </a:ext>
          </a:extLst>
        </xdr:cNvPr>
        <xdr:cNvSpPr>
          <a:spLocks noChangeArrowheads="1"/>
        </xdr:cNvSpPr>
      </xdr:nvSpPr>
      <xdr:spPr bwMode="auto">
        <a:xfrm>
          <a:off x="7683501" y="90244083"/>
          <a:ext cx="2569089" cy="91299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株式会社綜企画設計</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23</xdr:col>
      <xdr:colOff>10583</xdr:colOff>
      <xdr:row>753</xdr:row>
      <xdr:rowOff>222250</xdr:rowOff>
    </xdr:from>
    <xdr:to>
      <xdr:col>35</xdr:col>
      <xdr:colOff>74082</xdr:colOff>
      <xdr:row>755</xdr:row>
      <xdr:rowOff>222250</xdr:rowOff>
    </xdr:to>
    <xdr:sp macro="" textlink="">
      <xdr:nvSpPr>
        <xdr:cNvPr id="13" name="大かっこ 12">
          <a:extLst>
            <a:ext uri="{FF2B5EF4-FFF2-40B4-BE49-F238E27FC236}">
              <a16:creationId xmlns:a16="http://schemas.microsoft.com/office/drawing/2014/main" id="{DEE90018-F60E-480A-AD86-256AB63841B3}"/>
            </a:ext>
          </a:extLst>
        </xdr:cNvPr>
        <xdr:cNvSpPr/>
      </xdr:nvSpPr>
      <xdr:spPr>
        <a:xfrm>
          <a:off x="4635500" y="91260083"/>
          <a:ext cx="2476499"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防災システム更新のための工事費用</a:t>
          </a:r>
        </a:p>
      </xdr:txBody>
    </xdr:sp>
    <xdr:clientData/>
  </xdr:twoCellAnchor>
  <xdr:twoCellAnchor>
    <xdr:from>
      <xdr:col>37</xdr:col>
      <xdr:colOff>95250</xdr:colOff>
      <xdr:row>753</xdr:row>
      <xdr:rowOff>243416</xdr:rowOff>
    </xdr:from>
    <xdr:to>
      <xdr:col>49</xdr:col>
      <xdr:colOff>359835</xdr:colOff>
      <xdr:row>755</xdr:row>
      <xdr:rowOff>201084</xdr:rowOff>
    </xdr:to>
    <xdr:sp macro="" textlink="">
      <xdr:nvSpPr>
        <xdr:cNvPr id="16" name="大かっこ 15">
          <a:extLst>
            <a:ext uri="{FF2B5EF4-FFF2-40B4-BE49-F238E27FC236}">
              <a16:creationId xmlns:a16="http://schemas.microsoft.com/office/drawing/2014/main" id="{1E5CDF0C-83B6-4DD5-B98D-14FED0EEBEB6}"/>
            </a:ext>
          </a:extLst>
        </xdr:cNvPr>
        <xdr:cNvSpPr/>
      </xdr:nvSpPr>
      <xdr:spPr>
        <a:xfrm>
          <a:off x="7535333" y="91281249"/>
          <a:ext cx="2677585" cy="6561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天井等耐震化改修に係る工事のための設計費</a:t>
          </a:r>
        </a:p>
      </xdr:txBody>
    </xdr:sp>
    <xdr:clientData/>
  </xdr:twoCellAnchor>
  <xdr:twoCellAnchor>
    <xdr:from>
      <xdr:col>7</xdr:col>
      <xdr:colOff>95250</xdr:colOff>
      <xdr:row>753</xdr:row>
      <xdr:rowOff>190500</xdr:rowOff>
    </xdr:from>
    <xdr:to>
      <xdr:col>21</xdr:col>
      <xdr:colOff>0</xdr:colOff>
      <xdr:row>755</xdr:row>
      <xdr:rowOff>264583</xdr:rowOff>
    </xdr:to>
    <xdr:sp macro="" textlink="">
      <xdr:nvSpPr>
        <xdr:cNvPr id="19" name="大かっこ 18">
          <a:extLst>
            <a:ext uri="{FF2B5EF4-FFF2-40B4-BE49-F238E27FC236}">
              <a16:creationId xmlns:a16="http://schemas.microsoft.com/office/drawing/2014/main" id="{1E5CDF0C-83B6-4DD5-B98D-14FED0EEBEB6}"/>
            </a:ext>
          </a:extLst>
        </xdr:cNvPr>
        <xdr:cNvSpPr/>
      </xdr:nvSpPr>
      <xdr:spPr>
        <a:xfrm>
          <a:off x="1502833" y="91228333"/>
          <a:ext cx="2719917" cy="7725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天井等耐震化改修のための工事費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75" zoomScaleNormal="75" zoomScaleSheetLayoutView="75"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429</v>
      </c>
      <c r="AT2" s="218"/>
      <c r="AU2" s="218"/>
      <c r="AV2" s="51" t="str">
        <f>IF(AW2="", "", "-")</f>
        <v/>
      </c>
      <c r="AW2" s="417"/>
      <c r="AX2" s="417"/>
    </row>
    <row r="3" spans="1:50" ht="21" customHeight="1" thickBot="1" x14ac:dyDescent="0.2">
      <c r="A3" s="542" t="s">
        <v>425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563</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607</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610</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608</v>
      </c>
      <c r="H5" s="578"/>
      <c r="I5" s="578"/>
      <c r="J5" s="578"/>
      <c r="K5" s="578"/>
      <c r="L5" s="578"/>
      <c r="M5" s="579" t="s">
        <v>66</v>
      </c>
      <c r="N5" s="580"/>
      <c r="O5" s="580"/>
      <c r="P5" s="580"/>
      <c r="Q5" s="580"/>
      <c r="R5" s="581"/>
      <c r="S5" s="582" t="s">
        <v>609</v>
      </c>
      <c r="T5" s="578"/>
      <c r="U5" s="578"/>
      <c r="V5" s="578"/>
      <c r="W5" s="578"/>
      <c r="X5" s="583"/>
      <c r="Y5" s="736" t="s">
        <v>3</v>
      </c>
      <c r="Z5" s="737"/>
      <c r="AA5" s="737"/>
      <c r="AB5" s="737"/>
      <c r="AC5" s="737"/>
      <c r="AD5" s="738"/>
      <c r="AE5" s="739" t="s">
        <v>611</v>
      </c>
      <c r="AF5" s="739"/>
      <c r="AG5" s="739"/>
      <c r="AH5" s="739"/>
      <c r="AI5" s="739"/>
      <c r="AJ5" s="739"/>
      <c r="AK5" s="739"/>
      <c r="AL5" s="739"/>
      <c r="AM5" s="739"/>
      <c r="AN5" s="739"/>
      <c r="AO5" s="739"/>
      <c r="AP5" s="740"/>
      <c r="AQ5" s="741" t="s">
        <v>564</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53.25" customHeight="1" x14ac:dyDescent="0.15">
      <c r="A7" s="848" t="s">
        <v>22</v>
      </c>
      <c r="B7" s="849"/>
      <c r="C7" s="849"/>
      <c r="D7" s="849"/>
      <c r="E7" s="849"/>
      <c r="F7" s="850"/>
      <c r="G7" s="851" t="s">
        <v>565</v>
      </c>
      <c r="H7" s="852"/>
      <c r="I7" s="852"/>
      <c r="J7" s="852"/>
      <c r="K7" s="852"/>
      <c r="L7" s="852"/>
      <c r="M7" s="852"/>
      <c r="N7" s="852"/>
      <c r="O7" s="852"/>
      <c r="P7" s="852"/>
      <c r="Q7" s="852"/>
      <c r="R7" s="852"/>
      <c r="S7" s="852"/>
      <c r="T7" s="852"/>
      <c r="U7" s="852"/>
      <c r="V7" s="852"/>
      <c r="W7" s="852"/>
      <c r="X7" s="853"/>
      <c r="Y7" s="415" t="s">
        <v>389</v>
      </c>
      <c r="Z7" s="311"/>
      <c r="AA7" s="311"/>
      <c r="AB7" s="311"/>
      <c r="AC7" s="311"/>
      <c r="AD7" s="416"/>
      <c r="AE7" s="403" t="s">
        <v>565</v>
      </c>
      <c r="AF7" s="404"/>
      <c r="AG7" s="404"/>
      <c r="AH7" s="404"/>
      <c r="AI7" s="404"/>
      <c r="AJ7" s="404"/>
      <c r="AK7" s="404"/>
      <c r="AL7" s="404"/>
      <c r="AM7" s="404"/>
      <c r="AN7" s="404"/>
      <c r="AO7" s="404"/>
      <c r="AP7" s="404"/>
      <c r="AQ7" s="404"/>
      <c r="AR7" s="404"/>
      <c r="AS7" s="404"/>
      <c r="AT7" s="404"/>
      <c r="AU7" s="404"/>
      <c r="AV7" s="404"/>
      <c r="AW7" s="404"/>
      <c r="AX7" s="405"/>
    </row>
    <row r="8" spans="1:50" ht="43.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0"/>
    </row>
    <row r="9" spans="1:50" ht="55.5" customHeight="1" x14ac:dyDescent="0.15">
      <c r="A9" s="149" t="s">
        <v>23</v>
      </c>
      <c r="B9" s="150"/>
      <c r="C9" s="150"/>
      <c r="D9" s="150"/>
      <c r="E9" s="150"/>
      <c r="F9" s="150"/>
      <c r="G9" s="591" t="s">
        <v>616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52.5" customHeight="1" x14ac:dyDescent="0.15">
      <c r="A10" s="761" t="s">
        <v>30</v>
      </c>
      <c r="B10" s="762"/>
      <c r="C10" s="762"/>
      <c r="D10" s="762"/>
      <c r="E10" s="762"/>
      <c r="F10" s="762"/>
      <c r="G10" s="694" t="s">
        <v>668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t="s">
        <v>566</v>
      </c>
      <c r="Q13" s="117"/>
      <c r="R13" s="117"/>
      <c r="S13" s="117"/>
      <c r="T13" s="117"/>
      <c r="U13" s="117"/>
      <c r="V13" s="118"/>
      <c r="W13" s="116">
        <v>57</v>
      </c>
      <c r="X13" s="117"/>
      <c r="Y13" s="117"/>
      <c r="Z13" s="117"/>
      <c r="AA13" s="117"/>
      <c r="AB13" s="117"/>
      <c r="AC13" s="118"/>
      <c r="AD13" s="116">
        <v>78.099999999999994</v>
      </c>
      <c r="AE13" s="117"/>
      <c r="AF13" s="117"/>
      <c r="AG13" s="117"/>
      <c r="AH13" s="117"/>
      <c r="AI13" s="117"/>
      <c r="AJ13" s="118"/>
      <c r="AK13" s="116" t="s">
        <v>561</v>
      </c>
      <c r="AL13" s="117"/>
      <c r="AM13" s="117"/>
      <c r="AN13" s="117"/>
      <c r="AO13" s="117"/>
      <c r="AP13" s="117"/>
      <c r="AQ13" s="118"/>
      <c r="AR13" s="113">
        <v>13</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558</v>
      </c>
      <c r="Q14" s="117"/>
      <c r="R14" s="117"/>
      <c r="S14" s="117"/>
      <c r="T14" s="117"/>
      <c r="U14" s="117"/>
      <c r="V14" s="118"/>
      <c r="W14" s="116">
        <v>673.30000000000007</v>
      </c>
      <c r="X14" s="117"/>
      <c r="Y14" s="117"/>
      <c r="Z14" s="117"/>
      <c r="AA14" s="117"/>
      <c r="AB14" s="117"/>
      <c r="AC14" s="118"/>
      <c r="AD14" s="116">
        <v>164.9</v>
      </c>
      <c r="AE14" s="117"/>
      <c r="AF14" s="117"/>
      <c r="AG14" s="117"/>
      <c r="AH14" s="117"/>
      <c r="AI14" s="117"/>
      <c r="AJ14" s="118"/>
      <c r="AK14" s="116" t="s">
        <v>637</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558</v>
      </c>
      <c r="Q15" s="117"/>
      <c r="R15" s="117"/>
      <c r="S15" s="117"/>
      <c r="T15" s="117"/>
      <c r="U15" s="117"/>
      <c r="V15" s="118"/>
      <c r="W15" s="116" t="s">
        <v>558</v>
      </c>
      <c r="X15" s="117"/>
      <c r="Y15" s="117"/>
      <c r="Z15" s="117"/>
      <c r="AA15" s="117"/>
      <c r="AB15" s="117"/>
      <c r="AC15" s="118"/>
      <c r="AD15" s="116">
        <v>673.3</v>
      </c>
      <c r="AE15" s="117"/>
      <c r="AF15" s="117"/>
      <c r="AG15" s="117"/>
      <c r="AH15" s="117"/>
      <c r="AI15" s="117"/>
      <c r="AJ15" s="118"/>
      <c r="AK15" s="116">
        <v>608.6</v>
      </c>
      <c r="AL15" s="117"/>
      <c r="AM15" s="117"/>
      <c r="AN15" s="117"/>
      <c r="AO15" s="117"/>
      <c r="AP15" s="117"/>
      <c r="AQ15" s="118"/>
      <c r="AR15" s="116" t="s">
        <v>673</v>
      </c>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567</v>
      </c>
      <c r="Q16" s="117"/>
      <c r="R16" s="117"/>
      <c r="S16" s="117"/>
      <c r="T16" s="117"/>
      <c r="U16" s="117"/>
      <c r="V16" s="118"/>
      <c r="W16" s="116">
        <v>-673.3</v>
      </c>
      <c r="X16" s="117"/>
      <c r="Y16" s="117"/>
      <c r="Z16" s="117"/>
      <c r="AA16" s="117"/>
      <c r="AB16" s="117"/>
      <c r="AC16" s="118"/>
      <c r="AD16" s="116">
        <v>-608.6</v>
      </c>
      <c r="AE16" s="117"/>
      <c r="AF16" s="117"/>
      <c r="AG16" s="117"/>
      <c r="AH16" s="117"/>
      <c r="AI16" s="117"/>
      <c r="AJ16" s="118"/>
      <c r="AK16" s="116" t="s">
        <v>673</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568</v>
      </c>
      <c r="Q17" s="117"/>
      <c r="R17" s="117"/>
      <c r="S17" s="117"/>
      <c r="T17" s="117"/>
      <c r="U17" s="117"/>
      <c r="V17" s="118"/>
      <c r="W17" s="116" t="s">
        <v>561</v>
      </c>
      <c r="X17" s="117"/>
      <c r="Y17" s="117"/>
      <c r="Z17" s="117"/>
      <c r="AA17" s="117"/>
      <c r="AB17" s="117"/>
      <c r="AC17" s="118"/>
      <c r="AD17" s="116" t="s">
        <v>558</v>
      </c>
      <c r="AE17" s="117"/>
      <c r="AF17" s="117"/>
      <c r="AG17" s="117"/>
      <c r="AH17" s="117"/>
      <c r="AI17" s="117"/>
      <c r="AJ17" s="118"/>
      <c r="AK17" s="116" t="s">
        <v>638</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0</v>
      </c>
      <c r="Q18" s="123"/>
      <c r="R18" s="123"/>
      <c r="S18" s="123"/>
      <c r="T18" s="123"/>
      <c r="U18" s="123"/>
      <c r="V18" s="124"/>
      <c r="W18" s="122">
        <f>SUM(W13:AC17)</f>
        <v>57.000000000000114</v>
      </c>
      <c r="X18" s="123"/>
      <c r="Y18" s="123"/>
      <c r="Z18" s="123"/>
      <c r="AA18" s="123"/>
      <c r="AB18" s="123"/>
      <c r="AC18" s="124"/>
      <c r="AD18" s="122">
        <f>SUM(AD13:AJ17)</f>
        <v>307.69999999999993</v>
      </c>
      <c r="AE18" s="123"/>
      <c r="AF18" s="123"/>
      <c r="AG18" s="123"/>
      <c r="AH18" s="123"/>
      <c r="AI18" s="123"/>
      <c r="AJ18" s="124"/>
      <c r="AK18" s="122">
        <f>SUM(AK13:AQ17)</f>
        <v>608.6</v>
      </c>
      <c r="AL18" s="123"/>
      <c r="AM18" s="123"/>
      <c r="AN18" s="123"/>
      <c r="AO18" s="123"/>
      <c r="AP18" s="123"/>
      <c r="AQ18" s="124"/>
      <c r="AR18" s="122">
        <f>SUM(AR13:AX17)</f>
        <v>13</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0</v>
      </c>
      <c r="Q19" s="117"/>
      <c r="R19" s="117"/>
      <c r="S19" s="117"/>
      <c r="T19" s="117"/>
      <c r="U19" s="117"/>
      <c r="V19" s="118"/>
      <c r="W19" s="116">
        <v>55.7</v>
      </c>
      <c r="X19" s="117"/>
      <c r="Y19" s="117"/>
      <c r="Z19" s="117"/>
      <c r="AA19" s="117"/>
      <c r="AB19" s="117"/>
      <c r="AC19" s="118"/>
      <c r="AD19" s="116">
        <v>306.5</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f t="shared" ref="W20" si="0">IF(W18=0, "-", SUM(W19)/W18)</f>
        <v>0.9771929824561385</v>
      </c>
      <c r="X20" s="558"/>
      <c r="Y20" s="558"/>
      <c r="Z20" s="558"/>
      <c r="AA20" s="558"/>
      <c r="AB20" s="558"/>
      <c r="AC20" s="558"/>
      <c r="AD20" s="558">
        <f t="shared" ref="AD20" si="1">IF(AD18=0, "-", SUM(AD19)/AD18)</f>
        <v>0.99610009749756279</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3" customHeight="1" x14ac:dyDescent="0.15">
      <c r="A21" s="149"/>
      <c r="B21" s="150"/>
      <c r="C21" s="150"/>
      <c r="D21" s="150"/>
      <c r="E21" s="150"/>
      <c r="F21" s="151"/>
      <c r="G21" s="954" t="s">
        <v>357</v>
      </c>
      <c r="H21" s="955"/>
      <c r="I21" s="955"/>
      <c r="J21" s="955"/>
      <c r="K21" s="955"/>
      <c r="L21" s="955"/>
      <c r="M21" s="955"/>
      <c r="N21" s="955"/>
      <c r="O21" s="955"/>
      <c r="P21" s="558" t="str">
        <f>IF(P19=0, "-", SUM(P19)/SUM(P13,P14))</f>
        <v>-</v>
      </c>
      <c r="Q21" s="558"/>
      <c r="R21" s="558"/>
      <c r="S21" s="558"/>
      <c r="T21" s="558"/>
      <c r="U21" s="558"/>
      <c r="V21" s="558"/>
      <c r="W21" s="558">
        <f t="shared" ref="W21" si="2">IF(W19=0, "-", SUM(W19)/SUM(W13,W14))</f>
        <v>7.6270026016705461E-2</v>
      </c>
      <c r="X21" s="558"/>
      <c r="Y21" s="558"/>
      <c r="Z21" s="558"/>
      <c r="AA21" s="558"/>
      <c r="AB21" s="558"/>
      <c r="AC21" s="558"/>
      <c r="AD21" s="558">
        <f t="shared" ref="AD21" si="3">IF(AD19=0, "-", SUM(AD19)/SUM(AD13,AD14))</f>
        <v>1.2613168724279835</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428</v>
      </c>
      <c r="B22" s="197"/>
      <c r="C22" s="197"/>
      <c r="D22" s="197"/>
      <c r="E22" s="197"/>
      <c r="F22" s="198"/>
      <c r="G22" s="187" t="s">
        <v>336</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569</v>
      </c>
      <c r="H23" s="191"/>
      <c r="I23" s="191"/>
      <c r="J23" s="191"/>
      <c r="K23" s="191"/>
      <c r="L23" s="191"/>
      <c r="M23" s="191"/>
      <c r="N23" s="191"/>
      <c r="O23" s="192"/>
      <c r="P23" s="113">
        <v>0</v>
      </c>
      <c r="Q23" s="114"/>
      <c r="R23" s="114"/>
      <c r="S23" s="114"/>
      <c r="T23" s="114"/>
      <c r="U23" s="114"/>
      <c r="V23" s="115"/>
      <c r="W23" s="113">
        <v>0</v>
      </c>
      <c r="X23" s="114"/>
      <c r="Y23" s="114"/>
      <c r="Z23" s="114"/>
      <c r="AA23" s="114"/>
      <c r="AB23" s="114"/>
      <c r="AC23" s="115"/>
      <c r="AD23" s="207" t="s">
        <v>675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570</v>
      </c>
      <c r="H24" s="194"/>
      <c r="I24" s="194"/>
      <c r="J24" s="194"/>
      <c r="K24" s="194"/>
      <c r="L24" s="194"/>
      <c r="M24" s="194"/>
      <c r="N24" s="194"/>
      <c r="O24" s="195"/>
      <c r="P24" s="116">
        <v>0</v>
      </c>
      <c r="Q24" s="117"/>
      <c r="R24" s="117"/>
      <c r="S24" s="117"/>
      <c r="T24" s="117"/>
      <c r="U24" s="117"/>
      <c r="V24" s="118"/>
      <c r="W24" s="116">
        <v>13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t="str">
        <f>AK13</f>
        <v>-</v>
      </c>
      <c r="Q29" s="117"/>
      <c r="R29" s="117"/>
      <c r="S29" s="117"/>
      <c r="T29" s="117"/>
      <c r="U29" s="117"/>
      <c r="V29" s="118"/>
      <c r="W29" s="222">
        <f>AR13</f>
        <v>13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28" t="s">
        <v>352</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392</v>
      </c>
      <c r="AF30" s="407"/>
      <c r="AG30" s="407"/>
      <c r="AH30" s="408"/>
      <c r="AI30" s="406" t="s">
        <v>414</v>
      </c>
      <c r="AJ30" s="407"/>
      <c r="AK30" s="407"/>
      <c r="AL30" s="408"/>
      <c r="AM30" s="409" t="s">
        <v>419</v>
      </c>
      <c r="AN30" s="409"/>
      <c r="AO30" s="409"/>
      <c r="AP30" s="406"/>
      <c r="AQ30" s="660" t="s">
        <v>235</v>
      </c>
      <c r="AR30" s="661"/>
      <c r="AS30" s="661"/>
      <c r="AT30" s="662"/>
      <c r="AU30" s="410" t="s">
        <v>134</v>
      </c>
      <c r="AV30" s="410"/>
      <c r="AW30" s="410"/>
      <c r="AX30" s="411"/>
    </row>
    <row r="31" spans="1:50" ht="18.75" hidden="1"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561</v>
      </c>
      <c r="AR31" s="140"/>
      <c r="AS31" s="141" t="s">
        <v>236</v>
      </c>
      <c r="AT31" s="176"/>
      <c r="AU31" s="281" t="s">
        <v>566</v>
      </c>
      <c r="AV31" s="281"/>
      <c r="AW31" s="399" t="s">
        <v>181</v>
      </c>
      <c r="AX31" s="400"/>
    </row>
    <row r="32" spans="1:50" ht="31.5" hidden="1" customHeight="1" x14ac:dyDescent="0.15">
      <c r="A32" s="534"/>
      <c r="B32" s="532"/>
      <c r="C32" s="532"/>
      <c r="D32" s="532"/>
      <c r="E32" s="532"/>
      <c r="F32" s="533"/>
      <c r="G32" s="559"/>
      <c r="H32" s="560"/>
      <c r="I32" s="560"/>
      <c r="J32" s="560"/>
      <c r="K32" s="560"/>
      <c r="L32" s="560"/>
      <c r="M32" s="560"/>
      <c r="N32" s="560"/>
      <c r="O32" s="561"/>
      <c r="P32" s="165"/>
      <c r="Q32" s="165"/>
      <c r="R32" s="165"/>
      <c r="S32" s="165"/>
      <c r="T32" s="165"/>
      <c r="U32" s="165"/>
      <c r="V32" s="165"/>
      <c r="W32" s="165"/>
      <c r="X32" s="236"/>
      <c r="Y32" s="357" t="s">
        <v>12</v>
      </c>
      <c r="Z32" s="568"/>
      <c r="AA32" s="569"/>
      <c r="AB32" s="570"/>
      <c r="AC32" s="570"/>
      <c r="AD32" s="570"/>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31.5" hidden="1"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c r="AC33" s="541"/>
      <c r="AD33" s="541"/>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31.5" hidden="1"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ht="23.25" hidden="1" customHeight="1" x14ac:dyDescent="0.15">
      <c r="A35" s="924" t="s">
        <v>380</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hidden="1"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352</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392</v>
      </c>
      <c r="AF37" s="389"/>
      <c r="AG37" s="389"/>
      <c r="AH37" s="390"/>
      <c r="AI37" s="388" t="s">
        <v>390</v>
      </c>
      <c r="AJ37" s="389"/>
      <c r="AK37" s="389"/>
      <c r="AL37" s="390"/>
      <c r="AM37" s="395" t="s">
        <v>419</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661</v>
      </c>
      <c r="AR38" s="140"/>
      <c r="AS38" s="141" t="s">
        <v>236</v>
      </c>
      <c r="AT38" s="176"/>
      <c r="AU38" s="281" t="s">
        <v>566</v>
      </c>
      <c r="AV38" s="281"/>
      <c r="AW38" s="399" t="s">
        <v>181</v>
      </c>
      <c r="AX38" s="400"/>
    </row>
    <row r="39" spans="1:50" ht="23.25" customHeight="1" x14ac:dyDescent="0.15">
      <c r="A39" s="534"/>
      <c r="B39" s="532"/>
      <c r="C39" s="532"/>
      <c r="D39" s="532"/>
      <c r="E39" s="532"/>
      <c r="F39" s="533"/>
      <c r="G39" s="559" t="s">
        <v>573</v>
      </c>
      <c r="H39" s="560"/>
      <c r="I39" s="560"/>
      <c r="J39" s="560"/>
      <c r="K39" s="560"/>
      <c r="L39" s="560"/>
      <c r="M39" s="560"/>
      <c r="N39" s="560"/>
      <c r="O39" s="561"/>
      <c r="P39" s="165" t="s">
        <v>574</v>
      </c>
      <c r="Q39" s="165"/>
      <c r="R39" s="165"/>
      <c r="S39" s="165"/>
      <c r="T39" s="165"/>
      <c r="U39" s="165"/>
      <c r="V39" s="165"/>
      <c r="W39" s="165"/>
      <c r="X39" s="236"/>
      <c r="Y39" s="357" t="s">
        <v>12</v>
      </c>
      <c r="Z39" s="568"/>
      <c r="AA39" s="569"/>
      <c r="AB39" s="570" t="s">
        <v>562</v>
      </c>
      <c r="AC39" s="570"/>
      <c r="AD39" s="570"/>
      <c r="AE39" s="384" t="s">
        <v>566</v>
      </c>
      <c r="AF39" s="385"/>
      <c r="AG39" s="385"/>
      <c r="AH39" s="385"/>
      <c r="AI39" s="384">
        <v>40</v>
      </c>
      <c r="AJ39" s="385"/>
      <c r="AK39" s="385"/>
      <c r="AL39" s="385"/>
      <c r="AM39" s="384">
        <v>100</v>
      </c>
      <c r="AN39" s="385"/>
      <c r="AO39" s="385"/>
      <c r="AP39" s="385"/>
      <c r="AQ39" s="119" t="s">
        <v>408</v>
      </c>
      <c r="AR39" s="120"/>
      <c r="AS39" s="120"/>
      <c r="AT39" s="121"/>
      <c r="AU39" s="385" t="s">
        <v>558</v>
      </c>
      <c r="AV39" s="385"/>
      <c r="AW39" s="385"/>
      <c r="AX39" s="387"/>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562</v>
      </c>
      <c r="AC40" s="541"/>
      <c r="AD40" s="541"/>
      <c r="AE40" s="384" t="s">
        <v>558</v>
      </c>
      <c r="AF40" s="385"/>
      <c r="AG40" s="385"/>
      <c r="AH40" s="385"/>
      <c r="AI40" s="384">
        <v>40</v>
      </c>
      <c r="AJ40" s="385"/>
      <c r="AK40" s="385"/>
      <c r="AL40" s="385"/>
      <c r="AM40" s="384">
        <v>100</v>
      </c>
      <c r="AN40" s="385"/>
      <c r="AO40" s="385"/>
      <c r="AP40" s="385"/>
      <c r="AQ40" s="119" t="s">
        <v>662</v>
      </c>
      <c r="AR40" s="120"/>
      <c r="AS40" s="120"/>
      <c r="AT40" s="121"/>
      <c r="AU40" s="385" t="s">
        <v>566</v>
      </c>
      <c r="AV40" s="385"/>
      <c r="AW40" s="385"/>
      <c r="AX40" s="387"/>
    </row>
    <row r="41" spans="1:50" ht="23.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558</v>
      </c>
      <c r="AF41" s="385"/>
      <c r="AG41" s="385"/>
      <c r="AH41" s="385"/>
      <c r="AI41" s="384">
        <v>100</v>
      </c>
      <c r="AJ41" s="385"/>
      <c r="AK41" s="385"/>
      <c r="AL41" s="385"/>
      <c r="AM41" s="384">
        <v>100</v>
      </c>
      <c r="AN41" s="385"/>
      <c r="AO41" s="385"/>
      <c r="AP41" s="385"/>
      <c r="AQ41" s="119" t="s">
        <v>558</v>
      </c>
      <c r="AR41" s="120"/>
      <c r="AS41" s="120"/>
      <c r="AT41" s="121"/>
      <c r="AU41" s="385" t="s">
        <v>558</v>
      </c>
      <c r="AV41" s="385"/>
      <c r="AW41" s="385"/>
      <c r="AX41" s="387"/>
    </row>
    <row r="42" spans="1:50" ht="23.25" customHeight="1" x14ac:dyDescent="0.15">
      <c r="A42" s="924" t="s">
        <v>380</v>
      </c>
      <c r="B42" s="925"/>
      <c r="C42" s="925"/>
      <c r="D42" s="925"/>
      <c r="E42" s="925"/>
      <c r="F42" s="926"/>
      <c r="G42" s="930" t="s">
        <v>663</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663" t="s">
        <v>352</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392</v>
      </c>
      <c r="AF44" s="389"/>
      <c r="AG44" s="389"/>
      <c r="AH44" s="390"/>
      <c r="AI44" s="388" t="s">
        <v>390</v>
      </c>
      <c r="AJ44" s="389"/>
      <c r="AK44" s="389"/>
      <c r="AL44" s="390"/>
      <c r="AM44" s="395" t="s">
        <v>419</v>
      </c>
      <c r="AN44" s="395"/>
      <c r="AO44" s="395"/>
      <c r="AP44" s="395"/>
      <c r="AQ44" s="277" t="s">
        <v>235</v>
      </c>
      <c r="AR44" s="278"/>
      <c r="AS44" s="278"/>
      <c r="AT44" s="279"/>
      <c r="AU44" s="401" t="s">
        <v>134</v>
      </c>
      <c r="AV44" s="401"/>
      <c r="AW44" s="401"/>
      <c r="AX44" s="402"/>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v>2</v>
      </c>
      <c r="AR45" s="140"/>
      <c r="AS45" s="141" t="s">
        <v>236</v>
      </c>
      <c r="AT45" s="176"/>
      <c r="AU45" s="281" t="s">
        <v>561</v>
      </c>
      <c r="AV45" s="281"/>
      <c r="AW45" s="399" t="s">
        <v>181</v>
      </c>
      <c r="AX45" s="400"/>
    </row>
    <row r="46" spans="1:50" ht="23.25" customHeight="1" x14ac:dyDescent="0.15">
      <c r="A46" s="534"/>
      <c r="B46" s="532"/>
      <c r="C46" s="532"/>
      <c r="D46" s="532"/>
      <c r="E46" s="532"/>
      <c r="F46" s="533"/>
      <c r="G46" s="559" t="s">
        <v>575</v>
      </c>
      <c r="H46" s="560"/>
      <c r="I46" s="560"/>
      <c r="J46" s="560"/>
      <c r="K46" s="560"/>
      <c r="L46" s="560"/>
      <c r="M46" s="560"/>
      <c r="N46" s="560"/>
      <c r="O46" s="561"/>
      <c r="P46" s="165" t="s">
        <v>640</v>
      </c>
      <c r="Q46" s="165"/>
      <c r="R46" s="165"/>
      <c r="S46" s="165"/>
      <c r="T46" s="165"/>
      <c r="U46" s="165"/>
      <c r="V46" s="165"/>
      <c r="W46" s="165"/>
      <c r="X46" s="236"/>
      <c r="Y46" s="357" t="s">
        <v>12</v>
      </c>
      <c r="Z46" s="568"/>
      <c r="AA46" s="569"/>
      <c r="AB46" s="570" t="s">
        <v>371</v>
      </c>
      <c r="AC46" s="570"/>
      <c r="AD46" s="570"/>
      <c r="AE46" s="384" t="s">
        <v>561</v>
      </c>
      <c r="AF46" s="385"/>
      <c r="AG46" s="385"/>
      <c r="AH46" s="385"/>
      <c r="AI46" s="384" t="s">
        <v>561</v>
      </c>
      <c r="AJ46" s="385"/>
      <c r="AK46" s="385"/>
      <c r="AL46" s="385"/>
      <c r="AM46" s="384">
        <v>40</v>
      </c>
      <c r="AN46" s="385"/>
      <c r="AO46" s="385"/>
      <c r="AP46" s="385"/>
      <c r="AQ46" s="119" t="s">
        <v>561</v>
      </c>
      <c r="AR46" s="120"/>
      <c r="AS46" s="120"/>
      <c r="AT46" s="121"/>
      <c r="AU46" s="385" t="s">
        <v>561</v>
      </c>
      <c r="AV46" s="385"/>
      <c r="AW46" s="385"/>
      <c r="AX46" s="387"/>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371</v>
      </c>
      <c r="AC47" s="541"/>
      <c r="AD47" s="541"/>
      <c r="AE47" s="384" t="s">
        <v>561</v>
      </c>
      <c r="AF47" s="385"/>
      <c r="AG47" s="385"/>
      <c r="AH47" s="385"/>
      <c r="AI47" s="384" t="s">
        <v>561</v>
      </c>
      <c r="AJ47" s="385"/>
      <c r="AK47" s="385"/>
      <c r="AL47" s="385"/>
      <c r="AM47" s="384">
        <v>100</v>
      </c>
      <c r="AN47" s="385"/>
      <c r="AO47" s="385"/>
      <c r="AP47" s="385"/>
      <c r="AQ47" s="119">
        <v>100</v>
      </c>
      <c r="AR47" s="120"/>
      <c r="AS47" s="120"/>
      <c r="AT47" s="121"/>
      <c r="AU47" s="385" t="s">
        <v>561</v>
      </c>
      <c r="AV47" s="385"/>
      <c r="AW47" s="385"/>
      <c r="AX47" s="387"/>
    </row>
    <row r="48" spans="1:50" ht="23.2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t="s">
        <v>561</v>
      </c>
      <c r="AF48" s="385"/>
      <c r="AG48" s="385"/>
      <c r="AH48" s="385"/>
      <c r="AI48" s="384" t="s">
        <v>561</v>
      </c>
      <c r="AJ48" s="385"/>
      <c r="AK48" s="385"/>
      <c r="AL48" s="385"/>
      <c r="AM48" s="384">
        <v>40</v>
      </c>
      <c r="AN48" s="385"/>
      <c r="AO48" s="385"/>
      <c r="AP48" s="385"/>
      <c r="AQ48" s="119" t="s">
        <v>561</v>
      </c>
      <c r="AR48" s="120"/>
      <c r="AS48" s="120"/>
      <c r="AT48" s="121"/>
      <c r="AU48" s="385" t="s">
        <v>561</v>
      </c>
      <c r="AV48" s="385"/>
      <c r="AW48" s="385"/>
      <c r="AX48" s="387"/>
    </row>
    <row r="49" spans="1:50" ht="23.25" customHeight="1" x14ac:dyDescent="0.15">
      <c r="A49" s="924" t="s">
        <v>380</v>
      </c>
      <c r="B49" s="925"/>
      <c r="C49" s="925"/>
      <c r="D49" s="925"/>
      <c r="E49" s="925"/>
      <c r="F49" s="926"/>
      <c r="G49" s="930" t="s">
        <v>642</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352</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392</v>
      </c>
      <c r="AF51" s="389"/>
      <c r="AG51" s="389"/>
      <c r="AH51" s="390"/>
      <c r="AI51" s="388" t="s">
        <v>390</v>
      </c>
      <c r="AJ51" s="389"/>
      <c r="AK51" s="389"/>
      <c r="AL51" s="390"/>
      <c r="AM51" s="395" t="s">
        <v>419</v>
      </c>
      <c r="AN51" s="395"/>
      <c r="AO51" s="395"/>
      <c r="AP51" s="395"/>
      <c r="AQ51" s="277" t="s">
        <v>235</v>
      </c>
      <c r="AR51" s="278"/>
      <c r="AS51" s="278"/>
      <c r="AT51" s="279"/>
      <c r="AU51" s="397" t="s">
        <v>134</v>
      </c>
      <c r="AV51" s="397"/>
      <c r="AW51" s="397"/>
      <c r="AX51" s="398"/>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v>2</v>
      </c>
      <c r="AR52" s="140"/>
      <c r="AS52" s="141" t="s">
        <v>236</v>
      </c>
      <c r="AT52" s="176"/>
      <c r="AU52" s="281"/>
      <c r="AV52" s="281"/>
      <c r="AW52" s="399" t="s">
        <v>181</v>
      </c>
      <c r="AX52" s="400"/>
    </row>
    <row r="53" spans="1:50" ht="23.25" customHeight="1" x14ac:dyDescent="0.15">
      <c r="A53" s="534"/>
      <c r="B53" s="532"/>
      <c r="C53" s="532"/>
      <c r="D53" s="532"/>
      <c r="E53" s="532"/>
      <c r="F53" s="533"/>
      <c r="G53" s="559" t="s">
        <v>639</v>
      </c>
      <c r="H53" s="560"/>
      <c r="I53" s="560"/>
      <c r="J53" s="560"/>
      <c r="K53" s="560"/>
      <c r="L53" s="560"/>
      <c r="M53" s="560"/>
      <c r="N53" s="560"/>
      <c r="O53" s="561"/>
      <c r="P53" s="165" t="s">
        <v>641</v>
      </c>
      <c r="Q53" s="165"/>
      <c r="R53" s="165"/>
      <c r="S53" s="165"/>
      <c r="T53" s="165"/>
      <c r="U53" s="165"/>
      <c r="V53" s="165"/>
      <c r="W53" s="165"/>
      <c r="X53" s="236"/>
      <c r="Y53" s="357" t="s">
        <v>12</v>
      </c>
      <c r="Z53" s="568"/>
      <c r="AA53" s="569"/>
      <c r="AB53" s="570" t="s">
        <v>644</v>
      </c>
      <c r="AC53" s="570"/>
      <c r="AD53" s="570"/>
      <c r="AE53" s="384" t="s">
        <v>646</v>
      </c>
      <c r="AF53" s="385"/>
      <c r="AG53" s="385"/>
      <c r="AH53" s="385"/>
      <c r="AI53" s="384" t="s">
        <v>646</v>
      </c>
      <c r="AJ53" s="385"/>
      <c r="AK53" s="385"/>
      <c r="AL53" s="385"/>
      <c r="AM53" s="384" t="s">
        <v>648</v>
      </c>
      <c r="AN53" s="385"/>
      <c r="AO53" s="385"/>
      <c r="AP53" s="385"/>
      <c r="AQ53" s="119" t="s">
        <v>646</v>
      </c>
      <c r="AR53" s="120"/>
      <c r="AS53" s="120"/>
      <c r="AT53" s="121"/>
      <c r="AU53" s="385"/>
      <c r="AV53" s="385"/>
      <c r="AW53" s="385"/>
      <c r="AX53" s="387"/>
    </row>
    <row r="54" spans="1:50" ht="23.2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t="s">
        <v>645</v>
      </c>
      <c r="AC54" s="541"/>
      <c r="AD54" s="541"/>
      <c r="AE54" s="384" t="s">
        <v>646</v>
      </c>
      <c r="AF54" s="385"/>
      <c r="AG54" s="385"/>
      <c r="AH54" s="385"/>
      <c r="AI54" s="384" t="s">
        <v>647</v>
      </c>
      <c r="AJ54" s="385"/>
      <c r="AK54" s="385"/>
      <c r="AL54" s="385"/>
      <c r="AM54" s="384" t="s">
        <v>646</v>
      </c>
      <c r="AN54" s="385"/>
      <c r="AO54" s="385"/>
      <c r="AP54" s="385"/>
      <c r="AQ54" s="119">
        <v>100</v>
      </c>
      <c r="AR54" s="120"/>
      <c r="AS54" s="120"/>
      <c r="AT54" s="121"/>
      <c r="AU54" s="385"/>
      <c r="AV54" s="385"/>
      <c r="AW54" s="385"/>
      <c r="AX54" s="387"/>
    </row>
    <row r="55" spans="1:50" ht="23.25"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t="s">
        <v>646</v>
      </c>
      <c r="AF55" s="385"/>
      <c r="AG55" s="385"/>
      <c r="AH55" s="385"/>
      <c r="AI55" s="384" t="s">
        <v>648</v>
      </c>
      <c r="AJ55" s="385"/>
      <c r="AK55" s="385"/>
      <c r="AL55" s="385"/>
      <c r="AM55" s="384" t="s">
        <v>649</v>
      </c>
      <c r="AN55" s="385"/>
      <c r="AO55" s="385"/>
      <c r="AP55" s="385"/>
      <c r="AQ55" s="119" t="s">
        <v>646</v>
      </c>
      <c r="AR55" s="120"/>
      <c r="AS55" s="120"/>
      <c r="AT55" s="121"/>
      <c r="AU55" s="385"/>
      <c r="AV55" s="385"/>
      <c r="AW55" s="385"/>
      <c r="AX55" s="387"/>
    </row>
    <row r="56" spans="1:50" ht="23.25" customHeight="1" x14ac:dyDescent="0.15">
      <c r="A56" s="924" t="s">
        <v>380</v>
      </c>
      <c r="B56" s="925"/>
      <c r="C56" s="925"/>
      <c r="D56" s="925"/>
      <c r="E56" s="925"/>
      <c r="F56" s="926"/>
      <c r="G56" s="930" t="s">
        <v>643</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352</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392</v>
      </c>
      <c r="AF58" s="389"/>
      <c r="AG58" s="389"/>
      <c r="AH58" s="390"/>
      <c r="AI58" s="388" t="s">
        <v>390</v>
      </c>
      <c r="AJ58" s="389"/>
      <c r="AK58" s="389"/>
      <c r="AL58" s="390"/>
      <c r="AM58" s="395" t="s">
        <v>419</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353</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348</v>
      </c>
      <c r="X65" s="892"/>
      <c r="Y65" s="895"/>
      <c r="Z65" s="895"/>
      <c r="AA65" s="896"/>
      <c r="AB65" s="889" t="s">
        <v>11</v>
      </c>
      <c r="AC65" s="885"/>
      <c r="AD65" s="886"/>
      <c r="AE65" s="388" t="s">
        <v>392</v>
      </c>
      <c r="AF65" s="389"/>
      <c r="AG65" s="389"/>
      <c r="AH65" s="390"/>
      <c r="AI65" s="388" t="s">
        <v>390</v>
      </c>
      <c r="AJ65" s="389"/>
      <c r="AK65" s="389"/>
      <c r="AL65" s="390"/>
      <c r="AM65" s="395" t="s">
        <v>419</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351</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370</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370</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371</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358</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369</v>
      </c>
      <c r="X70" s="972"/>
      <c r="Y70" s="977" t="s">
        <v>12</v>
      </c>
      <c r="Z70" s="977"/>
      <c r="AA70" s="978"/>
      <c r="AB70" s="979" t="s">
        <v>370</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370</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371</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353</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392</v>
      </c>
      <c r="AF73" s="389"/>
      <c r="AG73" s="389"/>
      <c r="AH73" s="390"/>
      <c r="AI73" s="388" t="s">
        <v>390</v>
      </c>
      <c r="AJ73" s="389"/>
      <c r="AK73" s="389"/>
      <c r="AL73" s="390"/>
      <c r="AM73" s="395" t="s">
        <v>419</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383</v>
      </c>
      <c r="B78" s="940"/>
      <c r="C78" s="940"/>
      <c r="D78" s="940"/>
      <c r="E78" s="937" t="s">
        <v>331</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347</v>
      </c>
      <c r="AP79" s="153"/>
      <c r="AQ79" s="153"/>
      <c r="AR79" s="80" t="s">
        <v>345</v>
      </c>
      <c r="AS79" s="152"/>
      <c r="AT79" s="153"/>
      <c r="AU79" s="153"/>
      <c r="AV79" s="153"/>
      <c r="AW79" s="153"/>
      <c r="AX79" s="154"/>
    </row>
    <row r="80" spans="1:50" ht="18.75" hidden="1" customHeight="1" x14ac:dyDescent="0.15">
      <c r="A80" s="538" t="s">
        <v>147</v>
      </c>
      <c r="B80" s="868" t="s">
        <v>344</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431</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392</v>
      </c>
      <c r="AF85" s="389"/>
      <c r="AG85" s="389"/>
      <c r="AH85" s="390"/>
      <c r="AI85" s="388" t="s">
        <v>390</v>
      </c>
      <c r="AJ85" s="389"/>
      <c r="AK85" s="389"/>
      <c r="AL85" s="390"/>
      <c r="AM85" s="395" t="s">
        <v>419</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392</v>
      </c>
      <c r="AF90" s="389"/>
      <c r="AG90" s="389"/>
      <c r="AH90" s="390"/>
      <c r="AI90" s="388" t="s">
        <v>390</v>
      </c>
      <c r="AJ90" s="389"/>
      <c r="AK90" s="389"/>
      <c r="AL90" s="390"/>
      <c r="AM90" s="395" t="s">
        <v>419</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392</v>
      </c>
      <c r="AF95" s="389"/>
      <c r="AG95" s="389"/>
      <c r="AH95" s="390"/>
      <c r="AI95" s="388" t="s">
        <v>390</v>
      </c>
      <c r="AJ95" s="389"/>
      <c r="AK95" s="389"/>
      <c r="AL95" s="390"/>
      <c r="AM95" s="395" t="s">
        <v>419</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3"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4"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hidden="1" customHeight="1" x14ac:dyDescent="0.15">
      <c r="A100" s="854" t="s">
        <v>354</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392</v>
      </c>
      <c r="AF100" s="846"/>
      <c r="AG100" s="846"/>
      <c r="AH100" s="847"/>
      <c r="AI100" s="845" t="s">
        <v>412</v>
      </c>
      <c r="AJ100" s="846"/>
      <c r="AK100" s="846"/>
      <c r="AL100" s="847"/>
      <c r="AM100" s="845" t="s">
        <v>419</v>
      </c>
      <c r="AN100" s="846"/>
      <c r="AO100" s="846"/>
      <c r="AP100" s="847"/>
      <c r="AQ100" s="956" t="s">
        <v>432</v>
      </c>
      <c r="AR100" s="957"/>
      <c r="AS100" s="957"/>
      <c r="AT100" s="958"/>
      <c r="AU100" s="956" t="s">
        <v>433</v>
      </c>
      <c r="AV100" s="957"/>
      <c r="AW100" s="957"/>
      <c r="AX100" s="959"/>
    </row>
    <row r="101" spans="1:60" ht="23.25" hidden="1" customHeight="1" x14ac:dyDescent="0.15">
      <c r="A101" s="510"/>
      <c r="B101" s="511"/>
      <c r="C101" s="511"/>
      <c r="D101" s="511"/>
      <c r="E101" s="511"/>
      <c r="F101" s="512"/>
      <c r="G101" s="165"/>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c r="AC101" s="570"/>
      <c r="AD101" s="570"/>
      <c r="AE101" s="384"/>
      <c r="AF101" s="385"/>
      <c r="AG101" s="385"/>
      <c r="AH101" s="386"/>
      <c r="AI101" s="384"/>
      <c r="AJ101" s="385"/>
      <c r="AK101" s="385"/>
      <c r="AL101" s="386"/>
      <c r="AM101" s="384"/>
      <c r="AN101" s="385"/>
      <c r="AO101" s="385"/>
      <c r="AP101" s="386"/>
      <c r="AQ101" s="384"/>
      <c r="AR101" s="385"/>
      <c r="AS101" s="385"/>
      <c r="AT101" s="386"/>
      <c r="AU101" s="384"/>
      <c r="AV101" s="385"/>
      <c r="AW101" s="385"/>
      <c r="AX101" s="386"/>
    </row>
    <row r="102" spans="1:60" ht="23.25" hidden="1"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c r="AC102" s="570"/>
      <c r="AD102" s="570"/>
      <c r="AE102" s="378"/>
      <c r="AF102" s="378"/>
      <c r="AG102" s="378"/>
      <c r="AH102" s="378"/>
      <c r="AI102" s="378"/>
      <c r="AJ102" s="378"/>
      <c r="AK102" s="378"/>
      <c r="AL102" s="378"/>
      <c r="AM102" s="378"/>
      <c r="AN102" s="378"/>
      <c r="AO102" s="378"/>
      <c r="AP102" s="378"/>
      <c r="AQ102" s="836"/>
      <c r="AR102" s="837"/>
      <c r="AS102" s="837"/>
      <c r="AT102" s="838"/>
      <c r="AU102" s="836"/>
      <c r="AV102" s="837"/>
      <c r="AW102" s="837"/>
      <c r="AX102" s="838"/>
    </row>
    <row r="103" spans="1:60" ht="31.5" customHeight="1" x14ac:dyDescent="0.15">
      <c r="A103" s="507" t="s">
        <v>354</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392</v>
      </c>
      <c r="AF103" s="313"/>
      <c r="AG103" s="313"/>
      <c r="AH103" s="314"/>
      <c r="AI103" s="318" t="s">
        <v>390</v>
      </c>
      <c r="AJ103" s="313"/>
      <c r="AK103" s="313"/>
      <c r="AL103" s="314"/>
      <c r="AM103" s="318" t="s">
        <v>419</v>
      </c>
      <c r="AN103" s="313"/>
      <c r="AO103" s="313"/>
      <c r="AP103" s="314"/>
      <c r="AQ103" s="380" t="s">
        <v>432</v>
      </c>
      <c r="AR103" s="381"/>
      <c r="AS103" s="381"/>
      <c r="AT103" s="382"/>
      <c r="AU103" s="380" t="s">
        <v>433</v>
      </c>
      <c r="AV103" s="381"/>
      <c r="AW103" s="381"/>
      <c r="AX103" s="383"/>
    </row>
    <row r="104" spans="1:60" ht="30.75" customHeight="1" x14ac:dyDescent="0.15">
      <c r="A104" s="510"/>
      <c r="B104" s="511"/>
      <c r="C104" s="511"/>
      <c r="D104" s="511"/>
      <c r="E104" s="511"/>
      <c r="F104" s="512"/>
      <c r="G104" s="165" t="s">
        <v>576</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578</v>
      </c>
      <c r="AC104" s="491"/>
      <c r="AD104" s="492"/>
      <c r="AE104" s="384" t="s">
        <v>566</v>
      </c>
      <c r="AF104" s="385"/>
      <c r="AG104" s="385"/>
      <c r="AH104" s="386"/>
      <c r="AI104" s="384" t="s">
        <v>561</v>
      </c>
      <c r="AJ104" s="385"/>
      <c r="AK104" s="385"/>
      <c r="AL104" s="386"/>
      <c r="AM104" s="384">
        <v>2</v>
      </c>
      <c r="AN104" s="385"/>
      <c r="AO104" s="385"/>
      <c r="AP104" s="386"/>
      <c r="AQ104" s="384" t="s">
        <v>566</v>
      </c>
      <c r="AR104" s="385"/>
      <c r="AS104" s="385"/>
      <c r="AT104" s="386"/>
      <c r="AU104" s="384" t="s">
        <v>612</v>
      </c>
      <c r="AV104" s="385"/>
      <c r="AW104" s="385"/>
      <c r="AX104" s="386"/>
    </row>
    <row r="105" spans="1:60" ht="30.7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578</v>
      </c>
      <c r="AC105" s="427"/>
      <c r="AD105" s="428"/>
      <c r="AE105" s="378" t="s">
        <v>566</v>
      </c>
      <c r="AF105" s="378"/>
      <c r="AG105" s="378"/>
      <c r="AH105" s="378"/>
      <c r="AI105" s="378" t="s">
        <v>561</v>
      </c>
      <c r="AJ105" s="378"/>
      <c r="AK105" s="378"/>
      <c r="AL105" s="378"/>
      <c r="AM105" s="378">
        <v>2</v>
      </c>
      <c r="AN105" s="378"/>
      <c r="AO105" s="378"/>
      <c r="AP105" s="378"/>
      <c r="AQ105" s="384" t="s">
        <v>557</v>
      </c>
      <c r="AR105" s="385"/>
      <c r="AS105" s="385"/>
      <c r="AT105" s="386"/>
      <c r="AU105" s="836" t="s">
        <v>613</v>
      </c>
      <c r="AV105" s="837"/>
      <c r="AW105" s="837"/>
      <c r="AX105" s="838"/>
    </row>
    <row r="106" spans="1:60" ht="31.5" customHeight="1" x14ac:dyDescent="0.15">
      <c r="A106" s="507" t="s">
        <v>354</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392</v>
      </c>
      <c r="AF106" s="313"/>
      <c r="AG106" s="313"/>
      <c r="AH106" s="314"/>
      <c r="AI106" s="318" t="s">
        <v>390</v>
      </c>
      <c r="AJ106" s="313"/>
      <c r="AK106" s="313"/>
      <c r="AL106" s="314"/>
      <c r="AM106" s="318" t="s">
        <v>419</v>
      </c>
      <c r="AN106" s="313"/>
      <c r="AO106" s="313"/>
      <c r="AP106" s="314"/>
      <c r="AQ106" s="380" t="s">
        <v>432</v>
      </c>
      <c r="AR106" s="381"/>
      <c r="AS106" s="381"/>
      <c r="AT106" s="382"/>
      <c r="AU106" s="380" t="s">
        <v>433</v>
      </c>
      <c r="AV106" s="381"/>
      <c r="AW106" s="381"/>
      <c r="AX106" s="383"/>
    </row>
    <row r="107" spans="1:60" ht="23.25" customHeight="1" x14ac:dyDescent="0.15">
      <c r="A107" s="510"/>
      <c r="B107" s="511"/>
      <c r="C107" s="511"/>
      <c r="D107" s="511"/>
      <c r="E107" s="511"/>
      <c r="F107" s="512"/>
      <c r="G107" s="165" t="s">
        <v>650</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577</v>
      </c>
      <c r="AC107" s="491"/>
      <c r="AD107" s="492"/>
      <c r="AE107" s="378" t="s">
        <v>561</v>
      </c>
      <c r="AF107" s="378"/>
      <c r="AG107" s="378"/>
      <c r="AH107" s="378"/>
      <c r="AI107" s="378" t="s">
        <v>561</v>
      </c>
      <c r="AJ107" s="378"/>
      <c r="AK107" s="378"/>
      <c r="AL107" s="378"/>
      <c r="AM107" s="378">
        <v>0</v>
      </c>
      <c r="AN107" s="378"/>
      <c r="AO107" s="378"/>
      <c r="AP107" s="378"/>
      <c r="AQ107" s="384" t="s">
        <v>561</v>
      </c>
      <c r="AR107" s="385"/>
      <c r="AS107" s="385"/>
      <c r="AT107" s="386"/>
      <c r="AU107" s="384" t="s">
        <v>613</v>
      </c>
      <c r="AV107" s="385"/>
      <c r="AW107" s="385"/>
      <c r="AX107" s="386"/>
    </row>
    <row r="108" spans="1:60" ht="40.5"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t="s">
        <v>577</v>
      </c>
      <c r="AC108" s="427"/>
      <c r="AD108" s="428"/>
      <c r="AE108" s="378" t="s">
        <v>561</v>
      </c>
      <c r="AF108" s="378"/>
      <c r="AG108" s="378"/>
      <c r="AH108" s="378"/>
      <c r="AI108" s="378" t="s">
        <v>561</v>
      </c>
      <c r="AJ108" s="378"/>
      <c r="AK108" s="378"/>
      <c r="AL108" s="378"/>
      <c r="AM108" s="378">
        <v>3</v>
      </c>
      <c r="AN108" s="378"/>
      <c r="AO108" s="378"/>
      <c r="AP108" s="378"/>
      <c r="AQ108" s="384">
        <v>3</v>
      </c>
      <c r="AR108" s="385"/>
      <c r="AS108" s="385"/>
      <c r="AT108" s="386"/>
      <c r="AU108" s="836" t="s">
        <v>612</v>
      </c>
      <c r="AV108" s="837"/>
      <c r="AW108" s="837"/>
      <c r="AX108" s="838"/>
    </row>
    <row r="109" spans="1:60" ht="31.5" customHeight="1" x14ac:dyDescent="0.15">
      <c r="A109" s="507" t="s">
        <v>354</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392</v>
      </c>
      <c r="AF109" s="313"/>
      <c r="AG109" s="313"/>
      <c r="AH109" s="314"/>
      <c r="AI109" s="318" t="s">
        <v>390</v>
      </c>
      <c r="AJ109" s="313"/>
      <c r="AK109" s="313"/>
      <c r="AL109" s="314"/>
      <c r="AM109" s="318" t="s">
        <v>419</v>
      </c>
      <c r="AN109" s="313"/>
      <c r="AO109" s="313"/>
      <c r="AP109" s="314"/>
      <c r="AQ109" s="380" t="s">
        <v>432</v>
      </c>
      <c r="AR109" s="381"/>
      <c r="AS109" s="381"/>
      <c r="AT109" s="382"/>
      <c r="AU109" s="380" t="s">
        <v>433</v>
      </c>
      <c r="AV109" s="381"/>
      <c r="AW109" s="381"/>
      <c r="AX109" s="383"/>
    </row>
    <row r="110" spans="1:60" ht="23.25" customHeight="1" x14ac:dyDescent="0.15">
      <c r="A110" s="510"/>
      <c r="B110" s="511"/>
      <c r="C110" s="511"/>
      <c r="D110" s="511"/>
      <c r="E110" s="511"/>
      <c r="F110" s="512"/>
      <c r="G110" s="165" t="s">
        <v>653</v>
      </c>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t="s">
        <v>577</v>
      </c>
      <c r="AC110" s="491"/>
      <c r="AD110" s="492"/>
      <c r="AE110" s="378" t="s">
        <v>561</v>
      </c>
      <c r="AF110" s="378"/>
      <c r="AG110" s="378"/>
      <c r="AH110" s="378"/>
      <c r="AI110" s="378" t="s">
        <v>561</v>
      </c>
      <c r="AJ110" s="378"/>
      <c r="AK110" s="378"/>
      <c r="AL110" s="378"/>
      <c r="AM110" s="378" t="s">
        <v>561</v>
      </c>
      <c r="AN110" s="378"/>
      <c r="AO110" s="378"/>
      <c r="AP110" s="378"/>
      <c r="AQ110" s="384" t="s">
        <v>561</v>
      </c>
      <c r="AR110" s="385"/>
      <c r="AS110" s="385"/>
      <c r="AT110" s="386"/>
      <c r="AU110" s="384" t="s">
        <v>612</v>
      </c>
      <c r="AV110" s="385"/>
      <c r="AW110" s="385"/>
      <c r="AX110" s="386"/>
    </row>
    <row r="111" spans="1:60" ht="41.25"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t="s">
        <v>577</v>
      </c>
      <c r="AC111" s="427"/>
      <c r="AD111" s="428"/>
      <c r="AE111" s="378" t="s">
        <v>561</v>
      </c>
      <c r="AF111" s="378"/>
      <c r="AG111" s="378"/>
      <c r="AH111" s="378"/>
      <c r="AI111" s="378" t="s">
        <v>561</v>
      </c>
      <c r="AJ111" s="378"/>
      <c r="AK111" s="378"/>
      <c r="AL111" s="378"/>
      <c r="AM111" s="378" t="s">
        <v>561</v>
      </c>
      <c r="AN111" s="378"/>
      <c r="AO111" s="378"/>
      <c r="AP111" s="378"/>
      <c r="AQ111" s="384">
        <v>3</v>
      </c>
      <c r="AR111" s="385"/>
      <c r="AS111" s="385"/>
      <c r="AT111" s="386"/>
      <c r="AU111" s="836" t="s">
        <v>614</v>
      </c>
      <c r="AV111" s="837"/>
      <c r="AW111" s="837"/>
      <c r="AX111" s="838"/>
    </row>
    <row r="112" spans="1:60" ht="31.5" hidden="1" customHeight="1" x14ac:dyDescent="0.15">
      <c r="A112" s="507" t="s">
        <v>354</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392</v>
      </c>
      <c r="AF112" s="313"/>
      <c r="AG112" s="313"/>
      <c r="AH112" s="314"/>
      <c r="AI112" s="318" t="s">
        <v>390</v>
      </c>
      <c r="AJ112" s="313"/>
      <c r="AK112" s="313"/>
      <c r="AL112" s="314"/>
      <c r="AM112" s="318" t="s">
        <v>419</v>
      </c>
      <c r="AN112" s="313"/>
      <c r="AO112" s="313"/>
      <c r="AP112" s="314"/>
      <c r="AQ112" s="380" t="s">
        <v>432</v>
      </c>
      <c r="AR112" s="381"/>
      <c r="AS112" s="381"/>
      <c r="AT112" s="382"/>
      <c r="AU112" s="380" t="s">
        <v>433</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hidden="1"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392</v>
      </c>
      <c r="AF115" s="313"/>
      <c r="AG115" s="313"/>
      <c r="AH115" s="314"/>
      <c r="AI115" s="318" t="s">
        <v>390</v>
      </c>
      <c r="AJ115" s="313"/>
      <c r="AK115" s="313"/>
      <c r="AL115" s="314"/>
      <c r="AM115" s="318" t="s">
        <v>419</v>
      </c>
      <c r="AN115" s="313"/>
      <c r="AO115" s="313"/>
      <c r="AP115" s="314"/>
      <c r="AQ115" s="354" t="s">
        <v>434</v>
      </c>
      <c r="AR115" s="355"/>
      <c r="AS115" s="355"/>
      <c r="AT115" s="355"/>
      <c r="AU115" s="355"/>
      <c r="AV115" s="355"/>
      <c r="AW115" s="355"/>
      <c r="AX115" s="356"/>
    </row>
    <row r="116" spans="1:50" ht="23.25" hidden="1" customHeight="1" x14ac:dyDescent="0.15">
      <c r="A116" s="307"/>
      <c r="B116" s="308"/>
      <c r="C116" s="308"/>
      <c r="D116" s="308"/>
      <c r="E116" s="308"/>
      <c r="F116" s="309"/>
      <c r="G116" s="371"/>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c r="AC116" s="316"/>
      <c r="AD116" s="317"/>
      <c r="AE116" s="378"/>
      <c r="AF116" s="378"/>
      <c r="AG116" s="378"/>
      <c r="AH116" s="378"/>
      <c r="AI116" s="378"/>
      <c r="AJ116" s="378"/>
      <c r="AK116" s="378"/>
      <c r="AL116" s="378"/>
      <c r="AM116" s="378"/>
      <c r="AN116" s="378"/>
      <c r="AO116" s="378"/>
      <c r="AP116" s="378"/>
      <c r="AQ116" s="384"/>
      <c r="AR116" s="385"/>
      <c r="AS116" s="385"/>
      <c r="AT116" s="385"/>
      <c r="AU116" s="385"/>
      <c r="AV116" s="385"/>
      <c r="AW116" s="385"/>
      <c r="AX116" s="387"/>
    </row>
    <row r="117" spans="1:50" ht="46.5" hidden="1"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c r="AC117" s="361"/>
      <c r="AD117" s="36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392</v>
      </c>
      <c r="AF118" s="313"/>
      <c r="AG118" s="313"/>
      <c r="AH118" s="314"/>
      <c r="AI118" s="318" t="s">
        <v>390</v>
      </c>
      <c r="AJ118" s="313"/>
      <c r="AK118" s="313"/>
      <c r="AL118" s="314"/>
      <c r="AM118" s="318" t="s">
        <v>419</v>
      </c>
      <c r="AN118" s="313"/>
      <c r="AO118" s="313"/>
      <c r="AP118" s="314"/>
      <c r="AQ118" s="354" t="s">
        <v>434</v>
      </c>
      <c r="AR118" s="355"/>
      <c r="AS118" s="355"/>
      <c r="AT118" s="355"/>
      <c r="AU118" s="355"/>
      <c r="AV118" s="355"/>
      <c r="AW118" s="355"/>
      <c r="AX118" s="356"/>
    </row>
    <row r="119" spans="1:50" ht="23.25" customHeight="1" x14ac:dyDescent="0.15">
      <c r="A119" s="307"/>
      <c r="B119" s="308"/>
      <c r="C119" s="308"/>
      <c r="D119" s="308"/>
      <c r="E119" s="308"/>
      <c r="F119" s="309"/>
      <c r="G119" s="371" t="s">
        <v>579</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581</v>
      </c>
      <c r="AC119" s="316"/>
      <c r="AD119" s="317"/>
      <c r="AE119" s="378" t="s">
        <v>566</v>
      </c>
      <c r="AF119" s="378"/>
      <c r="AG119" s="378"/>
      <c r="AH119" s="378"/>
      <c r="AI119" s="378" t="s">
        <v>561</v>
      </c>
      <c r="AJ119" s="378"/>
      <c r="AK119" s="378"/>
      <c r="AL119" s="378"/>
      <c r="AM119" s="378">
        <v>66846600</v>
      </c>
      <c r="AN119" s="378"/>
      <c r="AO119" s="378"/>
      <c r="AP119" s="378"/>
      <c r="AQ119" s="378" t="s">
        <v>612</v>
      </c>
      <c r="AR119" s="378"/>
      <c r="AS119" s="378"/>
      <c r="AT119" s="378"/>
      <c r="AU119" s="378"/>
      <c r="AV119" s="378"/>
      <c r="AW119" s="378"/>
      <c r="AX119" s="379"/>
    </row>
    <row r="120" spans="1:50" ht="46.5"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582</v>
      </c>
      <c r="AC120" s="361"/>
      <c r="AD120" s="362"/>
      <c r="AE120" s="322" t="s">
        <v>566</v>
      </c>
      <c r="AF120" s="322"/>
      <c r="AG120" s="322"/>
      <c r="AH120" s="322"/>
      <c r="AI120" s="322" t="s">
        <v>571</v>
      </c>
      <c r="AJ120" s="322"/>
      <c r="AK120" s="322"/>
      <c r="AL120" s="322"/>
      <c r="AM120" s="322" t="s">
        <v>583</v>
      </c>
      <c r="AN120" s="322"/>
      <c r="AO120" s="322"/>
      <c r="AP120" s="322"/>
      <c r="AQ120" s="322" t="s">
        <v>615</v>
      </c>
      <c r="AR120" s="322"/>
      <c r="AS120" s="322"/>
      <c r="AT120" s="322"/>
      <c r="AU120" s="322"/>
      <c r="AV120" s="322"/>
      <c r="AW120" s="322"/>
      <c r="AX120" s="323"/>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392</v>
      </c>
      <c r="AF121" s="313"/>
      <c r="AG121" s="313"/>
      <c r="AH121" s="314"/>
      <c r="AI121" s="318" t="s">
        <v>390</v>
      </c>
      <c r="AJ121" s="313"/>
      <c r="AK121" s="313"/>
      <c r="AL121" s="314"/>
      <c r="AM121" s="318" t="s">
        <v>419</v>
      </c>
      <c r="AN121" s="313"/>
      <c r="AO121" s="313"/>
      <c r="AP121" s="314"/>
      <c r="AQ121" s="354" t="s">
        <v>434</v>
      </c>
      <c r="AR121" s="355"/>
      <c r="AS121" s="355"/>
      <c r="AT121" s="355"/>
      <c r="AU121" s="355"/>
      <c r="AV121" s="355"/>
      <c r="AW121" s="355"/>
      <c r="AX121" s="356"/>
    </row>
    <row r="122" spans="1:50" ht="23.25" customHeight="1" x14ac:dyDescent="0.15">
      <c r="A122" s="307"/>
      <c r="B122" s="308"/>
      <c r="C122" s="308"/>
      <c r="D122" s="308"/>
      <c r="E122" s="308"/>
      <c r="F122" s="309"/>
      <c r="G122" s="371" t="s">
        <v>652</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t="s">
        <v>580</v>
      </c>
      <c r="AC122" s="316"/>
      <c r="AD122" s="317"/>
      <c r="AE122" s="378" t="s">
        <v>561</v>
      </c>
      <c r="AF122" s="378"/>
      <c r="AG122" s="378"/>
      <c r="AH122" s="378"/>
      <c r="AI122" s="378" t="s">
        <v>561</v>
      </c>
      <c r="AJ122" s="378"/>
      <c r="AK122" s="378"/>
      <c r="AL122" s="378"/>
      <c r="AM122" s="378" t="s">
        <v>646</v>
      </c>
      <c r="AN122" s="378"/>
      <c r="AO122" s="378"/>
      <c r="AP122" s="378"/>
      <c r="AQ122" s="378">
        <v>224082604</v>
      </c>
      <c r="AR122" s="378"/>
      <c r="AS122" s="378"/>
      <c r="AT122" s="378"/>
      <c r="AU122" s="378"/>
      <c r="AV122" s="378"/>
      <c r="AW122" s="378"/>
      <c r="AX122" s="379"/>
    </row>
    <row r="123" spans="1:50" ht="46.5"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581</v>
      </c>
      <c r="AC123" s="361"/>
      <c r="AD123" s="362"/>
      <c r="AE123" s="322" t="s">
        <v>561</v>
      </c>
      <c r="AF123" s="322"/>
      <c r="AG123" s="322"/>
      <c r="AH123" s="322"/>
      <c r="AI123" s="322" t="s">
        <v>561</v>
      </c>
      <c r="AJ123" s="322"/>
      <c r="AK123" s="322"/>
      <c r="AL123" s="322"/>
      <c r="AM123" s="322" t="s">
        <v>651</v>
      </c>
      <c r="AN123" s="322"/>
      <c r="AO123" s="322"/>
      <c r="AP123" s="322"/>
      <c r="AQ123" s="322" t="s">
        <v>660</v>
      </c>
      <c r="AR123" s="322"/>
      <c r="AS123" s="322"/>
      <c r="AT123" s="322"/>
      <c r="AU123" s="322"/>
      <c r="AV123" s="322"/>
      <c r="AW123" s="322"/>
      <c r="AX123" s="323"/>
    </row>
    <row r="124" spans="1:50" ht="23.25"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392</v>
      </c>
      <c r="AF124" s="313"/>
      <c r="AG124" s="313"/>
      <c r="AH124" s="314"/>
      <c r="AI124" s="318" t="s">
        <v>390</v>
      </c>
      <c r="AJ124" s="313"/>
      <c r="AK124" s="313"/>
      <c r="AL124" s="314"/>
      <c r="AM124" s="318" t="s">
        <v>419</v>
      </c>
      <c r="AN124" s="313"/>
      <c r="AO124" s="313"/>
      <c r="AP124" s="314"/>
      <c r="AQ124" s="354" t="s">
        <v>434</v>
      </c>
      <c r="AR124" s="355"/>
      <c r="AS124" s="355"/>
      <c r="AT124" s="355"/>
      <c r="AU124" s="355"/>
      <c r="AV124" s="355"/>
      <c r="AW124" s="355"/>
      <c r="AX124" s="356"/>
    </row>
    <row r="125" spans="1:50" ht="23.25" customHeight="1" x14ac:dyDescent="0.15">
      <c r="A125" s="307"/>
      <c r="B125" s="308"/>
      <c r="C125" s="308"/>
      <c r="D125" s="308"/>
      <c r="E125" s="308"/>
      <c r="F125" s="309"/>
      <c r="G125" s="371" t="s">
        <v>654</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t="s">
        <v>656</v>
      </c>
      <c r="AC125" s="316"/>
      <c r="AD125" s="317"/>
      <c r="AE125" s="378" t="s">
        <v>657</v>
      </c>
      <c r="AF125" s="378"/>
      <c r="AG125" s="378"/>
      <c r="AH125" s="378"/>
      <c r="AI125" s="378" t="s">
        <v>658</v>
      </c>
      <c r="AJ125" s="378"/>
      <c r="AK125" s="378"/>
      <c r="AL125" s="378"/>
      <c r="AM125" s="378" t="s">
        <v>658</v>
      </c>
      <c r="AN125" s="378"/>
      <c r="AO125" s="378"/>
      <c r="AP125" s="378"/>
      <c r="AQ125" s="378">
        <v>54972333</v>
      </c>
      <c r="AR125" s="378"/>
      <c r="AS125" s="378"/>
      <c r="AT125" s="378"/>
      <c r="AU125" s="378"/>
      <c r="AV125" s="378"/>
      <c r="AW125" s="378"/>
      <c r="AX125" s="379"/>
    </row>
    <row r="126" spans="1:50" ht="46.5" customHeight="1" thickBot="1" x14ac:dyDescent="0.2">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655</v>
      </c>
      <c r="AC126" s="361"/>
      <c r="AD126" s="362"/>
      <c r="AE126" s="322" t="s">
        <v>658</v>
      </c>
      <c r="AF126" s="322"/>
      <c r="AG126" s="322"/>
      <c r="AH126" s="322"/>
      <c r="AI126" s="322" t="s">
        <v>658</v>
      </c>
      <c r="AJ126" s="322"/>
      <c r="AK126" s="322"/>
      <c r="AL126" s="322"/>
      <c r="AM126" s="322" t="s">
        <v>658</v>
      </c>
      <c r="AN126" s="322"/>
      <c r="AO126" s="322"/>
      <c r="AP126" s="322"/>
      <c r="AQ126" s="322" t="s">
        <v>659</v>
      </c>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392</v>
      </c>
      <c r="AF127" s="313"/>
      <c r="AG127" s="313"/>
      <c r="AH127" s="314"/>
      <c r="AI127" s="318" t="s">
        <v>390</v>
      </c>
      <c r="AJ127" s="313"/>
      <c r="AK127" s="313"/>
      <c r="AL127" s="314"/>
      <c r="AM127" s="318" t="s">
        <v>419</v>
      </c>
      <c r="AN127" s="313"/>
      <c r="AO127" s="313"/>
      <c r="AP127" s="314"/>
      <c r="AQ127" s="354" t="s">
        <v>434</v>
      </c>
      <c r="AR127" s="355"/>
      <c r="AS127" s="355"/>
      <c r="AT127" s="355"/>
      <c r="AU127" s="355"/>
      <c r="AV127" s="355"/>
      <c r="AW127" s="355"/>
      <c r="AX127" s="356"/>
    </row>
    <row r="128" spans="1:50" ht="23.25" hidden="1" customHeight="1" x14ac:dyDescent="0.15">
      <c r="A128" s="307"/>
      <c r="B128" s="308"/>
      <c r="C128" s="308"/>
      <c r="D128" s="308"/>
      <c r="E128" s="308"/>
      <c r="F128" s="309"/>
      <c r="G128" s="371" t="s">
        <v>584</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585</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407</v>
      </c>
      <c r="B130" s="1020"/>
      <c r="C130" s="1019" t="s">
        <v>239</v>
      </c>
      <c r="D130" s="1020"/>
      <c r="E130" s="324" t="s">
        <v>268</v>
      </c>
      <c r="F130" s="325"/>
      <c r="G130" s="326" t="s">
        <v>605</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606</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561</v>
      </c>
      <c r="AR133" s="281"/>
      <c r="AS133" s="141" t="s">
        <v>236</v>
      </c>
      <c r="AT133" s="176"/>
      <c r="AU133" s="263" t="s">
        <v>566</v>
      </c>
      <c r="AV133" s="140"/>
      <c r="AW133" s="141" t="s">
        <v>181</v>
      </c>
      <c r="AX133" s="142"/>
    </row>
    <row r="134" spans="1:50" ht="39.75" customHeight="1" x14ac:dyDescent="0.15">
      <c r="A134" s="1023"/>
      <c r="B134" s="256"/>
      <c r="C134" s="255"/>
      <c r="D134" s="256"/>
      <c r="E134" s="255"/>
      <c r="F134" s="330"/>
      <c r="G134" s="264" t="s">
        <v>558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558</v>
      </c>
      <c r="AC134" s="228"/>
      <c r="AD134" s="228"/>
      <c r="AE134" s="276" t="s">
        <v>561</v>
      </c>
      <c r="AF134" s="120"/>
      <c r="AG134" s="120"/>
      <c r="AH134" s="120"/>
      <c r="AI134" s="276" t="s">
        <v>561</v>
      </c>
      <c r="AJ134" s="120"/>
      <c r="AK134" s="120"/>
      <c r="AL134" s="120"/>
      <c r="AM134" s="276" t="s">
        <v>559</v>
      </c>
      <c r="AN134" s="120"/>
      <c r="AO134" s="120"/>
      <c r="AP134" s="120"/>
      <c r="AQ134" s="276" t="s">
        <v>558</v>
      </c>
      <c r="AR134" s="120"/>
      <c r="AS134" s="120"/>
      <c r="AT134" s="120"/>
      <c r="AU134" s="276" t="s">
        <v>558</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558</v>
      </c>
      <c r="AC135" s="302"/>
      <c r="AD135" s="303"/>
      <c r="AE135" s="276" t="s">
        <v>561</v>
      </c>
      <c r="AF135" s="120"/>
      <c r="AG135" s="120"/>
      <c r="AH135" s="120"/>
      <c r="AI135" s="276" t="s">
        <v>561</v>
      </c>
      <c r="AJ135" s="120"/>
      <c r="AK135" s="120"/>
      <c r="AL135" s="120"/>
      <c r="AM135" s="276" t="s">
        <v>559</v>
      </c>
      <c r="AN135" s="120"/>
      <c r="AO135" s="120"/>
      <c r="AP135" s="120"/>
      <c r="AQ135" s="276" t="s">
        <v>561</v>
      </c>
      <c r="AR135" s="120"/>
      <c r="AS135" s="120"/>
      <c r="AT135" s="120"/>
      <c r="AU135" s="276" t="s">
        <v>566</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559</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559</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9"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t="s">
        <v>566</v>
      </c>
      <c r="H154" s="165"/>
      <c r="I154" s="165"/>
      <c r="J154" s="165"/>
      <c r="K154" s="165"/>
      <c r="L154" s="165"/>
      <c r="M154" s="165"/>
      <c r="N154" s="165"/>
      <c r="O154" s="165"/>
      <c r="P154" s="236"/>
      <c r="Q154" s="339" t="s">
        <v>566</v>
      </c>
      <c r="R154" s="165"/>
      <c r="S154" s="165"/>
      <c r="T154" s="165"/>
      <c r="U154" s="165"/>
      <c r="V154" s="165"/>
      <c r="W154" s="165"/>
      <c r="X154" s="165"/>
      <c r="Y154" s="165"/>
      <c r="Z154" s="165"/>
      <c r="AA154" s="951"/>
      <c r="AB154" s="297"/>
      <c r="AC154" s="266"/>
      <c r="AD154" s="266"/>
      <c r="AE154" s="338" t="s">
        <v>566</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t="s">
        <v>566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9" t="s">
        <v>339</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9" t="s">
        <v>339</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9" t="s">
        <v>339</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9" t="s">
        <v>339</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558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9"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9" t="s">
        <v>339</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9" t="s">
        <v>339</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9" t="s">
        <v>339</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9" t="s">
        <v>339</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t="s">
        <v>669</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9"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9" t="s">
        <v>339</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9" t="s">
        <v>339</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9" t="s">
        <v>339</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9" t="s">
        <v>339</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9"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9" t="s">
        <v>339</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9" t="s">
        <v>339</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9" t="s">
        <v>339</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9" t="s">
        <v>339</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9"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9" t="s">
        <v>339</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9" t="s">
        <v>339</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9" t="s">
        <v>339</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9" t="s">
        <v>339</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422</v>
      </c>
      <c r="D430" s="254"/>
      <c r="E430" s="242" t="s">
        <v>400</v>
      </c>
      <c r="F430" s="468"/>
      <c r="G430" s="244" t="s">
        <v>255</v>
      </c>
      <c r="H430" s="162"/>
      <c r="I430" s="162"/>
      <c r="J430" s="469" t="s">
        <v>558</v>
      </c>
      <c r="K430" s="246"/>
      <c r="L430" s="246"/>
      <c r="M430" s="246"/>
      <c r="N430" s="246"/>
      <c r="O430" s="246"/>
      <c r="P430" s="246"/>
      <c r="Q430" s="246"/>
      <c r="R430" s="246"/>
      <c r="S430" s="246"/>
      <c r="T430" s="247"/>
      <c r="U430" s="470" t="s">
        <v>558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566</v>
      </c>
      <c r="AF432" s="140"/>
      <c r="AG432" s="141" t="s">
        <v>236</v>
      </c>
      <c r="AH432" s="176"/>
      <c r="AI432" s="186"/>
      <c r="AJ432" s="186"/>
      <c r="AK432" s="186"/>
      <c r="AL432" s="181"/>
      <c r="AM432" s="186"/>
      <c r="AN432" s="186"/>
      <c r="AO432" s="186"/>
      <c r="AP432" s="181"/>
      <c r="AQ432" s="262" t="s">
        <v>558</v>
      </c>
      <c r="AR432" s="140"/>
      <c r="AS432" s="141" t="s">
        <v>236</v>
      </c>
      <c r="AT432" s="176"/>
      <c r="AU432" s="262" t="s">
        <v>558</v>
      </c>
      <c r="AV432" s="140"/>
      <c r="AW432" s="141" t="s">
        <v>181</v>
      </c>
      <c r="AX432" s="142"/>
    </row>
    <row r="433" spans="1:50" ht="23.25" customHeight="1" x14ac:dyDescent="0.15">
      <c r="A433" s="1023"/>
      <c r="B433" s="256"/>
      <c r="C433" s="255"/>
      <c r="D433" s="256"/>
      <c r="E433" s="170"/>
      <c r="F433" s="171"/>
      <c r="G433" s="264" t="s">
        <v>558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558</v>
      </c>
      <c r="AC433" s="137"/>
      <c r="AD433" s="137"/>
      <c r="AE433" s="259" t="s">
        <v>558</v>
      </c>
      <c r="AF433" s="120"/>
      <c r="AG433" s="120"/>
      <c r="AH433" s="120"/>
      <c r="AI433" s="259" t="s">
        <v>558</v>
      </c>
      <c r="AJ433" s="120"/>
      <c r="AK433" s="120"/>
      <c r="AL433" s="120"/>
      <c r="AM433" s="259" t="s">
        <v>559</v>
      </c>
      <c r="AN433" s="120"/>
      <c r="AO433" s="120"/>
      <c r="AP433" s="120"/>
      <c r="AQ433" s="259" t="s">
        <v>558</v>
      </c>
      <c r="AR433" s="120"/>
      <c r="AS433" s="120"/>
      <c r="AT433" s="121"/>
      <c r="AU433" s="260" t="s">
        <v>572</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558</v>
      </c>
      <c r="AC434" s="137"/>
      <c r="AD434" s="137"/>
      <c r="AE434" s="259" t="s">
        <v>558</v>
      </c>
      <c r="AF434" s="120"/>
      <c r="AG434" s="120"/>
      <c r="AH434" s="120"/>
      <c r="AI434" s="259" t="s">
        <v>558</v>
      </c>
      <c r="AJ434" s="120"/>
      <c r="AK434" s="120"/>
      <c r="AL434" s="120"/>
      <c r="AM434" s="259" t="s">
        <v>559</v>
      </c>
      <c r="AN434" s="120"/>
      <c r="AO434" s="120"/>
      <c r="AP434" s="120"/>
      <c r="AQ434" s="259" t="s">
        <v>558</v>
      </c>
      <c r="AR434" s="120"/>
      <c r="AS434" s="120"/>
      <c r="AT434" s="121"/>
      <c r="AU434" s="260" t="s">
        <v>566</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558</v>
      </c>
      <c r="AF435" s="120"/>
      <c r="AG435" s="120"/>
      <c r="AH435" s="120"/>
      <c r="AI435" s="259" t="s">
        <v>558</v>
      </c>
      <c r="AJ435" s="120"/>
      <c r="AK435" s="120"/>
      <c r="AL435" s="120"/>
      <c r="AM435" s="259" t="s">
        <v>559</v>
      </c>
      <c r="AN435" s="120"/>
      <c r="AO435" s="120"/>
      <c r="AP435" s="120"/>
      <c r="AQ435" s="259" t="s">
        <v>558</v>
      </c>
      <c r="AR435" s="120"/>
      <c r="AS435" s="120"/>
      <c r="AT435" s="121"/>
      <c r="AU435" s="260" t="s">
        <v>558</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566</v>
      </c>
      <c r="AF457" s="140"/>
      <c r="AG457" s="141" t="s">
        <v>236</v>
      </c>
      <c r="AH457" s="176"/>
      <c r="AI457" s="186"/>
      <c r="AJ457" s="186"/>
      <c r="AK457" s="186"/>
      <c r="AL457" s="181"/>
      <c r="AM457" s="186"/>
      <c r="AN457" s="186"/>
      <c r="AO457" s="186"/>
      <c r="AP457" s="181"/>
      <c r="AQ457" s="262" t="s">
        <v>558</v>
      </c>
      <c r="AR457" s="140"/>
      <c r="AS457" s="141" t="s">
        <v>236</v>
      </c>
      <c r="AT457" s="176"/>
      <c r="AU457" s="263" t="s">
        <v>566</v>
      </c>
      <c r="AV457" s="140"/>
      <c r="AW457" s="141" t="s">
        <v>181</v>
      </c>
      <c r="AX457" s="142"/>
    </row>
    <row r="458" spans="1:50" ht="23.25" customHeight="1" x14ac:dyDescent="0.15">
      <c r="A458" s="1023"/>
      <c r="B458" s="256"/>
      <c r="C458" s="255"/>
      <c r="D458" s="256"/>
      <c r="E458" s="170"/>
      <c r="F458" s="171"/>
      <c r="G458" s="264" t="s">
        <v>558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558</v>
      </c>
      <c r="AC458" s="137"/>
      <c r="AD458" s="137"/>
      <c r="AE458" s="259" t="s">
        <v>566</v>
      </c>
      <c r="AF458" s="120"/>
      <c r="AG458" s="120"/>
      <c r="AH458" s="120"/>
      <c r="AI458" s="259" t="s">
        <v>558</v>
      </c>
      <c r="AJ458" s="120"/>
      <c r="AK458" s="120"/>
      <c r="AL458" s="120"/>
      <c r="AM458" s="259" t="s">
        <v>559</v>
      </c>
      <c r="AN458" s="120"/>
      <c r="AO458" s="120"/>
      <c r="AP458" s="120"/>
      <c r="AQ458" s="259" t="s">
        <v>558</v>
      </c>
      <c r="AR458" s="120"/>
      <c r="AS458" s="120"/>
      <c r="AT458" s="121"/>
      <c r="AU458" s="260" t="s">
        <v>558</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558</v>
      </c>
      <c r="AC459" s="137"/>
      <c r="AD459" s="137"/>
      <c r="AE459" s="259" t="s">
        <v>558</v>
      </c>
      <c r="AF459" s="120"/>
      <c r="AG459" s="120"/>
      <c r="AH459" s="120"/>
      <c r="AI459" s="259" t="s">
        <v>558</v>
      </c>
      <c r="AJ459" s="120"/>
      <c r="AK459" s="120"/>
      <c r="AL459" s="120"/>
      <c r="AM459" s="259" t="s">
        <v>559</v>
      </c>
      <c r="AN459" s="120"/>
      <c r="AO459" s="120"/>
      <c r="AP459" s="120"/>
      <c r="AQ459" s="259" t="s">
        <v>558</v>
      </c>
      <c r="AR459" s="120"/>
      <c r="AS459" s="120"/>
      <c r="AT459" s="121"/>
      <c r="AU459" s="260" t="s">
        <v>566</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566</v>
      </c>
      <c r="AF460" s="120"/>
      <c r="AG460" s="120"/>
      <c r="AH460" s="120"/>
      <c r="AI460" s="259" t="s">
        <v>558</v>
      </c>
      <c r="AJ460" s="120"/>
      <c r="AK460" s="120"/>
      <c r="AL460" s="120"/>
      <c r="AM460" s="259" t="s">
        <v>559</v>
      </c>
      <c r="AN460" s="120"/>
      <c r="AO460" s="120"/>
      <c r="AP460" s="120"/>
      <c r="AQ460" s="259" t="s">
        <v>558</v>
      </c>
      <c r="AR460" s="120"/>
      <c r="AS460" s="120"/>
      <c r="AT460" s="121"/>
      <c r="AU460" s="260" t="s">
        <v>558</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558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617</v>
      </c>
      <c r="AE702" s="923"/>
      <c r="AF702" s="923"/>
      <c r="AG702" s="907" t="s">
        <v>586</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617</v>
      </c>
      <c r="AE703" s="159"/>
      <c r="AF703" s="159"/>
      <c r="AG703" s="686" t="s">
        <v>587</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617</v>
      </c>
      <c r="AE704" s="605"/>
      <c r="AF704" s="605"/>
      <c r="AG704" s="448" t="s">
        <v>588</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617</v>
      </c>
      <c r="AE705" s="755"/>
      <c r="AF705" s="755"/>
      <c r="AG705" s="164" t="s">
        <v>589</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381</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618</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670</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619</v>
      </c>
      <c r="AE708" s="690"/>
      <c r="AF708" s="690"/>
      <c r="AG708" s="545" t="s">
        <v>558</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617</v>
      </c>
      <c r="AE709" s="159"/>
      <c r="AF709" s="159"/>
      <c r="AG709" s="686" t="s">
        <v>590</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619</v>
      </c>
      <c r="AE710" s="159"/>
      <c r="AF710" s="159"/>
      <c r="AG710" s="686" t="s">
        <v>558</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617</v>
      </c>
      <c r="AE711" s="159"/>
      <c r="AF711" s="159"/>
      <c r="AG711" s="686" t="s">
        <v>591</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349</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619</v>
      </c>
      <c r="AE712" s="605"/>
      <c r="AF712" s="605"/>
      <c r="AG712" s="613" t="s">
        <v>558</v>
      </c>
      <c r="AH712" s="614"/>
      <c r="AI712" s="614"/>
      <c r="AJ712" s="614"/>
      <c r="AK712" s="614"/>
      <c r="AL712" s="614"/>
      <c r="AM712" s="614"/>
      <c r="AN712" s="614"/>
      <c r="AO712" s="614"/>
      <c r="AP712" s="614"/>
      <c r="AQ712" s="614"/>
      <c r="AR712" s="614"/>
      <c r="AS712" s="614"/>
      <c r="AT712" s="614"/>
      <c r="AU712" s="614"/>
      <c r="AV712" s="614"/>
      <c r="AW712" s="614"/>
      <c r="AX712" s="615"/>
    </row>
    <row r="713" spans="1:50" ht="63.75" customHeight="1" x14ac:dyDescent="0.15">
      <c r="A713" s="677"/>
      <c r="B713" s="678"/>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617</v>
      </c>
      <c r="AE713" s="159"/>
      <c r="AF713" s="160"/>
      <c r="AG713" s="686" t="s">
        <v>592</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327</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617</v>
      </c>
      <c r="AE714" s="611"/>
      <c r="AF714" s="612"/>
      <c r="AG714" s="711" t="s">
        <v>593</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328</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617</v>
      </c>
      <c r="AE715" s="690"/>
      <c r="AF715" s="799"/>
      <c r="AG715" s="545" t="s">
        <v>671</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617</v>
      </c>
      <c r="AE716" s="781"/>
      <c r="AF716" s="781"/>
      <c r="AG716" s="686" t="s">
        <v>594</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617</v>
      </c>
      <c r="AE717" s="159"/>
      <c r="AF717" s="159"/>
      <c r="AG717" s="686" t="s">
        <v>672</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617</v>
      </c>
      <c r="AE718" s="159"/>
      <c r="AF718" s="159"/>
      <c r="AG718" s="167" t="s">
        <v>595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619</v>
      </c>
      <c r="AE719" s="690"/>
      <c r="AF719" s="690"/>
      <c r="AG719" s="164" t="s">
        <v>558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342</v>
      </c>
      <c r="D720" s="961"/>
      <c r="E720" s="961"/>
      <c r="F720" s="964"/>
      <c r="G720" s="960" t="s">
        <v>343</v>
      </c>
      <c r="H720" s="961"/>
      <c r="I720" s="961"/>
      <c r="J720" s="961"/>
      <c r="K720" s="961"/>
      <c r="L720" s="961"/>
      <c r="M720" s="961"/>
      <c r="N720" s="960" t="s">
        <v>346</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620</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621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42.75" customHeight="1" thickBot="1" x14ac:dyDescent="0.2">
      <c r="A729" s="787" t="s">
        <v>676</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10.25" customHeight="1" thickBot="1" x14ac:dyDescent="0.2">
      <c r="A731" s="637" t="s">
        <v>677</v>
      </c>
      <c r="B731" s="638"/>
      <c r="C731" s="638"/>
      <c r="D731" s="638"/>
      <c r="E731" s="639"/>
      <c r="F731" s="702" t="s">
        <v>680</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0.75" customHeight="1" thickBot="1" x14ac:dyDescent="0.2">
      <c r="A733" s="771" t="s">
        <v>678</v>
      </c>
      <c r="B733" s="772"/>
      <c r="C733" s="772"/>
      <c r="D733" s="772"/>
      <c r="E733" s="773"/>
      <c r="F733" s="788" t="s">
        <v>679</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46.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355</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403</v>
      </c>
      <c r="B737" s="101"/>
      <c r="C737" s="101"/>
      <c r="D737" s="102"/>
      <c r="E737" s="103" t="s">
        <v>558</v>
      </c>
      <c r="F737" s="103"/>
      <c r="G737" s="103"/>
      <c r="H737" s="103"/>
      <c r="I737" s="103"/>
      <c r="J737" s="103"/>
      <c r="K737" s="103"/>
      <c r="L737" s="103"/>
      <c r="M737" s="103"/>
      <c r="N737" s="109" t="s">
        <v>398</v>
      </c>
      <c r="O737" s="109"/>
      <c r="P737" s="109"/>
      <c r="Q737" s="109"/>
      <c r="R737" s="103" t="s">
        <v>596</v>
      </c>
      <c r="S737" s="103"/>
      <c r="T737" s="103"/>
      <c r="U737" s="103"/>
      <c r="V737" s="103"/>
      <c r="W737" s="103"/>
      <c r="X737" s="103"/>
      <c r="Y737" s="103"/>
      <c r="Z737" s="103"/>
      <c r="AA737" s="109" t="s">
        <v>397</v>
      </c>
      <c r="AB737" s="109"/>
      <c r="AC737" s="109"/>
      <c r="AD737" s="109"/>
      <c r="AE737" s="103" t="s">
        <v>597</v>
      </c>
      <c r="AF737" s="103"/>
      <c r="AG737" s="103"/>
      <c r="AH737" s="103"/>
      <c r="AI737" s="103"/>
      <c r="AJ737" s="103"/>
      <c r="AK737" s="103"/>
      <c r="AL737" s="103"/>
      <c r="AM737" s="103"/>
      <c r="AN737" s="109" t="s">
        <v>396</v>
      </c>
      <c r="AO737" s="109"/>
      <c r="AP737" s="109"/>
      <c r="AQ737" s="109"/>
      <c r="AR737" s="110" t="s">
        <v>598</v>
      </c>
      <c r="AS737" s="111"/>
      <c r="AT737" s="111"/>
      <c r="AU737" s="111"/>
      <c r="AV737" s="111"/>
      <c r="AW737" s="111"/>
      <c r="AX737" s="112"/>
      <c r="AY737" s="88"/>
      <c r="AZ737" s="88"/>
    </row>
    <row r="738" spans="1:52" ht="24.75" customHeight="1" x14ac:dyDescent="0.15">
      <c r="A738" s="100" t="s">
        <v>395</v>
      </c>
      <c r="B738" s="101"/>
      <c r="C738" s="101"/>
      <c r="D738" s="102"/>
      <c r="E738" s="103" t="s">
        <v>599</v>
      </c>
      <c r="F738" s="103"/>
      <c r="G738" s="103"/>
      <c r="H738" s="103"/>
      <c r="I738" s="103"/>
      <c r="J738" s="103"/>
      <c r="K738" s="103"/>
      <c r="L738" s="103"/>
      <c r="M738" s="103"/>
      <c r="N738" s="109" t="s">
        <v>394</v>
      </c>
      <c r="O738" s="109"/>
      <c r="P738" s="109"/>
      <c r="Q738" s="109"/>
      <c r="R738" s="103" t="s">
        <v>600</v>
      </c>
      <c r="S738" s="103"/>
      <c r="T738" s="103"/>
      <c r="U738" s="103"/>
      <c r="V738" s="103"/>
      <c r="W738" s="103"/>
      <c r="X738" s="103"/>
      <c r="Y738" s="103"/>
      <c r="Z738" s="103"/>
      <c r="AA738" s="109" t="s">
        <v>393</v>
      </c>
      <c r="AB738" s="109"/>
      <c r="AC738" s="109"/>
      <c r="AD738" s="109"/>
      <c r="AE738" s="103" t="s">
        <v>601</v>
      </c>
      <c r="AF738" s="103"/>
      <c r="AG738" s="103"/>
      <c r="AH738" s="103"/>
      <c r="AI738" s="103"/>
      <c r="AJ738" s="103"/>
      <c r="AK738" s="103"/>
      <c r="AL738" s="103"/>
      <c r="AM738" s="103"/>
      <c r="AN738" s="109" t="s">
        <v>392</v>
      </c>
      <c r="AO738" s="109"/>
      <c r="AP738" s="109"/>
      <c r="AQ738" s="109"/>
      <c r="AR738" s="110">
        <v>432</v>
      </c>
      <c r="AS738" s="111"/>
      <c r="AT738" s="111"/>
      <c r="AU738" s="111"/>
      <c r="AV738" s="111"/>
      <c r="AW738" s="111"/>
      <c r="AX738" s="112"/>
    </row>
    <row r="739" spans="1:52" ht="24.75" customHeight="1" x14ac:dyDescent="0.15">
      <c r="A739" s="100" t="s">
        <v>391</v>
      </c>
      <c r="B739" s="101"/>
      <c r="C739" s="101"/>
      <c r="D739" s="102"/>
      <c r="E739" s="103">
        <v>435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602</v>
      </c>
      <c r="F740" s="125"/>
      <c r="G740" s="125"/>
      <c r="H740" s="92" t="str">
        <f>IF(E740="", "", "(")</f>
        <v>(</v>
      </c>
      <c r="I740" s="125"/>
      <c r="J740" s="125"/>
      <c r="K740" s="92" t="str">
        <f>IF(OR(I740="　", I740=""), "", "-")</f>
        <v/>
      </c>
      <c r="L740" s="126">
        <v>428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t="s">
        <v>635</v>
      </c>
      <c r="L751" s="46"/>
      <c r="M751" s="46"/>
      <c r="N751" s="46"/>
      <c r="O751" s="46"/>
      <c r="P751" s="46"/>
      <c r="Q751" s="46"/>
      <c r="R751" s="46"/>
      <c r="S751" s="46"/>
      <c r="T751" s="46"/>
      <c r="U751" s="46"/>
      <c r="V751" s="46"/>
      <c r="W751" s="46"/>
      <c r="X751" s="46"/>
      <c r="Y751" s="46"/>
      <c r="Z751" s="46" t="s">
        <v>622</v>
      </c>
      <c r="AA751" s="46"/>
      <c r="AB751" s="46"/>
      <c r="AC751" s="46"/>
      <c r="AD751" s="46"/>
      <c r="AE751" s="46"/>
      <c r="AF751" s="46"/>
      <c r="AG751" s="46"/>
      <c r="AH751" s="46"/>
      <c r="AI751" s="46"/>
      <c r="AJ751" s="46"/>
      <c r="AK751" s="46"/>
      <c r="AL751" s="46"/>
      <c r="AM751" s="46"/>
      <c r="AN751" s="46"/>
      <c r="AO751" s="46"/>
      <c r="AP751" s="46" t="s">
        <v>636</v>
      </c>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t="s">
        <v>667</v>
      </c>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386</v>
      </c>
      <c r="B780" s="783"/>
      <c r="C780" s="783"/>
      <c r="D780" s="783"/>
      <c r="E780" s="783"/>
      <c r="F780" s="784"/>
      <c r="G780" s="459" t="s">
        <v>666</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664</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623</v>
      </c>
      <c r="H782" s="472"/>
      <c r="I782" s="472"/>
      <c r="J782" s="472"/>
      <c r="K782" s="473"/>
      <c r="L782" s="474" t="s">
        <v>624</v>
      </c>
      <c r="M782" s="475"/>
      <c r="N782" s="475"/>
      <c r="O782" s="475"/>
      <c r="P782" s="475"/>
      <c r="Q782" s="475"/>
      <c r="R782" s="475"/>
      <c r="S782" s="475"/>
      <c r="T782" s="475"/>
      <c r="U782" s="475"/>
      <c r="V782" s="475"/>
      <c r="W782" s="475"/>
      <c r="X782" s="476"/>
      <c r="Y782" s="477">
        <v>202.4</v>
      </c>
      <c r="Z782" s="478"/>
      <c r="AA782" s="478"/>
      <c r="AB782" s="576"/>
      <c r="AC782" s="471" t="s">
        <v>625</v>
      </c>
      <c r="AD782" s="472"/>
      <c r="AE782" s="472"/>
      <c r="AF782" s="472"/>
      <c r="AG782" s="473"/>
      <c r="AH782" s="474" t="s">
        <v>626</v>
      </c>
      <c r="AI782" s="475"/>
      <c r="AJ782" s="475"/>
      <c r="AK782" s="475"/>
      <c r="AL782" s="475"/>
      <c r="AM782" s="475"/>
      <c r="AN782" s="475"/>
      <c r="AO782" s="475"/>
      <c r="AP782" s="475"/>
      <c r="AQ782" s="475"/>
      <c r="AR782" s="475"/>
      <c r="AS782" s="475"/>
      <c r="AT782" s="476"/>
      <c r="AU782" s="477">
        <v>77.900000000000006</v>
      </c>
      <c r="AV782" s="478"/>
      <c r="AW782" s="478"/>
      <c r="AX782" s="479"/>
    </row>
    <row r="783" spans="1:50" ht="24.75" hidden="1" customHeight="1" x14ac:dyDescent="0.15">
      <c r="A783" s="575"/>
      <c r="B783" s="785"/>
      <c r="C783" s="785"/>
      <c r="D783" s="785"/>
      <c r="E783" s="785"/>
      <c r="F783" s="78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202.4</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77.900000000000006</v>
      </c>
      <c r="AV792" s="435"/>
      <c r="AW792" s="435"/>
      <c r="AX792" s="437"/>
    </row>
    <row r="793" spans="1:50" ht="24.75" customHeight="1" x14ac:dyDescent="0.15">
      <c r="A793" s="575"/>
      <c r="B793" s="785"/>
      <c r="C793" s="785"/>
      <c r="D793" s="785"/>
      <c r="E793" s="785"/>
      <c r="F793" s="786"/>
      <c r="G793" s="459" t="s">
        <v>665</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8.5" customHeight="1" x14ac:dyDescent="0.15">
      <c r="A795" s="575"/>
      <c r="B795" s="785"/>
      <c r="C795" s="785"/>
      <c r="D795" s="785"/>
      <c r="E795" s="785"/>
      <c r="F795" s="786"/>
      <c r="G795" s="471" t="s">
        <v>627</v>
      </c>
      <c r="H795" s="472"/>
      <c r="I795" s="472"/>
      <c r="J795" s="472"/>
      <c r="K795" s="473"/>
      <c r="L795" s="474" t="s">
        <v>628</v>
      </c>
      <c r="M795" s="475"/>
      <c r="N795" s="475"/>
      <c r="O795" s="475"/>
      <c r="P795" s="475"/>
      <c r="Q795" s="475"/>
      <c r="R795" s="475"/>
      <c r="S795" s="475"/>
      <c r="T795" s="475"/>
      <c r="U795" s="475"/>
      <c r="V795" s="475"/>
      <c r="W795" s="475"/>
      <c r="X795" s="476"/>
      <c r="Y795" s="477">
        <v>26.1</v>
      </c>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x14ac:dyDescent="0.15">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26.1</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322</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323</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347</v>
      </c>
      <c r="AM832" s="984"/>
      <c r="AN832" s="98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341</v>
      </c>
      <c r="AD837" s="287"/>
      <c r="AE837" s="287"/>
      <c r="AF837" s="287"/>
      <c r="AG837" s="287"/>
      <c r="AH837" s="363" t="s">
        <v>367</v>
      </c>
      <c r="AI837" s="365"/>
      <c r="AJ837" s="365"/>
      <c r="AK837" s="365"/>
      <c r="AL837" s="365" t="s">
        <v>21</v>
      </c>
      <c r="AM837" s="365"/>
      <c r="AN837" s="365"/>
      <c r="AO837" s="446"/>
      <c r="AP837" s="447" t="s">
        <v>301</v>
      </c>
      <c r="AQ837" s="447"/>
      <c r="AR837" s="447"/>
      <c r="AS837" s="447"/>
      <c r="AT837" s="447"/>
      <c r="AU837" s="447"/>
      <c r="AV837" s="447"/>
      <c r="AW837" s="447"/>
      <c r="AX837" s="447"/>
    </row>
    <row r="838" spans="1:50" ht="36" customHeight="1" x14ac:dyDescent="0.15">
      <c r="A838" s="424">
        <v>1</v>
      </c>
      <c r="B838" s="424">
        <v>1</v>
      </c>
      <c r="C838" s="444" t="s">
        <v>629</v>
      </c>
      <c r="D838" s="438"/>
      <c r="E838" s="438"/>
      <c r="F838" s="438"/>
      <c r="G838" s="438"/>
      <c r="H838" s="438"/>
      <c r="I838" s="438"/>
      <c r="J838" s="439">
        <v>1010401013565</v>
      </c>
      <c r="K838" s="440"/>
      <c r="L838" s="440"/>
      <c r="M838" s="440"/>
      <c r="N838" s="440"/>
      <c r="O838" s="440"/>
      <c r="P838" s="445" t="s">
        <v>630</v>
      </c>
      <c r="Q838" s="333"/>
      <c r="R838" s="333"/>
      <c r="S838" s="333"/>
      <c r="T838" s="333"/>
      <c r="U838" s="333"/>
      <c r="V838" s="333"/>
      <c r="W838" s="333"/>
      <c r="X838" s="333"/>
      <c r="Y838" s="334">
        <v>202.4</v>
      </c>
      <c r="Z838" s="335"/>
      <c r="AA838" s="335"/>
      <c r="AB838" s="336"/>
      <c r="AC838" s="347" t="s">
        <v>379</v>
      </c>
      <c r="AD838" s="443"/>
      <c r="AE838" s="443"/>
      <c r="AF838" s="443"/>
      <c r="AG838" s="443"/>
      <c r="AH838" s="441" t="s">
        <v>674</v>
      </c>
      <c r="AI838" s="442"/>
      <c r="AJ838" s="442"/>
      <c r="AK838" s="442"/>
      <c r="AL838" s="344">
        <v>99.3</v>
      </c>
      <c r="AM838" s="345"/>
      <c r="AN838" s="345"/>
      <c r="AO838" s="346"/>
      <c r="AP838" s="340"/>
      <c r="AQ838" s="340"/>
      <c r="AR838" s="340"/>
      <c r="AS838" s="340"/>
      <c r="AT838" s="340"/>
      <c r="AU838" s="340"/>
      <c r="AV838" s="340"/>
      <c r="AW838" s="340"/>
      <c r="AX838" s="340"/>
    </row>
    <row r="839" spans="1:50" ht="30" hidden="1" customHeight="1" x14ac:dyDescent="0.15">
      <c r="A839" s="424">
        <v>2</v>
      </c>
      <c r="B839" s="424">
        <v>1</v>
      </c>
      <c r="C839" s="444"/>
      <c r="D839" s="438"/>
      <c r="E839" s="438"/>
      <c r="F839" s="438"/>
      <c r="G839" s="438"/>
      <c r="H839" s="438"/>
      <c r="I839" s="438"/>
      <c r="J839" s="439"/>
      <c r="K839" s="440"/>
      <c r="L839" s="440"/>
      <c r="M839" s="440"/>
      <c r="N839" s="440"/>
      <c r="O839" s="440"/>
      <c r="P839" s="445"/>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341</v>
      </c>
      <c r="AD870" s="287"/>
      <c r="AE870" s="287"/>
      <c r="AF870" s="287"/>
      <c r="AG870" s="287"/>
      <c r="AH870" s="363" t="s">
        <v>367</v>
      </c>
      <c r="AI870" s="365"/>
      <c r="AJ870" s="365"/>
      <c r="AK870" s="365"/>
      <c r="AL870" s="365" t="s">
        <v>21</v>
      </c>
      <c r="AM870" s="365"/>
      <c r="AN870" s="365"/>
      <c r="AO870" s="446"/>
      <c r="AP870" s="447" t="s">
        <v>301</v>
      </c>
      <c r="AQ870" s="447"/>
      <c r="AR870" s="447"/>
      <c r="AS870" s="447"/>
      <c r="AT870" s="447"/>
      <c r="AU870" s="447"/>
      <c r="AV870" s="447"/>
      <c r="AW870" s="447"/>
      <c r="AX870" s="447"/>
    </row>
    <row r="871" spans="1:50" ht="33.75" customHeight="1" x14ac:dyDescent="0.15">
      <c r="A871" s="424">
        <v>1</v>
      </c>
      <c r="B871" s="424">
        <v>1</v>
      </c>
      <c r="C871" s="444" t="s">
        <v>631</v>
      </c>
      <c r="D871" s="438"/>
      <c r="E871" s="438"/>
      <c r="F871" s="438"/>
      <c r="G871" s="438"/>
      <c r="H871" s="438"/>
      <c r="I871" s="438"/>
      <c r="J871" s="439">
        <v>1010401013862</v>
      </c>
      <c r="K871" s="440"/>
      <c r="L871" s="440"/>
      <c r="M871" s="440"/>
      <c r="N871" s="440"/>
      <c r="O871" s="440"/>
      <c r="P871" s="445" t="s">
        <v>632</v>
      </c>
      <c r="Q871" s="333"/>
      <c r="R871" s="333"/>
      <c r="S871" s="333"/>
      <c r="T871" s="333"/>
      <c r="U871" s="333"/>
      <c r="V871" s="333"/>
      <c r="W871" s="333"/>
      <c r="X871" s="333"/>
      <c r="Y871" s="334">
        <v>77.900000000000006</v>
      </c>
      <c r="Z871" s="335"/>
      <c r="AA871" s="335"/>
      <c r="AB871" s="336"/>
      <c r="AC871" s="347" t="s">
        <v>373</v>
      </c>
      <c r="AD871" s="443"/>
      <c r="AE871" s="443"/>
      <c r="AF871" s="443"/>
      <c r="AG871" s="443"/>
      <c r="AH871" s="441">
        <v>2</v>
      </c>
      <c r="AI871" s="442"/>
      <c r="AJ871" s="442"/>
      <c r="AK871" s="442"/>
      <c r="AL871" s="344">
        <v>99.9</v>
      </c>
      <c r="AM871" s="345"/>
      <c r="AN871" s="345"/>
      <c r="AO871" s="346"/>
      <c r="AP871" s="340" t="s">
        <v>669</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341</v>
      </c>
      <c r="AD903" s="287"/>
      <c r="AE903" s="287"/>
      <c r="AF903" s="287"/>
      <c r="AG903" s="287"/>
      <c r="AH903" s="363" t="s">
        <v>367</v>
      </c>
      <c r="AI903" s="365"/>
      <c r="AJ903" s="365"/>
      <c r="AK903" s="365"/>
      <c r="AL903" s="365" t="s">
        <v>21</v>
      </c>
      <c r="AM903" s="365"/>
      <c r="AN903" s="365"/>
      <c r="AO903" s="446"/>
      <c r="AP903" s="447" t="s">
        <v>301</v>
      </c>
      <c r="AQ903" s="447"/>
      <c r="AR903" s="447"/>
      <c r="AS903" s="447"/>
      <c r="AT903" s="447"/>
      <c r="AU903" s="447"/>
      <c r="AV903" s="447"/>
      <c r="AW903" s="447"/>
      <c r="AX903" s="447"/>
    </row>
    <row r="904" spans="1:50" ht="33.75" customHeight="1" x14ac:dyDescent="0.15">
      <c r="A904" s="424">
        <v>1</v>
      </c>
      <c r="B904" s="424">
        <v>1</v>
      </c>
      <c r="C904" s="444" t="s">
        <v>633</v>
      </c>
      <c r="D904" s="438"/>
      <c r="E904" s="438"/>
      <c r="F904" s="438"/>
      <c r="G904" s="438"/>
      <c r="H904" s="438"/>
      <c r="I904" s="438"/>
      <c r="J904" s="439">
        <v>8010001078721</v>
      </c>
      <c r="K904" s="440"/>
      <c r="L904" s="440"/>
      <c r="M904" s="440"/>
      <c r="N904" s="440"/>
      <c r="O904" s="440"/>
      <c r="P904" s="445" t="s">
        <v>634</v>
      </c>
      <c r="Q904" s="333"/>
      <c r="R904" s="333"/>
      <c r="S904" s="333"/>
      <c r="T904" s="333"/>
      <c r="U904" s="333"/>
      <c r="V904" s="333"/>
      <c r="W904" s="333"/>
      <c r="X904" s="333"/>
      <c r="Y904" s="334">
        <v>26.1</v>
      </c>
      <c r="Z904" s="335"/>
      <c r="AA904" s="335"/>
      <c r="AB904" s="336"/>
      <c r="AC904" s="347" t="s">
        <v>376</v>
      </c>
      <c r="AD904" s="443"/>
      <c r="AE904" s="443"/>
      <c r="AF904" s="443"/>
      <c r="AG904" s="443"/>
      <c r="AH904" s="441">
        <v>2</v>
      </c>
      <c r="AI904" s="442"/>
      <c r="AJ904" s="442"/>
      <c r="AK904" s="442"/>
      <c r="AL904" s="344">
        <v>98.58</v>
      </c>
      <c r="AM904" s="345"/>
      <c r="AN904" s="345"/>
      <c r="AO904" s="346"/>
      <c r="AP904" s="340" t="s">
        <v>669</v>
      </c>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341</v>
      </c>
      <c r="AD936" s="287"/>
      <c r="AE936" s="287"/>
      <c r="AF936" s="287"/>
      <c r="AG936" s="287"/>
      <c r="AH936" s="363" t="s">
        <v>367</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341</v>
      </c>
      <c r="AD969" s="287"/>
      <c r="AE969" s="287"/>
      <c r="AF969" s="287"/>
      <c r="AG969" s="287"/>
      <c r="AH969" s="363" t="s">
        <v>367</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341</v>
      </c>
      <c r="AD1002" s="287"/>
      <c r="AE1002" s="287"/>
      <c r="AF1002" s="287"/>
      <c r="AG1002" s="287"/>
      <c r="AH1002" s="363" t="s">
        <v>367</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341</v>
      </c>
      <c r="AD1035" s="287"/>
      <c r="AE1035" s="287"/>
      <c r="AF1035" s="287"/>
      <c r="AG1035" s="287"/>
      <c r="AH1035" s="363" t="s">
        <v>367</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341</v>
      </c>
      <c r="AD1068" s="287"/>
      <c r="AE1068" s="287"/>
      <c r="AF1068" s="287"/>
      <c r="AG1068" s="287"/>
      <c r="AH1068" s="363" t="s">
        <v>367</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332</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347</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333</v>
      </c>
      <c r="AQ1102" s="447"/>
      <c r="AR1102" s="447"/>
      <c r="AS1102" s="447"/>
      <c r="AT1102" s="447"/>
      <c r="AU1102" s="447"/>
      <c r="AV1102" s="447"/>
      <c r="AW1102" s="447"/>
      <c r="AX1102" s="447"/>
    </row>
    <row r="1103" spans="1:50" ht="30" customHeight="1" x14ac:dyDescent="0.15">
      <c r="A1103" s="424">
        <v>1</v>
      </c>
      <c r="B1103" s="424">
        <v>1</v>
      </c>
      <c r="C1103" s="915"/>
      <c r="D1103" s="915"/>
      <c r="E1103" s="338" t="s">
        <v>557</v>
      </c>
      <c r="F1103" s="914"/>
      <c r="G1103" s="914"/>
      <c r="H1103" s="914"/>
      <c r="I1103" s="914"/>
      <c r="J1103" s="439" t="s">
        <v>557</v>
      </c>
      <c r="K1103" s="440"/>
      <c r="L1103" s="440"/>
      <c r="M1103" s="440"/>
      <c r="N1103" s="440"/>
      <c r="O1103" s="440"/>
      <c r="P1103" s="917" t="s">
        <v>558</v>
      </c>
      <c r="Q1103" s="333"/>
      <c r="R1103" s="333"/>
      <c r="S1103" s="333"/>
      <c r="T1103" s="333"/>
      <c r="U1103" s="333"/>
      <c r="V1103" s="333"/>
      <c r="W1103" s="333"/>
      <c r="X1103" s="333"/>
      <c r="Y1103" s="918" t="s">
        <v>557</v>
      </c>
      <c r="Z1103" s="335"/>
      <c r="AA1103" s="335"/>
      <c r="AB1103" s="336"/>
      <c r="AC1103" s="341"/>
      <c r="AD1103" s="341"/>
      <c r="AE1103" s="341"/>
      <c r="AF1103" s="341"/>
      <c r="AG1103" s="341"/>
      <c r="AH1103" s="919" t="s">
        <v>557</v>
      </c>
      <c r="AI1103" s="343"/>
      <c r="AJ1103" s="343"/>
      <c r="AK1103" s="343"/>
      <c r="AL1103" s="920" t="s">
        <v>557</v>
      </c>
      <c r="AM1103" s="345"/>
      <c r="AN1103" s="345"/>
      <c r="AO1103" s="346"/>
      <c r="AP1103" s="921" t="s">
        <v>558</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2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603</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604</v>
      </c>
      <c r="M11" s="13" t="str">
        <f t="shared" si="2"/>
        <v>その他の事項経費</v>
      </c>
      <c r="N11" s="13" t="str">
        <f t="shared" si="6"/>
        <v>その他の事項経費</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352</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392</v>
      </c>
      <c r="AF2" s="395"/>
      <c r="AG2" s="395"/>
      <c r="AH2" s="395"/>
      <c r="AI2" s="395" t="s">
        <v>390</v>
      </c>
      <c r="AJ2" s="395"/>
      <c r="AK2" s="395"/>
      <c r="AL2" s="395"/>
      <c r="AM2" s="395" t="s">
        <v>419</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380</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352</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392</v>
      </c>
      <c r="AF9" s="395"/>
      <c r="AG9" s="395"/>
      <c r="AH9" s="395"/>
      <c r="AI9" s="395" t="s">
        <v>390</v>
      </c>
      <c r="AJ9" s="395"/>
      <c r="AK9" s="395"/>
      <c r="AL9" s="395"/>
      <c r="AM9" s="395" t="s">
        <v>419</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380</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352</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392</v>
      </c>
      <c r="AF16" s="395"/>
      <c r="AG16" s="395"/>
      <c r="AH16" s="395"/>
      <c r="AI16" s="395" t="s">
        <v>390</v>
      </c>
      <c r="AJ16" s="395"/>
      <c r="AK16" s="395"/>
      <c r="AL16" s="395"/>
      <c r="AM16" s="395" t="s">
        <v>419</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380</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352</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392</v>
      </c>
      <c r="AF23" s="395"/>
      <c r="AG23" s="395"/>
      <c r="AH23" s="395"/>
      <c r="AI23" s="395" t="s">
        <v>390</v>
      </c>
      <c r="AJ23" s="395"/>
      <c r="AK23" s="395"/>
      <c r="AL23" s="395"/>
      <c r="AM23" s="395" t="s">
        <v>419</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380</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352</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392</v>
      </c>
      <c r="AF30" s="395"/>
      <c r="AG30" s="395"/>
      <c r="AH30" s="395"/>
      <c r="AI30" s="395" t="s">
        <v>390</v>
      </c>
      <c r="AJ30" s="395"/>
      <c r="AK30" s="395"/>
      <c r="AL30" s="395"/>
      <c r="AM30" s="395" t="s">
        <v>419</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380</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352</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392</v>
      </c>
      <c r="AF37" s="395"/>
      <c r="AG37" s="395"/>
      <c r="AH37" s="395"/>
      <c r="AI37" s="395" t="s">
        <v>390</v>
      </c>
      <c r="AJ37" s="395"/>
      <c r="AK37" s="395"/>
      <c r="AL37" s="395"/>
      <c r="AM37" s="395" t="s">
        <v>419</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380</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352</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392</v>
      </c>
      <c r="AF44" s="395"/>
      <c r="AG44" s="395"/>
      <c r="AH44" s="395"/>
      <c r="AI44" s="395" t="s">
        <v>390</v>
      </c>
      <c r="AJ44" s="395"/>
      <c r="AK44" s="395"/>
      <c r="AL44" s="395"/>
      <c r="AM44" s="395" t="s">
        <v>419</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380</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352</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392</v>
      </c>
      <c r="AF51" s="395"/>
      <c r="AG51" s="395"/>
      <c r="AH51" s="395"/>
      <c r="AI51" s="395" t="s">
        <v>390</v>
      </c>
      <c r="AJ51" s="395"/>
      <c r="AK51" s="395"/>
      <c r="AL51" s="395"/>
      <c r="AM51" s="395" t="s">
        <v>419</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380</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352</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392</v>
      </c>
      <c r="AF58" s="395"/>
      <c r="AG58" s="395"/>
      <c r="AH58" s="395"/>
      <c r="AI58" s="395" t="s">
        <v>390</v>
      </c>
      <c r="AJ58" s="395"/>
      <c r="AK58" s="395"/>
      <c r="AL58" s="395"/>
      <c r="AM58" s="395" t="s">
        <v>419</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352</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392</v>
      </c>
      <c r="AF65" s="395"/>
      <c r="AG65" s="395"/>
      <c r="AH65" s="395"/>
      <c r="AI65" s="395" t="s">
        <v>390</v>
      </c>
      <c r="AJ65" s="395"/>
      <c r="AK65" s="395"/>
      <c r="AL65" s="395"/>
      <c r="AM65" s="395" t="s">
        <v>419</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380</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366</v>
      </c>
      <c r="H2" s="460"/>
      <c r="I2" s="460"/>
      <c r="J2" s="460"/>
      <c r="K2" s="460"/>
      <c r="L2" s="460"/>
      <c r="M2" s="460"/>
      <c r="N2" s="460"/>
      <c r="O2" s="460"/>
      <c r="P2" s="460"/>
      <c r="Q2" s="460"/>
      <c r="R2" s="460"/>
      <c r="S2" s="460"/>
      <c r="T2" s="460"/>
      <c r="U2" s="460"/>
      <c r="V2" s="460"/>
      <c r="W2" s="460"/>
      <c r="X2" s="460"/>
      <c r="Y2" s="460"/>
      <c r="Z2" s="460"/>
      <c r="AA2" s="460"/>
      <c r="AB2" s="461"/>
      <c r="AC2" s="459" t="s">
        <v>368</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356</v>
      </c>
      <c r="Z3" s="364"/>
      <c r="AA3" s="364"/>
      <c r="AB3" s="364"/>
      <c r="AC3" s="287" t="s">
        <v>341</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356</v>
      </c>
      <c r="Z36" s="364"/>
      <c r="AA36" s="364"/>
      <c r="AB36" s="364"/>
      <c r="AC36" s="287" t="s">
        <v>341</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356</v>
      </c>
      <c r="Z69" s="364"/>
      <c r="AA69" s="364"/>
      <c r="AB69" s="364"/>
      <c r="AC69" s="287" t="s">
        <v>341</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356</v>
      </c>
      <c r="Z102" s="364"/>
      <c r="AA102" s="364"/>
      <c r="AB102" s="364"/>
      <c r="AC102" s="287" t="s">
        <v>341</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356</v>
      </c>
      <c r="Z135" s="364"/>
      <c r="AA135" s="364"/>
      <c r="AB135" s="364"/>
      <c r="AC135" s="287" t="s">
        <v>341</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356</v>
      </c>
      <c r="Z168" s="364"/>
      <c r="AA168" s="364"/>
      <c r="AB168" s="364"/>
      <c r="AC168" s="287" t="s">
        <v>341</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356</v>
      </c>
      <c r="Z201" s="364"/>
      <c r="AA201" s="364"/>
      <c r="AB201" s="364"/>
      <c r="AC201" s="287" t="s">
        <v>341</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356</v>
      </c>
      <c r="Z234" s="364"/>
      <c r="AA234" s="364"/>
      <c r="AB234" s="364"/>
      <c r="AC234" s="287" t="s">
        <v>341</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356</v>
      </c>
      <c r="Z267" s="364"/>
      <c r="AA267" s="364"/>
      <c r="AB267" s="364"/>
      <c r="AC267" s="287" t="s">
        <v>341</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356</v>
      </c>
      <c r="Z300" s="364"/>
      <c r="AA300" s="364"/>
      <c r="AB300" s="364"/>
      <c r="AC300" s="287" t="s">
        <v>341</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356</v>
      </c>
      <c r="Z333" s="364"/>
      <c r="AA333" s="364"/>
      <c r="AB333" s="364"/>
      <c r="AC333" s="287" t="s">
        <v>341</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356</v>
      </c>
      <c r="Z366" s="364"/>
      <c r="AA366" s="364"/>
      <c r="AB366" s="364"/>
      <c r="AC366" s="287" t="s">
        <v>341</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356</v>
      </c>
      <c r="Z399" s="364"/>
      <c r="AA399" s="364"/>
      <c r="AB399" s="364"/>
      <c r="AC399" s="287" t="s">
        <v>341</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356</v>
      </c>
      <c r="Z432" s="364"/>
      <c r="AA432" s="364"/>
      <c r="AB432" s="364"/>
      <c r="AC432" s="287" t="s">
        <v>341</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356</v>
      </c>
      <c r="Z465" s="364"/>
      <c r="AA465" s="364"/>
      <c r="AB465" s="364"/>
      <c r="AC465" s="287" t="s">
        <v>341</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356</v>
      </c>
      <c r="Z498" s="364"/>
      <c r="AA498" s="364"/>
      <c r="AB498" s="364"/>
      <c r="AC498" s="287" t="s">
        <v>341</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356</v>
      </c>
      <c r="Z531" s="364"/>
      <c r="AA531" s="364"/>
      <c r="AB531" s="364"/>
      <c r="AC531" s="287" t="s">
        <v>341</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356</v>
      </c>
      <c r="Z564" s="364"/>
      <c r="AA564" s="364"/>
      <c r="AB564" s="364"/>
      <c r="AC564" s="287" t="s">
        <v>341</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356</v>
      </c>
      <c r="Z597" s="364"/>
      <c r="AA597" s="364"/>
      <c r="AB597" s="364"/>
      <c r="AC597" s="287" t="s">
        <v>341</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356</v>
      </c>
      <c r="Z630" s="364"/>
      <c r="AA630" s="364"/>
      <c r="AB630" s="364"/>
      <c r="AC630" s="287" t="s">
        <v>341</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356</v>
      </c>
      <c r="Z663" s="364"/>
      <c r="AA663" s="364"/>
      <c r="AB663" s="364"/>
      <c r="AC663" s="287" t="s">
        <v>341</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356</v>
      </c>
      <c r="Z696" s="364"/>
      <c r="AA696" s="364"/>
      <c r="AB696" s="364"/>
      <c r="AC696" s="287" t="s">
        <v>341</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356</v>
      </c>
      <c r="Z729" s="364"/>
      <c r="AA729" s="364"/>
      <c r="AB729" s="364"/>
      <c r="AC729" s="287" t="s">
        <v>341</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356</v>
      </c>
      <c r="Z762" s="364"/>
      <c r="AA762" s="364"/>
      <c r="AB762" s="364"/>
      <c r="AC762" s="287" t="s">
        <v>341</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356</v>
      </c>
      <c r="Z795" s="364"/>
      <c r="AA795" s="364"/>
      <c r="AB795" s="364"/>
      <c r="AC795" s="287" t="s">
        <v>341</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356</v>
      </c>
      <c r="Z828" s="364"/>
      <c r="AA828" s="364"/>
      <c r="AB828" s="364"/>
      <c r="AC828" s="287" t="s">
        <v>341</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356</v>
      </c>
      <c r="Z861" s="364"/>
      <c r="AA861" s="364"/>
      <c r="AB861" s="364"/>
      <c r="AC861" s="287" t="s">
        <v>341</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356</v>
      </c>
      <c r="Z894" s="364"/>
      <c r="AA894" s="364"/>
      <c r="AB894" s="364"/>
      <c r="AC894" s="287" t="s">
        <v>341</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356</v>
      </c>
      <c r="Z927" s="364"/>
      <c r="AA927" s="364"/>
      <c r="AB927" s="364"/>
      <c r="AC927" s="287" t="s">
        <v>341</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356</v>
      </c>
      <c r="Z960" s="364"/>
      <c r="AA960" s="364"/>
      <c r="AB960" s="364"/>
      <c r="AC960" s="287" t="s">
        <v>341</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356</v>
      </c>
      <c r="Z993" s="364"/>
      <c r="AA993" s="364"/>
      <c r="AB993" s="364"/>
      <c r="AC993" s="287" t="s">
        <v>341</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356</v>
      </c>
      <c r="Z1026" s="364"/>
      <c r="AA1026" s="364"/>
      <c r="AB1026" s="364"/>
      <c r="AC1026" s="287" t="s">
        <v>341</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356</v>
      </c>
      <c r="Z1059" s="364"/>
      <c r="AA1059" s="364"/>
      <c r="AB1059" s="364"/>
      <c r="AC1059" s="287" t="s">
        <v>341</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356</v>
      </c>
      <c r="Z1092" s="364"/>
      <c r="AA1092" s="364"/>
      <c r="AB1092" s="364"/>
      <c r="AC1092" s="287" t="s">
        <v>341</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356</v>
      </c>
      <c r="Z1125" s="364"/>
      <c r="AA1125" s="364"/>
      <c r="AB1125" s="364"/>
      <c r="AC1125" s="287" t="s">
        <v>341</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356</v>
      </c>
      <c r="Z1158" s="364"/>
      <c r="AA1158" s="364"/>
      <c r="AB1158" s="364"/>
      <c r="AC1158" s="287" t="s">
        <v>341</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356</v>
      </c>
      <c r="Z1191" s="364"/>
      <c r="AA1191" s="364"/>
      <c r="AB1191" s="364"/>
      <c r="AC1191" s="287" t="s">
        <v>341</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356</v>
      </c>
      <c r="Z1224" s="364"/>
      <c r="AA1224" s="364"/>
      <c r="AB1224" s="364"/>
      <c r="AC1224" s="287" t="s">
        <v>341</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356</v>
      </c>
      <c r="Z1257" s="364"/>
      <c r="AA1257" s="364"/>
      <c r="AB1257" s="364"/>
      <c r="AC1257" s="287" t="s">
        <v>341</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356</v>
      </c>
      <c r="Z1290" s="364"/>
      <c r="AA1290" s="364"/>
      <c r="AB1290" s="364"/>
      <c r="AC1290" s="287" t="s">
        <v>341</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2020-10-02T01:55:25Z</cp:lastPrinted>
  <dcterms:created xsi:type="dcterms:W3CDTF">2012-03-13T00:50:25Z</dcterms:created>
  <dcterms:modified xsi:type="dcterms:W3CDTF">2020-11-30T12:36:34Z</dcterms:modified>
</cp:coreProperties>
</file>