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<sst xmlns="http://schemas.openxmlformats.org/spreadsheetml/2006/main" count="2912" uniqueCount="647">
  <si>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</si>
  <si>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</si>
  <si>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</si>
  <si>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</si>
  <si>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</si>
  <si>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</si>
  <si>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</si>
  <si>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</si>
  <si>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</si>
  <si>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</si>
  <si>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</si>
  <si>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</si>
  <si>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</si>
  <si>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</si>
  <si>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</si>
  <si>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</si>
  <si>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</si>
  <si>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</si>
  <si>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</si>
  <si>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</si>
  <si>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</si>
  <si>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</si>
  <si>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</si>
  <si>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</si>
  <si>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</si>
  <si>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</si>
  <si>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</si>
  <si>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</si>
  <si>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</si>
  <si>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</si>
  <si>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</si>
  <si>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</si>
  <si>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</si>
  <si>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</si>
  <si>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</si>
  <si>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</si>
  <si>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</si>
  <si>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</si>
  <si>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</si>
  <si>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</si>
  <si>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</si>
  <si>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</si>
  <si>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</si>
  <si>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</si>
  <si>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</si>
  <si>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</si>
  <si>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</si>
  <si>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</si>
  <si>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</si>
  <si>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</si>
  <si>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</si>
  <si>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</si>
  <si>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</si>
  <si>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</si>
  <si>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</si>
  <si>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</si>
  <si>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</si>
  <si>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</si>
  <si>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</si>
  <si>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</si>
  <si>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</si>
  <si>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</si>
  <si>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</si>
  <si>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</si>
  <si>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</si>
  <si>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</si>
  <si>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</si>
  <si>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</si>
  <si>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</si>
  <si>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</si>
  <si>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</si>
  <si>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</si>
  <si>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</si>
  <si>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</si>
  <si>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</si>
  <si>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</si>
  <si>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</si>
  <si>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</si>
  <si>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</si>
  <si>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</si>
  <si>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</si>
  <si>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</si>
  <si>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</si>
  <si>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</si>
  <si>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</si>
  <si>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</si>
  <si>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</si>
  <si>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</si>
  <si>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</si>
  <si>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</si>
  <si>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</si>
  <si>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</si>
  <si>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</si>
  <si>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</si>
  <si>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</si>
  <si>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</si>
  <si>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</si>
  <si>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</si>
  <si>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</si>
  <si>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</si>
  <si>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</si>
  <si>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</si>
  <si>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</si>
  <si>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</si>
  <si>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</si>
  <si>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</si>
  <si>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</si>
  <si>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</si>
  <si>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</si>
  <si>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</si>
  <si>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</si>
  <si>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</si>
  <si>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</si>
  <si>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</si>
  <si>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</si>
  <si>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</si>
  <si>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</si>
  <si>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</si>
  <si>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</si>
  <si>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</si>
  <si>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</si>
  <si>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</si>
  <si>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</si>
  <si>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</si>
  <si>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</si>
  <si>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</si>
  <si>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</si>
  <si>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</si>
  <si>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</si>
  <si>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</si>
  <si>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</si>
  <si>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</si>
  <si>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</si>
  <si>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</si>
  <si>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</si>
  <si>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</si>
  <si>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</si>
  <si>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</si>
  <si>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</si>
  <si>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</si>
  <si>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</si>
  <si>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</si>
  <si>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</si>
  <si>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</si>
  <si>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</si>
  <si>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</si>
  <si>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</si>
  <si>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</si>
  <si>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</si>
  <si>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</si>
  <si>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</si>
  <si>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</si>
  <si>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</si>
  <si>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</si>
  <si>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</si>
  <si>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</si>
  <si>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</si>
  <si>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</si>
  <si>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</si>
  <si>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</si>
  <si>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</si>
  <si>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</si>
  <si>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</si>
  <si>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</si>
  <si>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</si>
  <si>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</si>
  <si>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</si>
  <si>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</si>
  <si>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</si>
  <si>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</si>
  <si>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</si>
  <si>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</si>
  <si>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</si>
  <si>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</si>
  <si>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</si>
  <si>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</si>
  <si>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</si>
  <si>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</si>
  <si>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</si>
  <si>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</si>
  <si>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</si>
  <si>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</si>
  <si>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</si>
  <si>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</si>
  <si>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</si>
  <si>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</si>
  <si>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</si>
  <si>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</si>
  <si>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</si>
  <si>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</si>
  <si>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</si>
  <si>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</si>
  <si>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</si>
  <si>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</si>
  <si>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</si>
  <si>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</si>
  <si>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</si>
  <si>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</si>
  <si>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</si>
  <si>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</si>
  <si>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</si>
  <si>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</si>
  <si>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</si>
  <si>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</si>
  <si>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</si>
  <si>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</si>
  <si>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</si>
  <si>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</si>
  <si>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</si>
  <si>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</si>
  <si>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</si>
  <si>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</si>
  <si>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</si>
  <si>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</si>
  <si>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</si>
  <si>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</si>
  <si>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</si>
  <si>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</si>
  <si>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</si>
  <si>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</si>
  <si>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</si>
  <si>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</si>
  <si>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</si>
  <si>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</si>
  <si>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</si>
  <si>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</si>
  <si>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</si>
  <si>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</si>
  <si>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</si>
  <si>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</si>
  <si>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</si>
  <si>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</si>
  <si>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</si>
  <si>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</si>
  <si>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</si>
  <si>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</si>
  <si>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</si>
  <si>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</si>
  <si>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</si>
  <si>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</si>
  <si>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</si>
  <si>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</si>
  <si>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</si>
  <si>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</si>
  <si>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</si>
  <si>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</si>
  <si>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</si>
  <si>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</si>
  <si>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</si>
  <si>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</si>
  <si>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</si>
  <si>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</si>
  <si>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</si>
  <si>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</si>
  <si>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</si>
  <si>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</si>
  <si>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</si>
  <si>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</si>
  <si>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</si>
  <si>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</si>
  <si>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</si>
  <si>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</si>
  <si>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</si>
  <si>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</si>
  <si>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</si>
  <si>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</si>
  <si>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</si>
  <si>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</si>
  <si>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</si>
  <si>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</si>
  <si>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</si>
  <si>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</si>
  <si>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</si>
  <si>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</si>
  <si>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</si>
  <si>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</si>
  <si>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</si>
  <si>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</si>
  <si>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</si>
  <si>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</si>
  <si>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</si>
  <si>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</si>
  <si>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</si>
  <si>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</si>
  <si>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</si>
  <si>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</si>
  <si>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</si>
  <si>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</si>
  <si>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</si>
  <si>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</si>
  <si>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</si>
  <si>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</si>
  <si>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</si>
  <si>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</si>
  <si>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</si>
  <si>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</si>
  <si>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</si>
  <si>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</si>
  <si>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</si>
  <si>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</si>
  <si>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</si>
  <si>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</si>
  <si>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</si>
  <si>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</si>
  <si>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</si>
  <si>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</si>
  <si>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</si>
  <si>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</si>
  <si>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</si>
  <si>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</si>
  <si>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</si>
  <si>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</si>
  <si>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</si>
  <si>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</si>
  <si>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</si>
  <si>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</si>
  <si>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</si>
  <si>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</si>
  <si>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</si>
  <si>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</si>
  <si>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</si>
  <si>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</si>
  <si>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</si>
  <si>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</si>
  <si>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</si>
  <si>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</si>
  <si>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</si>
  <si>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</si>
  <si>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</si>
  <si>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</si>
  <si>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</si>
  <si>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</si>
  <si>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</si>
  <si>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</si>
  <si>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</si>
  <si>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</si>
  <si>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</si>
  <si>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</si>
  <si>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</si>
  <si>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</si>
  <si>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</si>
  <si>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</si>
  <si>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</si>
  <si>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</si>
  <si>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</si>
  <si>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</si>
  <si>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</si>
  <si>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</si>
  <si>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</si>
  <si>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</si>
  <si>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</si>
  <si>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</si>
  <si>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</si>
  <si>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</si>
  <si>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</si>
  <si>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</si>
  <si>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</si>
  <si>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</si>
  <si>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</si>
  <si>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</si>
  <si>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</si>
  <si>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</si>
  <si>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</si>
  <si>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</si>
  <si>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</si>
  <si>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</si>
  <si>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</si>
  <si>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</si>
  <si>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</si>
  <si>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</si>
  <si>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</si>
  <si>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</si>
  <si>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</si>
  <si>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</si>
  <si>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</si>
  <si>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</si>
  <si>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</si>
  <si>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</si>
  <si>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</si>
  <si>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</si>
  <si>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</si>
  <si>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</si>
  <si>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</si>
  <si>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</si>
  <si>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</si>
  <si>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</si>
  <si>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</si>
  <si>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</si>
  <si>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</si>
  <si>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</si>
  <si>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</si>
  <si>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</si>
  <si>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</si>
  <si>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</si>
  <si>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</si>
  <si>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</si>
  <si>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</si>
  <si>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</si>
  <si>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</si>
  <si>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</si>
  <si>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</si>
  <si>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</si>
  <si>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</si>
  <si>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</si>
  <si>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</si>
  <si>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</si>
  <si>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</si>
  <si>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</si>
  <si>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</si>
  <si>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</si>
  <si>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</si>
  <si>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</si>
  <si>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</si>
  <si>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</si>
  <si>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</si>
  <si>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</si>
  <si>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</si>
  <si>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</si>
  <si>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</si>
  <si>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</si>
  <si>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</si>
  <si>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</si>
  <si>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</si>
  <si>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</si>
  <si>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</si>
  <si>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</si>
  <si>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</si>
  <si>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</si>
  <si>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</si>
  <si>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</si>
  <si>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</si>
  <si>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</si>
  <si>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</si>
  <si>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</si>
  <si>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</si>
  <si>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</si>
  <si>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</si>
  <si>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</si>
  <si>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</si>
  <si>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</si>
  <si>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</si>
  <si>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</si>
  <si>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</si>
  <si>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</si>
  <si>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</si>
  <si>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</si>
  <si>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</si>
  <si>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</si>
  <si>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</si>
  <si>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</si>
  <si>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</si>
  <si>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</si>
  <si>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</si>
  <si>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</si>
  <si>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</si>
  <si>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</si>
  <si>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</si>
  <si>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</si>
  <si>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</si>
  <si>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</si>
  <si>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</si>
  <si>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</si>
  <si>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</si>
  <si>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</si>
  <si>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</si>
  <si>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</si>
  <si>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</si>
  <si>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</si>
  <si>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</si>
  <si>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</si>
  <si>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</si>
  <si>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</si>
  <si>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</si>
  <si>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</si>
  <si>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</si>
  <si>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</si>
  <si>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</si>
  <si>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</si>
  <si>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</si>
  <si>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</si>
  <si>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</si>
  <si>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</si>
  <si>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</si>
  <si>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</si>
  <si>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</si>
  <si>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</si>
  <si>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</si>
  <si>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</si>
  <si>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</si>
  <si>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</si>
  <si>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</si>
  <si>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</si>
  <si>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</si>
  <si>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</si>
  <si>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</si>
  <si>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</si>
  <si>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</si>
  <si>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</si>
  <si>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</si>
  <si>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</si>
  <si>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</si>
  <si>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</si>
  <si>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</si>
  <si>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</si>
  <si>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</si>
  <si>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</si>
  <si>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</si>
  <si>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</si>
  <si>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</si>
  <si>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</si>
  <si>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</si>
  <si>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</si>
  <si>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</si>
  <si>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</si>
  <si>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</si>
  <si>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</si>
  <si>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</si>
  <si>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</si>
  <si>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</si>
  <si>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</si>
  <si>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</si>
  <si>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</si>
  <si>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</si>
  <si>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</si>
  <si>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</si>
  <si>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</si>
  <si>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</si>
  <si>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</si>
  <si>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</si>
  <si>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</si>
  <si>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</si>
  <si>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</si>
  <si>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</si>
  <si>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</si>
  <si>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</si>
  <si>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</si>
  <si>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</si>
  <si>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</si>
  <si>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</si>
  <si>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</si>
  <si>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</si>
  <si>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</si>
  <si>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</si>
  <si>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</si>
  <si>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</si>
  <si>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</si>
  <si>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</si>
  <si>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</si>
  <si>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</si>
  <si>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</si>
  <si>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</si>
  <si>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</si>
  <si>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</si>
  <si>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</si>
  <si>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</si>
  <si>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</si>
  <si>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</si>
  <si>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</si>
  <si>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</si>
  <si>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</si>
  <si>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</si>
  <si>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</si>
  <si>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</si>
  <si>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</si>
  <si>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</si>
  <si>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t>
    <phoneticPr fontId="5"/>
  </si>
  <si>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phoneticPr fontId="5"/>
  </si>
  <si>
    <t>グローバル化が急速に進展する今日の世界情勢において，我が国が強力な国際競争力を有し，高度・複雑かつ多種多様な諸問題に適切に対応していくため，国際業務研修を実施することにより，国際化に対応できる人材を育成するとともに，組織の国際競争力の強化を図る。具体的には，米国，英国，仏国等にある国際機関等に職員を派遣し語学研修・調査研究に従事する「外国政府等職員交流研修プログラム」等を実施する。</t>
    <phoneticPr fontId="5"/>
  </si>
  <si>
    <t>-</t>
    <phoneticPr fontId="5"/>
  </si>
  <si>
    <t>-</t>
    <phoneticPr fontId="5"/>
  </si>
  <si>
    <t>教職員研修費</t>
    <phoneticPr fontId="5"/>
  </si>
  <si>
    <t>派遣された者が、帰国後5年以内に国際企画・国際交流等、国際関連業務を主たる業務とするポストに配置される。</t>
    <phoneticPr fontId="5"/>
  </si>
  <si>
    <t>過去5年の間に派遣された者のうち、帰国後に国際企画・国際交流等、国際関連業務を主たる業務とするポストに配置された経験のある人数。</t>
    <phoneticPr fontId="5"/>
  </si>
  <si>
    <t>人</t>
    <phoneticPr fontId="5"/>
  </si>
  <si>
    <t>-</t>
    <phoneticPr fontId="5"/>
  </si>
  <si>
    <t>帰国後の職務の追跡調査</t>
    <phoneticPr fontId="5"/>
  </si>
  <si>
    <t>当該年度執行額／当該年度派遣者数　　　　　　　　　　</t>
    <phoneticPr fontId="5"/>
  </si>
  <si>
    <t>百万円</t>
    <phoneticPr fontId="5"/>
  </si>
  <si>
    <t>　百万円/人</t>
    <phoneticPr fontId="5"/>
  </si>
  <si>
    <t>88/17</t>
    <phoneticPr fontId="5"/>
  </si>
  <si>
    <t>78/15</t>
    <phoneticPr fontId="5"/>
  </si>
  <si>
    <t>／　　　　　　　　　　　　　　</t>
    <phoneticPr fontId="5"/>
  </si>
  <si>
    <t>　　/</t>
    <phoneticPr fontId="5"/>
  </si>
  <si>
    <t>外国人留学生数</t>
    <phoneticPr fontId="5"/>
  </si>
  <si>
    <t>日本人学生の海外留学者数</t>
    <phoneticPr fontId="5"/>
  </si>
  <si>
    <t>本事業によって国際的視点・感覚のある国際関係業務遂行能力の高い人材を育成することにより、上位施策の目的に掲げる「国際社会で活躍できる人材を育成する」に寄与する。</t>
    <phoneticPr fontId="5"/>
  </si>
  <si>
    <t>社会のグローバル化に伴い、豊かな国際社会の構築の重要性が年々高まってきている中、国際関係分野で活用される人材の育成は急務であり、国民や社会のニーズを的確に捉えている。</t>
    <phoneticPr fontId="5"/>
  </si>
  <si>
    <t>文部科学行政の発展のため、文科省職員等の人材育成を行う事業であり、国として政策的に取り組んでいく必要がある。</t>
    <phoneticPr fontId="5"/>
  </si>
  <si>
    <t>「国際社会で活躍できる人材を育成する」という施策目標13-1（国際交流の推進）において、本事業は最も直接的な達成手段の一つであることから、優先度の高い事業である。</t>
    <phoneticPr fontId="5"/>
  </si>
  <si>
    <t>競争により選定した受益者に対し、研修に当たり真に必要な経費を予算の範囲内で支出している。</t>
    <phoneticPr fontId="5"/>
  </si>
  <si>
    <t>プログラム、仕様書の見直し等によりコストの妥当性を保持している。</t>
    <phoneticPr fontId="5"/>
  </si>
  <si>
    <t>事業目的以外には支出されていない。</t>
    <phoneticPr fontId="5"/>
  </si>
  <si>
    <t>より効果的な研修を低コストで、を念頭に研修プログラムを毎年見直しており、単位当たりのコストも低い水準を維持している。</t>
    <phoneticPr fontId="5"/>
  </si>
  <si>
    <t>派遣者の多くが帰国後は国際関連業務に従事しており成果目標に見合ったものとなっている。</t>
    <phoneticPr fontId="5"/>
  </si>
  <si>
    <t>国際関係分野の業務で活用される人材を育成するという目標の達成に向け、単位当たりコストを抑えつつ、見込みにあった人数を継続的に派遣している。</t>
    <phoneticPr fontId="5"/>
  </si>
  <si>
    <t>390</t>
    <phoneticPr fontId="5"/>
  </si>
  <si>
    <t>6</t>
    <phoneticPr fontId="5"/>
  </si>
  <si>
    <t>416</t>
    <phoneticPr fontId="5"/>
  </si>
  <si>
    <t>415</t>
    <phoneticPr fontId="5"/>
  </si>
  <si>
    <t>409</t>
    <phoneticPr fontId="5"/>
  </si>
  <si>
    <t>392</t>
    <phoneticPr fontId="5"/>
  </si>
  <si>
    <t>文部科学省</t>
    <phoneticPr fontId="5"/>
  </si>
  <si>
    <t>○</t>
    <phoneticPr fontId="5"/>
  </si>
  <si>
    <t>○</t>
    <phoneticPr fontId="5"/>
  </si>
  <si>
    <t>○</t>
    <phoneticPr fontId="5"/>
  </si>
  <si>
    <t>13　豊かな国際社会の構築に資する国際交流・協力の推進</t>
    <phoneticPr fontId="5"/>
  </si>
  <si>
    <t>13-1 国際交流の推進</t>
    <phoneticPr fontId="5"/>
  </si>
  <si>
    <t>国際業務研修の実施</t>
    <phoneticPr fontId="5"/>
  </si>
  <si>
    <t>平成9年度</t>
    <phoneticPr fontId="5"/>
  </si>
  <si>
    <t>終了予定なし</t>
    <phoneticPr fontId="5"/>
  </si>
  <si>
    <t>大臣官房国際課</t>
    <phoneticPr fontId="5"/>
  </si>
  <si>
    <t>大臣官房国際課</t>
    <phoneticPr fontId="5"/>
  </si>
  <si>
    <t>-</t>
    <phoneticPr fontId="5"/>
  </si>
  <si>
    <t>無</t>
  </si>
  <si>
    <t>‐</t>
  </si>
  <si>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また、支出先の選定にあたっては研修内容の改善工夫や業者開拓等の取り組みを恒常的に行う事により、複数社の企業・団体等が応札する体制が取れるようになってきている。</t>
  </si>
  <si>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複数者の応札による競争性の確保及び単位当たりコストの低減に努めつつ、国際関係分野で活躍できる人材の育成を推進していく。</t>
  </si>
  <si>
    <t>次年度に国際教育交流担当職員長期研修プログラムへの参加を希望する者を対象に、国内で１年間の英語研修を実施。</t>
    <phoneticPr fontId="5"/>
  </si>
  <si>
    <t>国際教育交流担当職員長期研修プログラムへの参加者を対象に、米国に出発直前の２か月間、集中的に国内で英語研修を実施</t>
    <phoneticPr fontId="5"/>
  </si>
  <si>
    <t>米国への渡航前準備のため，日本でのオリエンテーションと渡航直後の米国でのオリエンテーションプログラムを実施し，期間中の研修内容及び生活面等のサポート及び緊急時の対応を行う。</t>
    <phoneticPr fontId="5"/>
  </si>
  <si>
    <t>株式会社ACEJ</t>
    <phoneticPr fontId="5"/>
  </si>
  <si>
    <t>-</t>
    <phoneticPr fontId="5"/>
  </si>
  <si>
    <t>-</t>
    <phoneticPr fontId="5"/>
  </si>
  <si>
    <t>株式会社グローヴァ</t>
  </si>
  <si>
    <t>研修実施費等</t>
  </si>
  <si>
    <t>講師による授業実施等に要する経費
教材費</t>
  </si>
  <si>
    <t>A.株式会社グローヴァ</t>
    <phoneticPr fontId="5"/>
  </si>
  <si>
    <t>C.株式会社ＡＣＥＪ</t>
    <phoneticPr fontId="5"/>
  </si>
  <si>
    <t>役務費</t>
    <rPh sb="0" eb="3">
      <t>エキムヒ</t>
    </rPh>
    <phoneticPr fontId="5"/>
  </si>
  <si>
    <t>研修の企画，指導，運営に係る経費</t>
    <rPh sb="0" eb="2">
      <t>ケンシュウ</t>
    </rPh>
    <rPh sb="3" eb="5">
      <t>キカク</t>
    </rPh>
    <rPh sb="6" eb="8">
      <t>シドウ</t>
    </rPh>
    <rPh sb="9" eb="11">
      <t>ウンエイ</t>
    </rPh>
    <rPh sb="12" eb="13">
      <t>カカ</t>
    </rPh>
    <rPh sb="14" eb="16">
      <t>ケイヒ</t>
    </rPh>
    <phoneticPr fontId="5"/>
  </si>
  <si>
    <t>-</t>
    <phoneticPr fontId="5"/>
  </si>
  <si>
    <t>60.7/12</t>
    <phoneticPr fontId="5"/>
  </si>
  <si>
    <r>
      <t>N</t>
    </r>
    <r>
      <rPr>
        <sz val="11"/>
        <rFont val="ＭＳ Ｐゴシック"/>
        <family val="3"/>
        <charset val="128"/>
      </rPr>
      <t>OVAホールディングス株式会社</t>
    </r>
    <rPh sb="12" eb="14">
      <t>カブシキ</t>
    </rPh>
    <rPh sb="14" eb="16">
      <t>カイシャ</t>
    </rPh>
    <phoneticPr fontId="5"/>
  </si>
  <si>
    <t>-</t>
    <phoneticPr fontId="5"/>
  </si>
  <si>
    <t>競争性のある随意契約（少額随契）により実施している。</t>
    <phoneticPr fontId="5"/>
  </si>
  <si>
    <t>B.NOVAホールディングス株式会社</t>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</si>
  <si>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低コストでの実施に取り組んでいる。</t>
    <phoneticPr fontId="5"/>
  </si>
  <si>
    <t>「外国政府等職員交流研修プログラム」及び「国際教育交流担当職員長期研修プログラム」派遣人数</t>
    <phoneticPr fontId="5"/>
  </si>
  <si>
    <t>-</t>
    <phoneticPr fontId="5"/>
  </si>
  <si>
    <t>令和元年度は新型コロナウイルス感染症拡大の影響等で研修プログラムの一部中止や海外派遣の期間短縮が生じたため、例年よりも不用率が大きくなっているが、やむを得ないものと考える。</t>
    <rPh sb="0" eb="1">
      <t>レイ</t>
    </rPh>
    <rPh sb="1" eb="2">
      <t>ワ</t>
    </rPh>
    <rPh sb="2" eb="3">
      <t>ガン</t>
    </rPh>
    <rPh sb="23" eb="24">
      <t>トウ</t>
    </rPh>
    <rPh sb="25" eb="27">
      <t>ケンシュウ</t>
    </rPh>
    <rPh sb="33" eb="35">
      <t>イチブ</t>
    </rPh>
    <rPh sb="35" eb="37">
      <t>チュウシ</t>
    </rPh>
    <rPh sb="38" eb="40">
      <t>カイガイ</t>
    </rPh>
    <rPh sb="40" eb="42">
      <t>ハケン</t>
    </rPh>
    <rPh sb="43" eb="45">
      <t>キカン</t>
    </rPh>
    <rPh sb="45" eb="47">
      <t>タンシュク</t>
    </rPh>
    <rPh sb="48" eb="49">
      <t>ショウ</t>
    </rPh>
    <rPh sb="59" eb="61">
      <t>フヨウ</t>
    </rPh>
    <rPh sb="61" eb="62">
      <t>リツ</t>
    </rPh>
    <rPh sb="63" eb="64">
      <t>オオ</t>
    </rPh>
    <phoneticPr fontId="5"/>
  </si>
  <si>
    <t>大臣官房国際課長
氷見谷　直紀</t>
    <rPh sb="0" eb="2">
      <t>ダイジン</t>
    </rPh>
    <rPh sb="2" eb="4">
      <t>カンボウ</t>
    </rPh>
    <rPh sb="9" eb="11">
      <t>ヒミ</t>
    </rPh>
    <rPh sb="11" eb="12">
      <t>ヤ</t>
    </rPh>
    <rPh sb="13" eb="15">
      <t>ナオキ</t>
    </rPh>
    <phoneticPr fontId="5"/>
  </si>
  <si>
    <t>84.1/13</t>
    <phoneticPr fontId="5"/>
  </si>
  <si>
    <t>外部有識者による点検対象外</t>
  </si>
  <si>
    <t>事業内容の
一部改善</t>
  </si>
  <si>
    <t>１．事業評価の観点：この事業は、国際関係業務遂行能力の向上を図るため、当省職員等を諸外国の行政・教育・文化機関等に派遣し、語学研修、実務研修及び当該国の教育・科学技術等に係る調査研究に従事させるものであり、事業成果等の観点から検証を行った。
２．所見：この事業は、当省職員を国際業務研修に従事させることにより、国際化に対応できる人材を育成し、国際競争力の強化を図るもので、本事業の必要性は認められるが、成果目標値については水準の妥当性について判断できないため、検証する必要がある。</t>
  </si>
  <si>
    <t>年度内に改善を検討</t>
  </si>
  <si>
    <t>現在の成果目標値は各プログラムの目的や過去の実績値等をもとに算出し設定したものであるが、今後も検証を行いより最適な目標値となるよう検討するとともに、引き続きより多くの職員が語学・国際感覚を身に着け、それを職務に活かせるよう効率的・効果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</si>
</sst>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202857</xdr:colOff>
      <xdr:row>742</xdr:row>
      <xdr:rowOff>0</xdr:rowOff>
    </xdr:from>
    <xdr:to>
      <xdr:col>33</xdr:col>
      <xdr:colOff>180364</xdr:colOff>
      <xdr:row>745</xdr:row>
      <xdr:rowOff>107055</xdr:rowOff>
    </xdr:to>
    <xdr:sp macro="" textlink="">
      <xdr:nvSpPr>
        <xdr:cNvPr id="36" name="角丸四角形 5">
          <a:extLst>
            <a:ext uri="{FF2B5EF4-FFF2-40B4-BE49-F238E27FC236}">
              <a16:creationId xmlns:a16="http://schemas.microsoft.com/office/drawing/2014/main" id="{4DB3C946-554D-49B7-840C-87C0560BC09F}"/>
            </a:ext>
          </a:extLst>
        </xdr:cNvPr>
        <xdr:cNvSpPr/>
      </xdr:nvSpPr>
      <xdr:spPr>
        <a:xfrm>
          <a:off x="4527722" y="49504257"/>
          <a:ext cx="2448858" cy="11496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61</a:t>
          </a:r>
          <a:r>
            <a:rPr kumimoji="1" lang="ja-JP" altLang="en-US" sz="2400">
              <a:solidFill>
                <a:sysClr val="windowText" lastClr="000000"/>
              </a:solidFill>
              <a:latin typeface="+mj-ea"/>
              <a:ea typeface="+mj-ea"/>
            </a:rPr>
            <a:t>百万円</a:t>
          </a:r>
        </a:p>
      </xdr:txBody>
    </xdr:sp>
    <xdr:clientData/>
  </xdr:twoCellAnchor>
  <xdr:twoCellAnchor>
    <xdr:from>
      <xdr:col>20</xdr:col>
      <xdr:colOff>104003</xdr:colOff>
      <xdr:row>745</xdr:row>
      <xdr:rowOff>151199</xdr:rowOff>
    </xdr:from>
    <xdr:to>
      <xdr:col>35</xdr:col>
      <xdr:colOff>78299</xdr:colOff>
      <xdr:row>746</xdr:row>
      <xdr:rowOff>161983</xdr:rowOff>
    </xdr:to>
    <xdr:sp macro="" textlink="">
      <xdr:nvSpPr>
        <xdr:cNvPr id="37" name="テキスト ボックス 36">
          <a:extLst>
            <a:ext uri="{FF2B5EF4-FFF2-40B4-BE49-F238E27FC236}">
              <a16:creationId xmlns:a16="http://schemas.microsoft.com/office/drawing/2014/main" id="{A947CEBA-2B6D-4157-99BB-1553D36E0588}"/>
            </a:ext>
          </a:extLst>
        </xdr:cNvPr>
        <xdr:cNvSpPr txBox="1"/>
      </xdr:nvSpPr>
      <xdr:spPr>
        <a:xfrm>
          <a:off x="4222922" y="50698057"/>
          <a:ext cx="3063485" cy="35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13</xdr:col>
      <xdr:colOff>148625</xdr:colOff>
      <xdr:row>747</xdr:row>
      <xdr:rowOff>180031</xdr:rowOff>
    </xdr:from>
    <xdr:to>
      <xdr:col>44</xdr:col>
      <xdr:colOff>196477</xdr:colOff>
      <xdr:row>747</xdr:row>
      <xdr:rowOff>203190</xdr:rowOff>
    </xdr:to>
    <xdr:cxnSp macro="">
      <xdr:nvCxnSpPr>
        <xdr:cNvPr id="38" name="直線コネクタ 37">
          <a:extLst>
            <a:ext uri="{FF2B5EF4-FFF2-40B4-BE49-F238E27FC236}">
              <a16:creationId xmlns:a16="http://schemas.microsoft.com/office/drawing/2014/main" id="{47C9CBF4-C782-43C9-91F0-2C1BC8303A2B}"/>
            </a:ext>
          </a:extLst>
        </xdr:cNvPr>
        <xdr:cNvCxnSpPr/>
      </xdr:nvCxnSpPr>
      <xdr:spPr>
        <a:xfrm flipH="1">
          <a:off x="2825922" y="51421957"/>
          <a:ext cx="6432177"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82036</xdr:colOff>
      <xdr:row>746</xdr:row>
      <xdr:rowOff>171965</xdr:rowOff>
    </xdr:from>
    <xdr:to>
      <xdr:col>28</xdr:col>
      <xdr:colOff>82036</xdr:colOff>
      <xdr:row>747</xdr:row>
      <xdr:rowOff>180031</xdr:rowOff>
    </xdr:to>
    <xdr:cxnSp macro="">
      <xdr:nvCxnSpPr>
        <xdr:cNvPr id="39" name="直線コネクタ 38">
          <a:extLst>
            <a:ext uri="{FF2B5EF4-FFF2-40B4-BE49-F238E27FC236}">
              <a16:creationId xmlns:a16="http://schemas.microsoft.com/office/drawing/2014/main" id="{47B8C480-ADDA-4B60-ADE3-7A698C627E8E}"/>
            </a:ext>
          </a:extLst>
        </xdr:cNvPr>
        <xdr:cNvCxnSpPr/>
      </xdr:nvCxnSpPr>
      <xdr:spPr>
        <a:xfrm>
          <a:off x="5848522" y="51066357"/>
          <a:ext cx="0" cy="3556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148625</xdr:colOff>
      <xdr:row>747</xdr:row>
      <xdr:rowOff>192731</xdr:rowOff>
    </xdr:from>
    <xdr:to>
      <xdr:col>13</xdr:col>
      <xdr:colOff>148999</xdr:colOff>
      <xdr:row>748</xdr:row>
      <xdr:rowOff>339273</xdr:rowOff>
    </xdr:to>
    <xdr:cxnSp macro="">
      <xdr:nvCxnSpPr>
        <xdr:cNvPr id="40" name="直線矢印コネクタ 39">
          <a:extLst>
            <a:ext uri="{FF2B5EF4-FFF2-40B4-BE49-F238E27FC236}">
              <a16:creationId xmlns:a16="http://schemas.microsoft.com/office/drawing/2014/main" id="{6967FC4B-20E9-41AC-9404-B9A33BB83E38}"/>
            </a:ext>
          </a:extLst>
        </xdr:cNvPr>
        <xdr:cNvCxnSpPr/>
      </xdr:nvCxnSpPr>
      <xdr:spPr>
        <a:xfrm flipH="1">
          <a:off x="2825922" y="51434657"/>
          <a:ext cx="374" cy="4940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82036</xdr:colOff>
      <xdr:row>747</xdr:row>
      <xdr:rowOff>192731</xdr:rowOff>
    </xdr:from>
    <xdr:to>
      <xdr:col>28</xdr:col>
      <xdr:colOff>82410</xdr:colOff>
      <xdr:row>748</xdr:row>
      <xdr:rowOff>339273</xdr:rowOff>
    </xdr:to>
    <xdr:cxnSp macro="">
      <xdr:nvCxnSpPr>
        <xdr:cNvPr id="41" name="直線矢印コネクタ 40">
          <a:extLst>
            <a:ext uri="{FF2B5EF4-FFF2-40B4-BE49-F238E27FC236}">
              <a16:creationId xmlns:a16="http://schemas.microsoft.com/office/drawing/2014/main" id="{570F74FA-9D52-4036-BEE9-0BD9506AB42F}"/>
            </a:ext>
          </a:extLst>
        </xdr:cNvPr>
        <xdr:cNvCxnSpPr/>
      </xdr:nvCxnSpPr>
      <xdr:spPr>
        <a:xfrm flipH="1">
          <a:off x="5848522" y="51434657"/>
          <a:ext cx="374" cy="4940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177800</xdr:colOff>
      <xdr:row>747</xdr:row>
      <xdr:rowOff>167331</xdr:rowOff>
    </xdr:from>
    <xdr:to>
      <xdr:col>44</xdr:col>
      <xdr:colOff>178174</xdr:colOff>
      <xdr:row>748</xdr:row>
      <xdr:rowOff>313873</xdr:rowOff>
    </xdr:to>
    <xdr:cxnSp macro="">
      <xdr:nvCxnSpPr>
        <xdr:cNvPr id="42" name="直線矢印コネクタ 41">
          <a:extLst>
            <a:ext uri="{FF2B5EF4-FFF2-40B4-BE49-F238E27FC236}">
              <a16:creationId xmlns:a16="http://schemas.microsoft.com/office/drawing/2014/main" id="{B6F7F251-EECA-4AD0-8975-BBDAD9F6A677}"/>
            </a:ext>
          </a:extLst>
        </xdr:cNvPr>
        <xdr:cNvCxnSpPr/>
      </xdr:nvCxnSpPr>
      <xdr:spPr>
        <a:xfrm flipH="1">
          <a:off x="9239422" y="51409257"/>
          <a:ext cx="374" cy="4940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136268</xdr:colOff>
      <xdr:row>742</xdr:row>
      <xdr:rowOff>122237</xdr:rowOff>
    </xdr:from>
    <xdr:to>
      <xdr:col>48</xdr:col>
      <xdr:colOff>57747</xdr:colOff>
      <xdr:row>745</xdr:row>
      <xdr:rowOff>178593</xdr:rowOff>
    </xdr:to>
    <xdr:sp macro="" textlink="">
      <xdr:nvSpPr>
        <xdr:cNvPr id="43" name="テキスト ボックス 42">
          <a:extLst>
            <a:ext uri="{FF2B5EF4-FFF2-40B4-BE49-F238E27FC236}">
              <a16:creationId xmlns:a16="http://schemas.microsoft.com/office/drawing/2014/main" id="{C9D395AD-84AF-40E3-A8D5-A8BEF259A534}"/>
            </a:ext>
          </a:extLst>
        </xdr:cNvPr>
        <xdr:cNvSpPr txBox="1"/>
      </xdr:nvSpPr>
      <xdr:spPr>
        <a:xfrm>
          <a:off x="7422893" y="49104550"/>
          <a:ext cx="2350354" cy="11279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latin typeface="+mj-ea"/>
              <a:ea typeface="+mj-ea"/>
            </a:rPr>
            <a:t>研修渡航・滞在費・語学研修費</a:t>
          </a:r>
          <a:endParaRPr kumimoji="1" lang="en-US" altLang="ja-JP" sz="1200">
            <a:latin typeface="+mj-ea"/>
            <a:ea typeface="+mj-ea"/>
          </a:endParaRPr>
        </a:p>
        <a:p>
          <a:pPr algn="ctr">
            <a:lnSpc>
              <a:spcPts val="1400"/>
            </a:lnSpc>
          </a:pPr>
          <a:r>
            <a:rPr kumimoji="1" lang="ja-JP" altLang="en-US" sz="1200" baseline="0">
              <a:latin typeface="+mj-ea"/>
              <a:ea typeface="+mj-ea"/>
            </a:rPr>
            <a:t>  </a:t>
          </a:r>
          <a:r>
            <a:rPr kumimoji="1" lang="en-US" altLang="ja-JP" sz="1200" baseline="0">
              <a:latin typeface="+mj-ea"/>
              <a:ea typeface="+mj-ea"/>
            </a:rPr>
            <a:t>58</a:t>
          </a:r>
          <a:r>
            <a:rPr kumimoji="1" lang="ja-JP" altLang="en-US" sz="1200">
              <a:latin typeface="+mj-ea"/>
              <a:ea typeface="+mj-ea"/>
            </a:rPr>
            <a:t>百万円　</a:t>
          </a:r>
        </a:p>
      </xdr:txBody>
    </xdr:sp>
    <xdr:clientData/>
  </xdr:twoCellAnchor>
  <xdr:twoCellAnchor>
    <xdr:from>
      <xdr:col>7</xdr:col>
      <xdr:colOff>0</xdr:colOff>
      <xdr:row>749</xdr:row>
      <xdr:rowOff>208864</xdr:rowOff>
    </xdr:from>
    <xdr:to>
      <xdr:col>20</xdr:col>
      <xdr:colOff>157317</xdr:colOff>
      <xdr:row>751</xdr:row>
      <xdr:rowOff>607</xdr:rowOff>
    </xdr:to>
    <xdr:sp macro="" textlink="">
      <xdr:nvSpPr>
        <xdr:cNvPr id="44" name="テキスト ボックス 43">
          <a:extLst>
            <a:ext uri="{FF2B5EF4-FFF2-40B4-BE49-F238E27FC236}">
              <a16:creationId xmlns:a16="http://schemas.microsoft.com/office/drawing/2014/main" id="{F1178257-955C-4D38-A004-5DA0B855E6C8}"/>
            </a:ext>
          </a:extLst>
        </xdr:cNvPr>
        <xdr:cNvSpPr txBox="1"/>
      </xdr:nvSpPr>
      <xdr:spPr>
        <a:xfrm>
          <a:off x="1441622" y="52145857"/>
          <a:ext cx="2834614" cy="48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21</xdr:col>
      <xdr:colOff>75857</xdr:colOff>
      <xdr:row>749</xdr:row>
      <xdr:rowOff>183464</xdr:rowOff>
    </xdr:from>
    <xdr:to>
      <xdr:col>35</xdr:col>
      <xdr:colOff>30214</xdr:colOff>
      <xdr:row>750</xdr:row>
      <xdr:rowOff>330960</xdr:rowOff>
    </xdr:to>
    <xdr:sp macro="" textlink="">
      <xdr:nvSpPr>
        <xdr:cNvPr id="45" name="テキスト ボックス 44">
          <a:extLst>
            <a:ext uri="{FF2B5EF4-FFF2-40B4-BE49-F238E27FC236}">
              <a16:creationId xmlns:a16="http://schemas.microsoft.com/office/drawing/2014/main" id="{87EA88C2-AAC5-4238-9A9E-8794B225B0BC}"/>
            </a:ext>
          </a:extLst>
        </xdr:cNvPr>
        <xdr:cNvSpPr txBox="1"/>
      </xdr:nvSpPr>
      <xdr:spPr>
        <a:xfrm>
          <a:off x="4400722" y="52120457"/>
          <a:ext cx="2837600" cy="49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7</xdr:col>
      <xdr:colOff>50800</xdr:colOff>
      <xdr:row>751</xdr:row>
      <xdr:rowOff>9096</xdr:rowOff>
    </xdr:from>
    <xdr:to>
      <xdr:col>20</xdr:col>
      <xdr:colOff>16598</xdr:colOff>
      <xdr:row>757</xdr:row>
      <xdr:rowOff>628993</xdr:rowOff>
    </xdr:to>
    <xdr:sp macro="" textlink="">
      <xdr:nvSpPr>
        <xdr:cNvPr id="46" name="角丸四角形 21">
          <a:extLst>
            <a:ext uri="{FF2B5EF4-FFF2-40B4-BE49-F238E27FC236}">
              <a16:creationId xmlns:a16="http://schemas.microsoft.com/office/drawing/2014/main" id="{317F8DBB-B64E-4FE2-8212-FB937D3E2FCB}"/>
            </a:ext>
          </a:extLst>
        </xdr:cNvPr>
        <xdr:cNvSpPr/>
      </xdr:nvSpPr>
      <xdr:spPr>
        <a:xfrm>
          <a:off x="1492422" y="52641157"/>
          <a:ext cx="2643095" cy="2705100"/>
        </a:xfrm>
        <a:prstGeom prst="roundRect">
          <a:avLst>
            <a:gd name="adj" fmla="val 753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a:t>
          </a:r>
          <a:r>
            <a:rPr kumimoji="1" lang="ja-JP" altLang="en-US" sz="1600" baseline="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国際業務研修生</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r>
            <a:rPr kumimoji="1" lang="ja-JP" altLang="en-US" sz="1600">
              <a:solidFill>
                <a:sysClr val="windowText" lastClr="000000"/>
              </a:solidFill>
              <a:latin typeface="ＤＨＰ平成ゴシックW5" pitchFamily="50" charset="-128"/>
              <a:ea typeface="ＤＨＰ平成ゴシックW5" pitchFamily="50" charset="-128"/>
            </a:rPr>
            <a:t>株式会社グローヴァ</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r>
            <a:rPr kumimoji="1" lang="en-US" altLang="ja-JP" sz="2400">
              <a:solidFill>
                <a:sysClr val="windowText" lastClr="000000"/>
              </a:solidFill>
              <a:latin typeface="+mn-ea"/>
              <a:ea typeface="+mn-ea"/>
            </a:rPr>
            <a:t>0.9</a:t>
          </a:r>
          <a:r>
            <a:rPr kumimoji="1" lang="ja-JP" altLang="en-US" sz="2400">
              <a:solidFill>
                <a:sysClr val="windowText" lastClr="000000"/>
              </a:solidFill>
              <a:latin typeface="+mn-ea"/>
              <a:ea typeface="+mn-ea"/>
            </a:rPr>
            <a:t>百万円</a:t>
          </a:r>
        </a:p>
      </xdr:txBody>
    </xdr:sp>
    <xdr:clientData/>
  </xdr:twoCellAnchor>
  <xdr:twoCellAnchor>
    <xdr:from>
      <xdr:col>20</xdr:col>
      <xdr:colOff>180203</xdr:colOff>
      <xdr:row>751</xdr:row>
      <xdr:rowOff>34497</xdr:rowOff>
    </xdr:from>
    <xdr:to>
      <xdr:col>35</xdr:col>
      <xdr:colOff>189814</xdr:colOff>
      <xdr:row>757</xdr:row>
      <xdr:rowOff>628993</xdr:rowOff>
    </xdr:to>
    <xdr:sp macro="" textlink="">
      <xdr:nvSpPr>
        <xdr:cNvPr id="47" name="角丸四角形 28">
          <a:extLst>
            <a:ext uri="{FF2B5EF4-FFF2-40B4-BE49-F238E27FC236}">
              <a16:creationId xmlns:a16="http://schemas.microsoft.com/office/drawing/2014/main" id="{643755DB-CA40-414C-94CB-0BF56683B2F2}"/>
            </a:ext>
          </a:extLst>
        </xdr:cNvPr>
        <xdr:cNvSpPr/>
      </xdr:nvSpPr>
      <xdr:spPr>
        <a:xfrm>
          <a:off x="4299122" y="52666558"/>
          <a:ext cx="3098800" cy="2679699"/>
        </a:xfrm>
        <a:prstGeom prst="roundRect">
          <a:avLst>
            <a:gd name="adj" fmla="val 636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B</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派遣前集中英語研修の実施</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 </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NOVA</a:t>
          </a:r>
          <a:r>
            <a:rPr kumimoji="1" lang="ja-JP" altLang="en-US" sz="1600" baseline="0">
              <a:solidFill>
                <a:sysClr val="windowText" lastClr="000000"/>
              </a:solidFill>
              <a:latin typeface="ＤＨＰ平成ゴシックW5" pitchFamily="50" charset="-128"/>
              <a:ea typeface="ＤＨＰ平成ゴシックW5" pitchFamily="50" charset="-128"/>
            </a:rPr>
            <a:t>ホールディングス</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baseline="0">
              <a:solidFill>
                <a:sysClr val="windowText" lastClr="000000"/>
              </a:solidFill>
              <a:latin typeface="ＤＨＰ平成ゴシックW5" pitchFamily="50" charset="-128"/>
              <a:ea typeface="ＤＨＰ平成ゴシックW5" pitchFamily="50" charset="-128"/>
            </a:rPr>
            <a:t>株式会社</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en-US" altLang="ja-JP" sz="2400" baseline="0">
              <a:solidFill>
                <a:sysClr val="windowText" lastClr="000000"/>
              </a:solidFill>
              <a:latin typeface="+mn-ea"/>
              <a:ea typeface="+mn-ea"/>
            </a:rPr>
            <a:t>0.7</a:t>
          </a:r>
          <a:r>
            <a:rPr kumimoji="1" lang="ja-JP" altLang="en-US" sz="2400">
              <a:solidFill>
                <a:sysClr val="windowText" lastClr="000000"/>
              </a:solidFill>
              <a:latin typeface="+mn-ea"/>
              <a:ea typeface="+mn-ea"/>
            </a:rPr>
            <a:t>百万円</a:t>
          </a:r>
        </a:p>
      </xdr:txBody>
    </xdr:sp>
    <xdr:clientData/>
  </xdr:twoCellAnchor>
  <xdr:twoCellAnchor>
    <xdr:from>
      <xdr:col>36</xdr:col>
      <xdr:colOff>148968</xdr:colOff>
      <xdr:row>751</xdr:row>
      <xdr:rowOff>34497</xdr:rowOff>
    </xdr:from>
    <xdr:to>
      <xdr:col>49</xdr:col>
      <xdr:colOff>376983</xdr:colOff>
      <xdr:row>757</xdr:row>
      <xdr:rowOff>616294</xdr:rowOff>
    </xdr:to>
    <xdr:sp macro="" textlink="">
      <xdr:nvSpPr>
        <xdr:cNvPr id="48" name="角丸四角形 20">
          <a:extLst>
            <a:ext uri="{FF2B5EF4-FFF2-40B4-BE49-F238E27FC236}">
              <a16:creationId xmlns:a16="http://schemas.microsoft.com/office/drawing/2014/main" id="{F4D22E23-97F6-4DC1-BE7E-1691CEA90707}"/>
            </a:ext>
          </a:extLst>
        </xdr:cNvPr>
        <xdr:cNvSpPr/>
      </xdr:nvSpPr>
      <xdr:spPr>
        <a:xfrm>
          <a:off x="7563022" y="52666558"/>
          <a:ext cx="2905312" cy="2667000"/>
        </a:xfrm>
        <a:prstGeom prst="roundRect">
          <a:avLst>
            <a:gd name="adj" fmla="val 573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C</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長期研修プログラムの派遣準備等の実施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株式会社ＡＣＥＪ</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en-US" altLang="ja-JP" sz="2400">
              <a:solidFill>
                <a:sysClr val="windowText" lastClr="000000"/>
              </a:solidFill>
              <a:latin typeface="+mn-ea"/>
              <a:ea typeface="+mn-ea"/>
            </a:rPr>
            <a:t>1</a:t>
          </a:r>
          <a:r>
            <a:rPr kumimoji="1" lang="ja-JP" altLang="en-US" sz="2400">
              <a:solidFill>
                <a:sysClr val="windowText" lastClr="000000"/>
              </a:solidFill>
              <a:latin typeface="+mn-ea"/>
              <a:ea typeface="+mn-ea"/>
            </a:rPr>
            <a:t>百万円</a:t>
          </a:r>
          <a:endParaRPr kumimoji="1" lang="en-US" altLang="ja-JP" sz="2400">
            <a:solidFill>
              <a:sysClr val="windowText" lastClr="000000"/>
            </a:solidFill>
            <a:latin typeface="+mn-ea"/>
            <a:ea typeface="+mn-ea"/>
          </a:endParaRPr>
        </a:p>
      </xdr:txBody>
    </xdr:sp>
    <xdr:clientData/>
  </xdr:twoCellAnchor>
  <xdr:twoCellAnchor>
    <xdr:from>
      <xdr:col>6</xdr:col>
      <xdr:colOff>197644</xdr:colOff>
      <xdr:row>758</xdr:row>
      <xdr:rowOff>99369</xdr:rowOff>
    </xdr:from>
    <xdr:to>
      <xdr:col>20</xdr:col>
      <xdr:colOff>23813</xdr:colOff>
      <xdr:row>759</xdr:row>
      <xdr:rowOff>988219</xdr:rowOff>
    </xdr:to>
    <xdr:sp macro="" textlink="">
      <xdr:nvSpPr>
        <xdr:cNvPr id="49" name="テキスト ボックス 48">
          <a:extLst>
            <a:ext uri="{FF2B5EF4-FFF2-40B4-BE49-F238E27FC236}">
              <a16:creationId xmlns:a16="http://schemas.microsoft.com/office/drawing/2014/main" id="{97093B26-21C8-48C9-A8CD-FCF789926923}"/>
            </a:ext>
          </a:extLst>
        </xdr:cNvPr>
        <xdr:cNvSpPr txBox="1"/>
      </xdr:nvSpPr>
      <xdr:spPr>
        <a:xfrm>
          <a:off x="1412082" y="54820494"/>
          <a:ext cx="2659856" cy="1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次年度に国際教育交流担当職員長期研修プログラムへの参加を予定する者に対し、国内で英語研修を実施</a:t>
          </a:r>
        </a:p>
      </xdr:txBody>
    </xdr:sp>
    <xdr:clientData/>
  </xdr:twoCellAnchor>
  <xdr:twoCellAnchor>
    <xdr:from>
      <xdr:col>21</xdr:col>
      <xdr:colOff>31407</xdr:colOff>
      <xdr:row>758</xdr:row>
      <xdr:rowOff>112069</xdr:rowOff>
    </xdr:from>
    <xdr:to>
      <xdr:col>35</xdr:col>
      <xdr:colOff>178593</xdr:colOff>
      <xdr:row>759</xdr:row>
      <xdr:rowOff>726281</xdr:rowOff>
    </xdr:to>
    <xdr:sp macro="" textlink="">
      <xdr:nvSpPr>
        <xdr:cNvPr id="50" name="テキスト ボックス 49">
          <a:extLst>
            <a:ext uri="{FF2B5EF4-FFF2-40B4-BE49-F238E27FC236}">
              <a16:creationId xmlns:a16="http://schemas.microsoft.com/office/drawing/2014/main" id="{44D9B53E-3001-4DFF-8C4E-8BC65E626BC2}"/>
            </a:ext>
          </a:extLst>
        </xdr:cNvPr>
        <xdr:cNvSpPr txBox="1"/>
      </xdr:nvSpPr>
      <xdr:spPr>
        <a:xfrm>
          <a:off x="4281938" y="54833194"/>
          <a:ext cx="2980874" cy="128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国際教育交流担当職員長期研修プログラム参加者に対し、米国に出発直前の２か月間、集中的に国内で英語研修を実施</a:t>
          </a:r>
        </a:p>
      </xdr:txBody>
    </xdr:sp>
    <xdr:clientData/>
  </xdr:twoCellAnchor>
  <xdr:twoCellAnchor>
    <xdr:from>
      <xdr:col>36</xdr:col>
      <xdr:colOff>199768</xdr:colOff>
      <xdr:row>758</xdr:row>
      <xdr:rowOff>124769</xdr:rowOff>
    </xdr:from>
    <xdr:to>
      <xdr:col>49</xdr:col>
      <xdr:colOff>291071</xdr:colOff>
      <xdr:row>761</xdr:row>
      <xdr:rowOff>140043</xdr:rowOff>
    </xdr:to>
    <xdr:sp macro="" textlink="">
      <xdr:nvSpPr>
        <xdr:cNvPr id="51" name="テキスト ボックス 50">
          <a:extLst>
            <a:ext uri="{FF2B5EF4-FFF2-40B4-BE49-F238E27FC236}">
              <a16:creationId xmlns:a16="http://schemas.microsoft.com/office/drawing/2014/main" id="{8305B96D-5D73-469A-9564-6D13A3667BE4}"/>
            </a:ext>
          </a:extLst>
        </xdr:cNvPr>
        <xdr:cNvSpPr txBox="1"/>
      </xdr:nvSpPr>
      <xdr:spPr>
        <a:xfrm>
          <a:off x="7613822" y="55511357"/>
          <a:ext cx="2768600" cy="172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400"/>
            <a:t>米国への渡航前準備のための日本でのオリエンテーションと渡航直後の米国でのオリエンテーションプログラムを実施及び期間中の研修内容及び生活面等のサポート及び緊急時の対応</a:t>
          </a:r>
        </a:p>
      </xdr:txBody>
    </xdr:sp>
    <xdr:clientData/>
  </xdr:twoCellAnchor>
  <xdr:twoCellAnchor>
    <xdr:from>
      <xdr:col>37</xdr:col>
      <xdr:colOff>99051</xdr:colOff>
      <xdr:row>749</xdr:row>
      <xdr:rowOff>139922</xdr:rowOff>
    </xdr:from>
    <xdr:to>
      <xdr:col>49</xdr:col>
      <xdr:colOff>467114</xdr:colOff>
      <xdr:row>750</xdr:row>
      <xdr:rowOff>287418</xdr:rowOff>
    </xdr:to>
    <xdr:sp macro="" textlink="">
      <xdr:nvSpPr>
        <xdr:cNvPr id="52" name="テキスト ボックス 51">
          <a:extLst>
            <a:ext uri="{FF2B5EF4-FFF2-40B4-BE49-F238E27FC236}">
              <a16:creationId xmlns:a16="http://schemas.microsoft.com/office/drawing/2014/main" id="{EF349A97-DBD3-49B7-8485-2F7B398D3D92}"/>
            </a:ext>
          </a:extLst>
        </xdr:cNvPr>
        <xdr:cNvSpPr txBox="1"/>
      </xdr:nvSpPr>
      <xdr:spPr>
        <a:xfrm>
          <a:off x="7719051" y="52076915"/>
          <a:ext cx="2839414" cy="49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5" zoomScale="75" zoomScaleNormal="75" zoomScaleSheetLayoutView="75"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398</v>
      </c>
      <c r="AT2" s="218"/>
      <c r="AU2" s="218"/>
      <c r="AV2" s="51" t="str">
        <f>IF(AW2="", "", "-")</f>
        <v/>
      </c>
      <c r="AW2" s="417"/>
      <c r="AX2" s="417"/>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607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610</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7" t="s">
        <v>608</v>
      </c>
      <c r="H5" s="578"/>
      <c r="I5" s="578"/>
      <c r="J5" s="578"/>
      <c r="K5" s="578"/>
      <c r="L5" s="578"/>
      <c r="M5" s="579" t="s">
        <v>66</v>
      </c>
      <c r="N5" s="580"/>
      <c r="O5" s="580"/>
      <c r="P5" s="580"/>
      <c r="Q5" s="580"/>
      <c r="R5" s="581"/>
      <c r="S5" s="582" t="s">
        <v>609</v>
      </c>
      <c r="T5" s="578"/>
      <c r="U5" s="578"/>
      <c r="V5" s="578"/>
      <c r="W5" s="578"/>
      <c r="X5" s="583"/>
      <c r="Y5" s="735" t="s">
        <v>3</v>
      </c>
      <c r="Z5" s="736"/>
      <c r="AA5" s="736"/>
      <c r="AB5" s="736"/>
      <c r="AC5" s="736"/>
      <c r="AD5" s="737"/>
      <c r="AE5" s="738" t="s">
        <v>611</v>
      </c>
      <c r="AF5" s="738"/>
      <c r="AG5" s="738"/>
      <c r="AH5" s="738"/>
      <c r="AI5" s="738"/>
      <c r="AJ5" s="738"/>
      <c r="AK5" s="738"/>
      <c r="AL5" s="738"/>
      <c r="AM5" s="738"/>
      <c r="AN5" s="738"/>
      <c r="AO5" s="738"/>
      <c r="AP5" s="739"/>
      <c r="AQ5" s="740" t="s">
        <v>640</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84" customHeight="1" x14ac:dyDescent="0.15">
      <c r="A7" s="847" t="s">
        <v>22</v>
      </c>
      <c r="B7" s="848"/>
      <c r="C7" s="848"/>
      <c r="D7" s="848"/>
      <c r="E7" s="848"/>
      <c r="F7" s="849"/>
      <c r="G7" s="850" t="s">
        <v>565</v>
      </c>
      <c r="H7" s="851"/>
      <c r="I7" s="851"/>
      <c r="J7" s="851"/>
      <c r="K7" s="851"/>
      <c r="L7" s="851"/>
      <c r="M7" s="851"/>
      <c r="N7" s="851"/>
      <c r="O7" s="851"/>
      <c r="P7" s="851"/>
      <c r="Q7" s="851"/>
      <c r="R7" s="851"/>
      <c r="S7" s="851"/>
      <c r="T7" s="851"/>
      <c r="U7" s="851"/>
      <c r="V7" s="851"/>
      <c r="W7" s="851"/>
      <c r="X7" s="852"/>
      <c r="Y7" s="415" t="s">
        <v>389</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7" t="s">
        <v>259</v>
      </c>
      <c r="B8" s="848"/>
      <c r="C8" s="848"/>
      <c r="D8" s="848"/>
      <c r="E8" s="848"/>
      <c r="F8" s="849"/>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68.2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0" t="s">
        <v>30</v>
      </c>
      <c r="B10" s="761"/>
      <c r="C10" s="761"/>
      <c r="D10" s="761"/>
      <c r="E10" s="761"/>
      <c r="F10" s="761"/>
      <c r="G10" s="693" t="s">
        <v>567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90</v>
      </c>
      <c r="Q13" s="117"/>
      <c r="R13" s="117"/>
      <c r="S13" s="117"/>
      <c r="T13" s="117"/>
      <c r="U13" s="117"/>
      <c r="V13" s="118"/>
      <c r="W13" s="116">
        <v>89</v>
      </c>
      <c r="X13" s="117"/>
      <c r="Y13" s="117"/>
      <c r="Z13" s="117"/>
      <c r="AA13" s="117"/>
      <c r="AB13" s="117"/>
      <c r="AC13" s="118"/>
      <c r="AD13" s="116">
        <v>90</v>
      </c>
      <c r="AE13" s="117"/>
      <c r="AF13" s="117"/>
      <c r="AG13" s="117"/>
      <c r="AH13" s="117"/>
      <c r="AI13" s="117"/>
      <c r="AJ13" s="118"/>
      <c r="AK13" s="116">
        <v>84</v>
      </c>
      <c r="AL13" s="117"/>
      <c r="AM13" s="117"/>
      <c r="AN13" s="117"/>
      <c r="AO13" s="117"/>
      <c r="AP13" s="117"/>
      <c r="AQ13" s="118"/>
      <c r="AR13" s="113">
        <v>84</v>
      </c>
      <c r="AS13" s="114"/>
      <c r="AT13" s="114"/>
      <c r="AU13" s="114"/>
      <c r="AV13" s="114"/>
      <c r="AW13" s="114"/>
      <c r="AX13" s="414"/>
    </row>
    <row r="14" spans="1:50" ht="21" customHeight="1" x14ac:dyDescent="0.15">
      <c r="A14" s="146"/>
      <c r="B14" s="147"/>
      <c r="C14" s="147"/>
      <c r="D14" s="147"/>
      <c r="E14" s="147"/>
      <c r="F14" s="148"/>
      <c r="G14" s="765"/>
      <c r="H14" s="766"/>
      <c r="I14" s="594" t="s">
        <v>8</v>
      </c>
      <c r="J14" s="647"/>
      <c r="K14" s="647"/>
      <c r="L14" s="647"/>
      <c r="M14" s="647"/>
      <c r="N14" s="647"/>
      <c r="O14" s="648"/>
      <c r="P14" s="116" t="s">
        <v>565</v>
      </c>
      <c r="Q14" s="117"/>
      <c r="R14" s="117"/>
      <c r="S14" s="117"/>
      <c r="T14" s="117"/>
      <c r="U14" s="117"/>
      <c r="V14" s="118"/>
      <c r="W14" s="116" t="s">
        <v>568</v>
      </c>
      <c r="X14" s="117"/>
      <c r="Y14" s="117"/>
      <c r="Z14" s="117"/>
      <c r="AA14" s="117"/>
      <c r="AB14" s="117"/>
      <c r="AC14" s="118"/>
      <c r="AD14" s="116" t="s">
        <v>562</v>
      </c>
      <c r="AE14" s="117"/>
      <c r="AF14" s="117"/>
      <c r="AG14" s="117"/>
      <c r="AH14" s="117"/>
      <c r="AI14" s="117"/>
      <c r="AJ14" s="118"/>
      <c r="AK14" s="116"/>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408</v>
      </c>
      <c r="AL15" s="117"/>
      <c r="AM15" s="117"/>
      <c r="AN15" s="117"/>
      <c r="AO15" s="117"/>
      <c r="AP15" s="117"/>
      <c r="AQ15" s="118"/>
      <c r="AR15" s="116"/>
      <c r="AS15" s="117"/>
      <c r="AT15" s="117"/>
      <c r="AU15" s="117"/>
      <c r="AV15" s="117"/>
      <c r="AW15" s="117"/>
      <c r="AX15" s="118"/>
    </row>
    <row r="16" spans="1:50" ht="21" customHeight="1" x14ac:dyDescent="0.15">
      <c r="A16" s="146"/>
      <c r="B16" s="147"/>
      <c r="C16" s="147"/>
      <c r="D16" s="147"/>
      <c r="E16" s="147"/>
      <c r="F16" s="148"/>
      <c r="G16" s="765"/>
      <c r="H16" s="766"/>
      <c r="I16" s="594" t="s">
        <v>52</v>
      </c>
      <c r="J16" s="595"/>
      <c r="K16" s="595"/>
      <c r="L16" s="595"/>
      <c r="M16" s="595"/>
      <c r="N16" s="595"/>
      <c r="O16" s="596"/>
      <c r="P16" s="116" t="s">
        <v>569</v>
      </c>
      <c r="Q16" s="117"/>
      <c r="R16" s="117"/>
      <c r="S16" s="117"/>
      <c r="T16" s="117"/>
      <c r="U16" s="117"/>
      <c r="V16" s="118"/>
      <c r="W16" s="116" t="s">
        <v>569</v>
      </c>
      <c r="X16" s="117"/>
      <c r="Y16" s="117"/>
      <c r="Z16" s="117"/>
      <c r="AA16" s="117"/>
      <c r="AB16" s="117"/>
      <c r="AC16" s="118"/>
      <c r="AD16" s="116" t="s">
        <v>565</v>
      </c>
      <c r="AE16" s="117"/>
      <c r="AF16" s="117"/>
      <c r="AG16" s="117"/>
      <c r="AH16" s="117"/>
      <c r="AI16" s="117"/>
      <c r="AJ16" s="118"/>
      <c r="AK16" s="116"/>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4" t="s">
        <v>50</v>
      </c>
      <c r="J17" s="647"/>
      <c r="K17" s="647"/>
      <c r="L17" s="647"/>
      <c r="M17" s="647"/>
      <c r="N17" s="647"/>
      <c r="O17" s="648"/>
      <c r="P17" s="116" t="s">
        <v>569</v>
      </c>
      <c r="Q17" s="117"/>
      <c r="R17" s="117"/>
      <c r="S17" s="117"/>
      <c r="T17" s="117"/>
      <c r="U17" s="117"/>
      <c r="V17" s="118"/>
      <c r="W17" s="116" t="s">
        <v>562</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7"/>
      <c r="H18" s="768"/>
      <c r="I18" s="755" t="s">
        <v>20</v>
      </c>
      <c r="J18" s="756"/>
      <c r="K18" s="756"/>
      <c r="L18" s="756"/>
      <c r="M18" s="756"/>
      <c r="N18" s="756"/>
      <c r="O18" s="757"/>
      <c r="P18" s="122">
        <f>SUM(P13:V17)</f>
        <v>90</v>
      </c>
      <c r="Q18" s="123"/>
      <c r="R18" s="123"/>
      <c r="S18" s="123"/>
      <c r="T18" s="123"/>
      <c r="U18" s="123"/>
      <c r="V18" s="124"/>
      <c r="W18" s="122">
        <f>SUM(W13:AC17)</f>
        <v>89</v>
      </c>
      <c r="X18" s="123"/>
      <c r="Y18" s="123"/>
      <c r="Z18" s="123"/>
      <c r="AA18" s="123"/>
      <c r="AB18" s="123"/>
      <c r="AC18" s="124"/>
      <c r="AD18" s="122">
        <f>SUM(AD13:AJ17)</f>
        <v>90</v>
      </c>
      <c r="AE18" s="123"/>
      <c r="AF18" s="123"/>
      <c r="AG18" s="123"/>
      <c r="AH18" s="123"/>
      <c r="AI18" s="123"/>
      <c r="AJ18" s="124"/>
      <c r="AK18" s="122">
        <f>SUM(AK13:AQ17)</f>
        <v>84</v>
      </c>
      <c r="AL18" s="123"/>
      <c r="AM18" s="123"/>
      <c r="AN18" s="123"/>
      <c r="AO18" s="123"/>
      <c r="AP18" s="123"/>
      <c r="AQ18" s="124"/>
      <c r="AR18" s="122">
        <f>SUM(AR13:AX17)</f>
        <v>84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88</v>
      </c>
      <c r="Q19" s="117"/>
      <c r="R19" s="117"/>
      <c r="S19" s="117"/>
      <c r="T19" s="117"/>
      <c r="U19" s="117"/>
      <c r="V19" s="118"/>
      <c r="W19" s="116">
        <v>78</v>
      </c>
      <c r="X19" s="117"/>
      <c r="Y19" s="117"/>
      <c r="Z19" s="117"/>
      <c r="AA19" s="117"/>
      <c r="AB19" s="117"/>
      <c r="AC19" s="118"/>
      <c r="AD19" s="116">
        <v>61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0.97777777777777775</v>
      </c>
      <c r="Q20" s="558"/>
      <c r="R20" s="558"/>
      <c r="S20" s="558"/>
      <c r="T20" s="558"/>
      <c r="U20" s="558"/>
      <c r="V20" s="558"/>
      <c r="W20" s="558">
        <f t="shared" ref="W20" si="0">IF(W18=0, "-", SUM(W19)/W18)</f>
        <v>0.8764044943820225</v>
      </c>
      <c r="X20" s="558"/>
      <c r="Y20" s="558"/>
      <c r="Z20" s="558"/>
      <c r="AA20" s="558"/>
      <c r="AB20" s="558"/>
      <c r="AC20" s="558"/>
      <c r="AD20" s="558">
        <f t="shared" ref="AD20" si="1">IF(AD18=0, "-", SUM(AD19)/AD18)</f>
        <v>0.67777777777777781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3" t="s">
        <v>357</v>
      </c>
      <c r="H21" s="954"/>
      <c r="I21" s="954"/>
      <c r="J21" s="954"/>
      <c r="K21" s="954"/>
      <c r="L21" s="954"/>
      <c r="M21" s="954"/>
      <c r="N21" s="954"/>
      <c r="O21" s="954"/>
      <c r="P21" s="558">
        <f>IF(P19=0, "-", SUM(P19)/SUM(P13,P14))</f>
        <v>0.97777777777777775</v>
      </c>
      <c r="Q21" s="558"/>
      <c r="R21" s="558"/>
      <c r="S21" s="558"/>
      <c r="T21" s="558"/>
      <c r="U21" s="558"/>
      <c r="V21" s="558"/>
      <c r="W21" s="558">
        <f t="shared" ref="W21" si="2">IF(W19=0, "-", SUM(W19)/SUM(W13,W14))</f>
        <v>0.8764044943820225</v>
      </c>
      <c r="X21" s="558"/>
      <c r="Y21" s="558"/>
      <c r="Z21" s="558"/>
      <c r="AA21" s="558"/>
      <c r="AB21" s="558"/>
      <c r="AC21" s="558"/>
      <c r="AD21" s="558">
        <f t="shared" ref="AD21" si="3">IF(AD19=0, "-", SUM(AD19)/SUM(AD13,AD14))</f>
        <v>0.67777777777777781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84</v>
      </c>
      <c r="Q23" s="114"/>
      <c r="R23" s="114"/>
      <c r="S23" s="114"/>
      <c r="T23" s="114"/>
      <c r="U23" s="114"/>
      <c r="V23" s="115"/>
      <c r="W23" s="113">
        <v>84</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84</v>
      </c>
      <c r="Q29" s="117"/>
      <c r="R29" s="117"/>
      <c r="S29" s="117"/>
      <c r="T29" s="117"/>
      <c r="U29" s="117"/>
      <c r="V29" s="118"/>
      <c r="W29" s="222">
        <f>AR13</f>
        <v>84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352</v>
      </c>
      <c r="B30" s="529"/>
      <c r="C30" s="529"/>
      <c r="D30" s="529"/>
      <c r="E30" s="529"/>
      <c r="F30" s="530"/>
      <c r="G30" s="668"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392</v>
      </c>
      <c r="AF30" s="407"/>
      <c r="AG30" s="407"/>
      <c r="AH30" s="408"/>
      <c r="AI30" s="406" t="s">
        <v>414</v>
      </c>
      <c r="AJ30" s="407"/>
      <c r="AK30" s="407"/>
      <c r="AL30" s="408"/>
      <c r="AM30" s="409" t="s">
        <v>419</v>
      </c>
      <c r="AN30" s="409"/>
      <c r="AO30" s="409"/>
      <c r="AP30" s="406"/>
      <c r="AQ30" s="659" t="s">
        <v>235</v>
      </c>
      <c r="AR30" s="660"/>
      <c r="AS30" s="660"/>
      <c r="AT30" s="661"/>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574</v>
      </c>
      <c r="AV31" s="281"/>
      <c r="AW31" s="399" t="s">
        <v>181</v>
      </c>
      <c r="AX31" s="400"/>
    </row>
    <row r="32" spans="1:50" ht="29.25" customHeight="1" x14ac:dyDescent="0.15">
      <c r="A32" s="534"/>
      <c r="B32" s="532"/>
      <c r="C32" s="532"/>
      <c r="D32" s="532"/>
      <c r="E32" s="532"/>
      <c r="F32" s="533"/>
      <c r="G32" s="559" t="s">
        <v>571</v>
      </c>
      <c r="H32" s="560"/>
      <c r="I32" s="560"/>
      <c r="J32" s="560"/>
      <c r="K32" s="560"/>
      <c r="L32" s="560"/>
      <c r="M32" s="560"/>
      <c r="N32" s="560"/>
      <c r="O32" s="561"/>
      <c r="P32" s="165" t="s">
        <v>572</v>
      </c>
      <c r="Q32" s="165"/>
      <c r="R32" s="165"/>
      <c r="S32" s="165"/>
      <c r="T32" s="165"/>
      <c r="U32" s="165"/>
      <c r="V32" s="165"/>
      <c r="W32" s="165"/>
      <c r="X32" s="236"/>
      <c r="Y32" s="357" t="s">
        <v>12</v>
      </c>
      <c r="Z32" s="568"/>
      <c r="AA32" s="569"/>
      <c r="AB32" s="570" t="s">
        <v>573</v>
      </c>
      <c r="AC32" s="570"/>
      <c r="AD32" s="570"/>
      <c r="AE32" s="384">
        <v>60</v>
      </c>
      <c r="AF32" s="385"/>
      <c r="AG32" s="385"/>
      <c r="AH32" s="385"/>
      <c r="AI32" s="384">
        <v>55</v>
      </c>
      <c r="AJ32" s="385"/>
      <c r="AK32" s="385"/>
      <c r="AL32" s="385"/>
      <c r="AM32" s="384">
        <v>56</v>
      </c>
      <c r="AN32" s="385"/>
      <c r="AO32" s="385"/>
      <c r="AP32" s="385"/>
      <c r="AQ32" s="119" t="s">
        <v>565</v>
      </c>
      <c r="AR32" s="120"/>
      <c r="AS32" s="120"/>
      <c r="AT32" s="121"/>
      <c r="AU32" s="385" t="s">
        <v>565</v>
      </c>
      <c r="AV32" s="385"/>
      <c r="AW32" s="385"/>
      <c r="AX32" s="387"/>
    </row>
    <row r="33" spans="1:50" ht="29.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573</v>
      </c>
      <c r="AC33" s="541"/>
      <c r="AD33" s="541"/>
      <c r="AE33" s="384">
        <v>63</v>
      </c>
      <c r="AF33" s="385"/>
      <c r="AG33" s="385"/>
      <c r="AH33" s="385"/>
      <c r="AI33" s="384">
        <v>75</v>
      </c>
      <c r="AJ33" s="385"/>
      <c r="AK33" s="385"/>
      <c r="AL33" s="385"/>
      <c r="AM33" s="384">
        <v>65</v>
      </c>
      <c r="AN33" s="385"/>
      <c r="AO33" s="385"/>
      <c r="AP33" s="385"/>
      <c r="AQ33" s="119">
        <v>63</v>
      </c>
      <c r="AR33" s="120"/>
      <c r="AS33" s="120"/>
      <c r="AT33" s="121"/>
      <c r="AU33" s="385" t="s">
        <v>574</v>
      </c>
      <c r="AV33" s="385"/>
      <c r="AW33" s="385"/>
      <c r="AX33" s="387"/>
    </row>
    <row r="34" spans="1:50" ht="29.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95</v>
      </c>
      <c r="AF34" s="385"/>
      <c r="AG34" s="385"/>
      <c r="AH34" s="385"/>
      <c r="AI34" s="384">
        <v>73</v>
      </c>
      <c r="AJ34" s="385"/>
      <c r="AK34" s="385"/>
      <c r="AL34" s="385"/>
      <c r="AM34" s="384">
        <v>86</v>
      </c>
      <c r="AN34" s="385"/>
      <c r="AO34" s="385"/>
      <c r="AP34" s="385"/>
      <c r="AQ34" s="119" t="s">
        <v>565</v>
      </c>
      <c r="AR34" s="120"/>
      <c r="AS34" s="120"/>
      <c r="AT34" s="121"/>
      <c r="AU34" s="385" t="s">
        <v>565</v>
      </c>
      <c r="AV34" s="385"/>
      <c r="AW34" s="385"/>
      <c r="AX34" s="387"/>
    </row>
    <row r="35" spans="1:50" ht="23.25" customHeight="1" x14ac:dyDescent="0.15">
      <c r="A35" s="923" t="s">
        <v>380</v>
      </c>
      <c r="B35" s="924"/>
      <c r="C35" s="924"/>
      <c r="D35" s="924"/>
      <c r="E35" s="924"/>
      <c r="F35" s="925"/>
      <c r="G35" s="929" t="s">
        <v>575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hidden="1" customHeight="1" x14ac:dyDescent="0.15">
      <c r="A37" s="662" t="s">
        <v>352</v>
      </c>
      <c r="B37" s="663"/>
      <c r="C37" s="663"/>
      <c r="D37" s="663"/>
      <c r="E37" s="663"/>
      <c r="F37" s="664"/>
      <c r="G37" s="584" t="s">
        <v>146</v>
      </c>
      <c r="H37" s="401"/>
      <c r="I37" s="401"/>
      <c r="J37" s="401"/>
      <c r="K37" s="401"/>
      <c r="L37" s="401"/>
      <c r="M37" s="401"/>
      <c r="N37" s="401"/>
      <c r="O37" s="585"/>
      <c r="P37" s="649" t="s">
        <v>59</v>
      </c>
      <c r="Q37" s="401"/>
      <c r="R37" s="401"/>
      <c r="S37" s="401"/>
      <c r="T37" s="401"/>
      <c r="U37" s="401"/>
      <c r="V37" s="401"/>
      <c r="W37" s="401"/>
      <c r="X37" s="585"/>
      <c r="Y37" s="650"/>
      <c r="Z37" s="651"/>
      <c r="AA37" s="652"/>
      <c r="AB37" s="653" t="s">
        <v>11</v>
      </c>
      <c r="AC37" s="654"/>
      <c r="AD37" s="655"/>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5"/>
      <c r="B41" s="666"/>
      <c r="C41" s="666"/>
      <c r="D41" s="666"/>
      <c r="E41" s="666"/>
      <c r="F41" s="667"/>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3" t="s">
        <v>380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15">
      <c r="A44" s="662" t="s">
        <v>352</v>
      </c>
      <c r="B44" s="663"/>
      <c r="C44" s="663"/>
      <c r="D44" s="663"/>
      <c r="E44" s="663"/>
      <c r="F44" s="664"/>
      <c r="G44" s="584" t="s">
        <v>146</v>
      </c>
      <c r="H44" s="401"/>
      <c r="I44" s="401"/>
      <c r="J44" s="401"/>
      <c r="K44" s="401"/>
      <c r="L44" s="401"/>
      <c r="M44" s="401"/>
      <c r="N44" s="401"/>
      <c r="O44" s="585"/>
      <c r="P44" s="649" t="s">
        <v>59</v>
      </c>
      <c r="Q44" s="401"/>
      <c r="R44" s="401"/>
      <c r="S44" s="401"/>
      <c r="T44" s="401"/>
      <c r="U44" s="401"/>
      <c r="V44" s="401"/>
      <c r="W44" s="401"/>
      <c r="X44" s="585"/>
      <c r="Y44" s="650"/>
      <c r="Z44" s="651"/>
      <c r="AA44" s="652"/>
      <c r="AB44" s="653" t="s">
        <v>11</v>
      </c>
      <c r="AC44" s="654"/>
      <c r="AD44" s="655"/>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3" t="s">
        <v>380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1" t="s">
        <v>352</v>
      </c>
      <c r="B51" s="532"/>
      <c r="C51" s="532"/>
      <c r="D51" s="532"/>
      <c r="E51" s="532"/>
      <c r="F51" s="533"/>
      <c r="G51" s="584" t="s">
        <v>146</v>
      </c>
      <c r="H51" s="401"/>
      <c r="I51" s="401"/>
      <c r="J51" s="401"/>
      <c r="K51" s="401"/>
      <c r="L51" s="401"/>
      <c r="M51" s="401"/>
      <c r="N51" s="401"/>
      <c r="O51" s="585"/>
      <c r="P51" s="649" t="s">
        <v>59</v>
      </c>
      <c r="Q51" s="401"/>
      <c r="R51" s="401"/>
      <c r="S51" s="401"/>
      <c r="T51" s="401"/>
      <c r="U51" s="401"/>
      <c r="V51" s="401"/>
      <c r="W51" s="401"/>
      <c r="X51" s="585"/>
      <c r="Y51" s="650"/>
      <c r="Z51" s="651"/>
      <c r="AA51" s="652"/>
      <c r="AB51" s="653" t="s">
        <v>11</v>
      </c>
      <c r="AC51" s="654"/>
      <c r="AD51" s="655"/>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3" t="s">
        <v>380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49" t="s">
        <v>59</v>
      </c>
      <c r="Q58" s="401"/>
      <c r="R58" s="401"/>
      <c r="S58" s="401"/>
      <c r="T58" s="401"/>
      <c r="U58" s="401"/>
      <c r="V58" s="401"/>
      <c r="W58" s="401"/>
      <c r="X58" s="585"/>
      <c r="Y58" s="650"/>
      <c r="Z58" s="651"/>
      <c r="AA58" s="652"/>
      <c r="AB58" s="653" t="s">
        <v>11</v>
      </c>
      <c r="AC58" s="654"/>
      <c r="AD58" s="655"/>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3" t="s">
        <v>380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9" t="s">
        <v>353</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348</v>
      </c>
      <c r="X65" s="891"/>
      <c r="Y65" s="894"/>
      <c r="Z65" s="894"/>
      <c r="AA65" s="895"/>
      <c r="AB65" s="888" t="s">
        <v>11</v>
      </c>
      <c r="AC65" s="884"/>
      <c r="AD65" s="885"/>
      <c r="AE65" s="388" t="s">
        <v>392</v>
      </c>
      <c r="AF65" s="389"/>
      <c r="AG65" s="389"/>
      <c r="AH65" s="390"/>
      <c r="AI65" s="388" t="s">
        <v>390</v>
      </c>
      <c r="AJ65" s="389"/>
      <c r="AK65" s="389"/>
      <c r="AL65" s="390"/>
      <c r="AM65" s="395" t="s">
        <v>419</v>
      </c>
      <c r="AN65" s="395"/>
      <c r="AO65" s="395"/>
      <c r="AP65" s="395"/>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1"/>
      <c r="AF66" s="352"/>
      <c r="AG66" s="352"/>
      <c r="AH66" s="353"/>
      <c r="AI66" s="351"/>
      <c r="AJ66" s="352"/>
      <c r="AK66" s="352"/>
      <c r="AL66" s="353"/>
      <c r="AM66" s="396"/>
      <c r="AN66" s="396"/>
      <c r="AO66" s="396"/>
      <c r="AP66" s="396"/>
      <c r="AQ66" s="280"/>
      <c r="AR66" s="281"/>
      <c r="AS66" s="886" t="s">
        <v>236</v>
      </c>
      <c r="AT66" s="887"/>
      <c r="AU66" s="281"/>
      <c r="AV66" s="281"/>
      <c r="AW66" s="886" t="s">
        <v>351</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370</v>
      </c>
      <c r="AC67" s="978"/>
      <c r="AD67" s="97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2"/>
      <c r="B68" s="873"/>
      <c r="C68" s="873"/>
      <c r="D68" s="873"/>
      <c r="E68" s="873"/>
      <c r="F68" s="874"/>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370</v>
      </c>
      <c r="AC68" s="1002"/>
      <c r="AD68" s="100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371</v>
      </c>
      <c r="AC69" s="1003"/>
      <c r="AD69" s="1003"/>
      <c r="AE69" s="835"/>
      <c r="AF69" s="836"/>
      <c r="AG69" s="836"/>
      <c r="AH69" s="836"/>
      <c r="AI69" s="835"/>
      <c r="AJ69" s="836"/>
      <c r="AK69" s="836"/>
      <c r="AL69" s="836"/>
      <c r="AM69" s="835"/>
      <c r="AN69" s="836"/>
      <c r="AO69" s="836"/>
      <c r="AP69" s="836"/>
      <c r="AQ69" s="384"/>
      <c r="AR69" s="385"/>
      <c r="AS69" s="385"/>
      <c r="AT69" s="386"/>
      <c r="AU69" s="385"/>
      <c r="AV69" s="385"/>
      <c r="AW69" s="385"/>
      <c r="AX69" s="387"/>
    </row>
    <row r="70" spans="1:50" ht="23.25" hidden="1" customHeight="1" x14ac:dyDescent="0.15">
      <c r="A70" s="872" t="s">
        <v>358</v>
      </c>
      <c r="B70" s="873"/>
      <c r="C70" s="873"/>
      <c r="D70" s="873"/>
      <c r="E70" s="873"/>
      <c r="F70" s="874"/>
      <c r="G70" s="966" t="s">
        <v>238</v>
      </c>
      <c r="H70" s="967"/>
      <c r="I70" s="967"/>
      <c r="J70" s="967"/>
      <c r="K70" s="967"/>
      <c r="L70" s="967"/>
      <c r="M70" s="967"/>
      <c r="N70" s="967"/>
      <c r="O70" s="967"/>
      <c r="P70" s="967"/>
      <c r="Q70" s="967"/>
      <c r="R70" s="967"/>
      <c r="S70" s="967"/>
      <c r="T70" s="967"/>
      <c r="U70" s="967"/>
      <c r="V70" s="967"/>
      <c r="W70" s="970" t="s">
        <v>369</v>
      </c>
      <c r="X70" s="971"/>
      <c r="Y70" s="976" t="s">
        <v>12</v>
      </c>
      <c r="Z70" s="976"/>
      <c r="AA70" s="977"/>
      <c r="AB70" s="978" t="s">
        <v>370</v>
      </c>
      <c r="AC70" s="978"/>
      <c r="AD70" s="97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2"/>
      <c r="B71" s="873"/>
      <c r="C71" s="873"/>
      <c r="D71" s="873"/>
      <c r="E71" s="873"/>
      <c r="F71" s="874"/>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370</v>
      </c>
      <c r="AC71" s="1002"/>
      <c r="AD71" s="100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5"/>
      <c r="B72" s="876"/>
      <c r="C72" s="876"/>
      <c r="D72" s="876"/>
      <c r="E72" s="876"/>
      <c r="F72" s="877"/>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371</v>
      </c>
      <c r="AC72" s="1003"/>
      <c r="AD72" s="100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8" t="s">
        <v>353</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8" t="s">
        <v>383</v>
      </c>
      <c r="B78" s="939"/>
      <c r="C78" s="939"/>
      <c r="D78" s="939"/>
      <c r="E78" s="936" t="s">
        <v>331</v>
      </c>
      <c r="F78" s="937"/>
      <c r="G78" s="56" t="s">
        <v>238</v>
      </c>
      <c r="H78" s="813"/>
      <c r="I78" s="248"/>
      <c r="J78" s="248"/>
      <c r="K78" s="248"/>
      <c r="L78" s="248"/>
      <c r="M78" s="248"/>
      <c r="N78" s="248"/>
      <c r="O78" s="814"/>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347</v>
      </c>
      <c r="AP79" s="153"/>
      <c r="AQ79" s="153"/>
      <c r="AR79" s="80" t="s">
        <v>345</v>
      </c>
      <c r="AS79" s="152"/>
      <c r="AT79" s="153"/>
      <c r="AU79" s="153"/>
      <c r="AV79" s="153"/>
      <c r="AW79" s="153"/>
      <c r="AX79" s="154"/>
    </row>
    <row r="80" spans="1:50" ht="18.75" hidden="1" customHeight="1" x14ac:dyDescent="0.15">
      <c r="A80" s="538" t="s">
        <v>147</v>
      </c>
      <c r="B80" s="867" t="s">
        <v>344</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9"/>
      <c r="B81" s="870"/>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0"/>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0"/>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1"/>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0"/>
      <c r="R87" s="820"/>
      <c r="S87" s="820"/>
      <c r="T87" s="820"/>
      <c r="U87" s="820"/>
      <c r="V87" s="820"/>
      <c r="W87" s="820"/>
      <c r="X87" s="821"/>
      <c r="Y87" s="776" t="s">
        <v>62</v>
      </c>
      <c r="Z87" s="777"/>
      <c r="AA87" s="778"/>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2"/>
      <c r="Q88" s="822"/>
      <c r="R88" s="822"/>
      <c r="S88" s="822"/>
      <c r="T88" s="822"/>
      <c r="U88" s="822"/>
      <c r="V88" s="822"/>
      <c r="W88" s="822"/>
      <c r="X88" s="823"/>
      <c r="Y88" s="750" t="s">
        <v>54</v>
      </c>
      <c r="Z88" s="751"/>
      <c r="AA88" s="752"/>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4"/>
      <c r="Y89" s="750" t="s">
        <v>13</v>
      </c>
      <c r="Z89" s="751"/>
      <c r="AA89" s="752"/>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0"/>
      <c r="R92" s="820"/>
      <c r="S92" s="820"/>
      <c r="T92" s="820"/>
      <c r="U92" s="820"/>
      <c r="V92" s="820"/>
      <c r="W92" s="820"/>
      <c r="X92" s="821"/>
      <c r="Y92" s="776" t="s">
        <v>62</v>
      </c>
      <c r="Z92" s="777"/>
      <c r="AA92" s="778"/>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2"/>
      <c r="Q93" s="822"/>
      <c r="R93" s="822"/>
      <c r="S93" s="822"/>
      <c r="T93" s="822"/>
      <c r="U93" s="822"/>
      <c r="V93" s="822"/>
      <c r="W93" s="822"/>
      <c r="X93" s="823"/>
      <c r="Y93" s="750" t="s">
        <v>54</v>
      </c>
      <c r="Z93" s="751"/>
      <c r="AA93" s="752"/>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4"/>
      <c r="Y94" s="750" t="s">
        <v>13</v>
      </c>
      <c r="Z94" s="751"/>
      <c r="AA94" s="752"/>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0"/>
      <c r="R97" s="820"/>
      <c r="S97" s="820"/>
      <c r="T97" s="820"/>
      <c r="U97" s="820"/>
      <c r="V97" s="820"/>
      <c r="W97" s="820"/>
      <c r="X97" s="821"/>
      <c r="Y97" s="776" t="s">
        <v>62</v>
      </c>
      <c r="Z97" s="777"/>
      <c r="AA97" s="77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2"/>
      <c r="Q98" s="822"/>
      <c r="R98" s="822"/>
      <c r="S98" s="822"/>
      <c r="T98" s="822"/>
      <c r="U98" s="822"/>
      <c r="V98" s="822"/>
      <c r="W98" s="822"/>
      <c r="X98" s="823"/>
      <c r="Y98" s="750" t="s">
        <v>54</v>
      </c>
      <c r="Z98" s="751"/>
      <c r="AA98" s="75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9" t="s">
        <v>13</v>
      </c>
      <c r="Z99" s="500"/>
      <c r="AA99" s="501"/>
      <c r="AB99" s="481" t="s">
        <v>14</v>
      </c>
      <c r="AC99" s="482"/>
      <c r="AD99" s="48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354</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4"/>
      <c r="Z100" s="485"/>
      <c r="AA100" s="486"/>
      <c r="AB100" s="878" t="s">
        <v>11</v>
      </c>
      <c r="AC100" s="878"/>
      <c r="AD100" s="878"/>
      <c r="AE100" s="844" t="s">
        <v>392</v>
      </c>
      <c r="AF100" s="845"/>
      <c r="AG100" s="845"/>
      <c r="AH100" s="846"/>
      <c r="AI100" s="844" t="s">
        <v>412</v>
      </c>
      <c r="AJ100" s="845"/>
      <c r="AK100" s="845"/>
      <c r="AL100" s="846"/>
      <c r="AM100" s="844" t="s">
        <v>419</v>
      </c>
      <c r="AN100" s="845"/>
      <c r="AO100" s="845"/>
      <c r="AP100" s="846"/>
      <c r="AQ100" s="955" t="s">
        <v>432</v>
      </c>
      <c r="AR100" s="956"/>
      <c r="AS100" s="956"/>
      <c r="AT100" s="957"/>
      <c r="AU100" s="955" t="s">
        <v>433</v>
      </c>
      <c r="AV100" s="956"/>
      <c r="AW100" s="956"/>
      <c r="AX100" s="958"/>
    </row>
    <row r="101" spans="1:60" ht="23.25" customHeight="1" x14ac:dyDescent="0.15">
      <c r="A101" s="510"/>
      <c r="B101" s="511"/>
      <c r="C101" s="511"/>
      <c r="D101" s="511"/>
      <c r="E101" s="511"/>
      <c r="F101" s="512"/>
      <c r="G101" s="165" t="s">
        <v>637</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70" t="s">
        <v>573</v>
      </c>
      <c r="AC101" s="570"/>
      <c r="AD101" s="570"/>
      <c r="AE101" s="384">
        <v>17</v>
      </c>
      <c r="AF101" s="385"/>
      <c r="AG101" s="385"/>
      <c r="AH101" s="386"/>
      <c r="AI101" s="384">
        <v>15</v>
      </c>
      <c r="AJ101" s="385"/>
      <c r="AK101" s="385"/>
      <c r="AL101" s="386"/>
      <c r="AM101" s="384">
        <v>12</v>
      </c>
      <c r="AN101" s="385"/>
      <c r="AO101" s="385"/>
      <c r="AP101" s="386"/>
      <c r="AQ101" s="384" t="s">
        <v>574</v>
      </c>
      <c r="AR101" s="385"/>
      <c r="AS101" s="385"/>
      <c r="AT101" s="386"/>
      <c r="AU101" s="384" t="s">
        <v>630</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573</v>
      </c>
      <c r="AC102" s="570"/>
      <c r="AD102" s="570"/>
      <c r="AE102" s="378">
        <v>17</v>
      </c>
      <c r="AF102" s="378"/>
      <c r="AG102" s="378"/>
      <c r="AH102" s="378"/>
      <c r="AI102" s="378">
        <v>15</v>
      </c>
      <c r="AJ102" s="378"/>
      <c r="AK102" s="378"/>
      <c r="AL102" s="378"/>
      <c r="AM102" s="378">
        <v>13</v>
      </c>
      <c r="AN102" s="378"/>
      <c r="AO102" s="378"/>
      <c r="AP102" s="378"/>
      <c r="AQ102" s="835">
        <v>13</v>
      </c>
      <c r="AR102" s="836"/>
      <c r="AS102" s="836"/>
      <c r="AT102" s="837"/>
      <c r="AU102" s="835">
        <v>13</v>
      </c>
      <c r="AV102" s="836"/>
      <c r="AW102" s="836"/>
      <c r="AX102" s="837"/>
    </row>
    <row r="103" spans="1:60" ht="31.5" hidden="1" customHeight="1" x14ac:dyDescent="0.15">
      <c r="A103" s="507" t="s">
        <v>354</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7"/>
      <c r="Z103" s="488"/>
      <c r="AA103" s="489"/>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5"/>
      <c r="AV105" s="836"/>
      <c r="AW105" s="836"/>
      <c r="AX105" s="837"/>
    </row>
    <row r="106" spans="1:60" ht="31.5" hidden="1" customHeight="1" x14ac:dyDescent="0.15">
      <c r="A106" s="507" t="s">
        <v>354</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7"/>
      <c r="Z106" s="488"/>
      <c r="AA106" s="489"/>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5"/>
      <c r="AV108" s="836"/>
      <c r="AW108" s="836"/>
      <c r="AX108" s="837"/>
    </row>
    <row r="109" spans="1:60" ht="31.5" hidden="1" customHeight="1" x14ac:dyDescent="0.15">
      <c r="A109" s="507" t="s">
        <v>354</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7"/>
      <c r="Z109" s="488"/>
      <c r="AA109" s="489"/>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5"/>
      <c r="AV111" s="836"/>
      <c r="AW111" s="836"/>
      <c r="AX111" s="837"/>
    </row>
    <row r="112" spans="1:60" ht="31.5" hidden="1" customHeight="1" x14ac:dyDescent="0.15">
      <c r="A112" s="507" t="s">
        <v>354</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7"/>
      <c r="Z112" s="488"/>
      <c r="AA112" s="489"/>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577</v>
      </c>
      <c r="AC116" s="316"/>
      <c r="AD116" s="317"/>
      <c r="AE116" s="378">
        <v>5.2</v>
      </c>
      <c r="AF116" s="378"/>
      <c r="AG116" s="378"/>
      <c r="AH116" s="378"/>
      <c r="AI116" s="378">
        <v>5.2</v>
      </c>
      <c r="AJ116" s="378"/>
      <c r="AK116" s="378"/>
      <c r="AL116" s="378"/>
      <c r="AM116" s="378">
        <v>5.0999999999999996</v>
      </c>
      <c r="AN116" s="378"/>
      <c r="AO116" s="378"/>
      <c r="AP116" s="378"/>
      <c r="AQ116" s="384">
        <v>6.5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578</v>
      </c>
      <c r="AC117" s="361"/>
      <c r="AD117" s="362"/>
      <c r="AE117" s="322" t="s">
        <v>579</v>
      </c>
      <c r="AF117" s="322"/>
      <c r="AG117" s="322"/>
      <c r="AH117" s="322"/>
      <c r="AI117" s="322" t="s">
        <v>580</v>
      </c>
      <c r="AJ117" s="322"/>
      <c r="AK117" s="322"/>
      <c r="AL117" s="322"/>
      <c r="AM117" s="322" t="s">
        <v>631</v>
      </c>
      <c r="AN117" s="322"/>
      <c r="AO117" s="322"/>
      <c r="AP117" s="322"/>
      <c r="AQ117" s="322" t="s">
        <v>641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581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581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581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1" t="s">
        <v>407</v>
      </c>
      <c r="B130" s="1019"/>
      <c r="C130" s="1018" t="s">
        <v>239</v>
      </c>
      <c r="D130" s="1019"/>
      <c r="E130" s="324" t="s">
        <v>268</v>
      </c>
      <c r="F130" s="325"/>
      <c r="G130" s="326" t="s">
        <v>605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2"/>
      <c r="B131" s="256"/>
      <c r="C131" s="255"/>
      <c r="D131" s="256"/>
      <c r="E131" s="242" t="s">
        <v>267</v>
      </c>
      <c r="F131" s="243"/>
      <c r="G131" s="319" t="s">
        <v>606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562</v>
      </c>
      <c r="AR133" s="281"/>
      <c r="AS133" s="141" t="s">
        <v>236</v>
      </c>
      <c r="AT133" s="176"/>
      <c r="AU133" s="263">
        <v>2</v>
      </c>
      <c r="AV133" s="140"/>
      <c r="AW133" s="141" t="s">
        <v>181</v>
      </c>
      <c r="AX133" s="142"/>
    </row>
    <row r="134" spans="1:50" ht="39.75" customHeight="1" x14ac:dyDescent="0.15">
      <c r="A134" s="1022"/>
      <c r="B134" s="256"/>
      <c r="C134" s="255"/>
      <c r="D134" s="256"/>
      <c r="E134" s="255"/>
      <c r="F134" s="330"/>
      <c r="G134" s="264"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573</v>
      </c>
      <c r="AC134" s="228"/>
      <c r="AD134" s="228"/>
      <c r="AE134" s="276">
        <v>267042</v>
      </c>
      <c r="AF134" s="120"/>
      <c r="AG134" s="120"/>
      <c r="AH134" s="120"/>
      <c r="AI134" s="276">
        <v>298980</v>
      </c>
      <c r="AJ134" s="120"/>
      <c r="AK134" s="120"/>
      <c r="AL134" s="120"/>
      <c r="AM134" s="276">
        <v>312214</v>
      </c>
      <c r="AN134" s="120"/>
      <c r="AO134" s="120"/>
      <c r="AP134" s="120"/>
      <c r="AQ134" s="276" t="s">
        <v>565</v>
      </c>
      <c r="AR134" s="120"/>
      <c r="AS134" s="120"/>
      <c r="AT134" s="120"/>
      <c r="AU134" s="276" t="s">
        <v>565</v>
      </c>
      <c r="AV134" s="120"/>
      <c r="AW134" s="120"/>
      <c r="AX134" s="219"/>
    </row>
    <row r="135" spans="1:50" ht="39.7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573</v>
      </c>
      <c r="AC135" s="302"/>
      <c r="AD135" s="303"/>
      <c r="AE135" s="276" t="s">
        <v>562</v>
      </c>
      <c r="AF135" s="120"/>
      <c r="AG135" s="120"/>
      <c r="AH135" s="120"/>
      <c r="AI135" s="276" t="s">
        <v>562</v>
      </c>
      <c r="AJ135" s="120"/>
      <c r="AK135" s="120"/>
      <c r="AL135" s="120"/>
      <c r="AM135" s="276" t="s">
        <v>559</v>
      </c>
      <c r="AN135" s="120"/>
      <c r="AO135" s="120"/>
      <c r="AP135" s="120"/>
      <c r="AQ135" s="276" t="s">
        <v>562</v>
      </c>
      <c r="AR135" s="120"/>
      <c r="AS135" s="120"/>
      <c r="AT135" s="120"/>
      <c r="AU135" s="276">
        <v>300000</v>
      </c>
      <c r="AV135" s="120"/>
      <c r="AW135" s="120"/>
      <c r="AX135" s="219"/>
    </row>
    <row r="136" spans="1:50" ht="18.75" customHeight="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562</v>
      </c>
      <c r="AR137" s="281"/>
      <c r="AS137" s="141" t="s">
        <v>236</v>
      </c>
      <c r="AT137" s="176"/>
      <c r="AU137" s="263">
        <v>2</v>
      </c>
      <c r="AV137" s="140"/>
      <c r="AW137" s="141" t="s">
        <v>181</v>
      </c>
      <c r="AX137" s="142"/>
    </row>
    <row r="138" spans="1:50" ht="39.75" customHeight="1" x14ac:dyDescent="0.15">
      <c r="A138" s="1022"/>
      <c r="B138" s="256"/>
      <c r="C138" s="255"/>
      <c r="D138" s="256"/>
      <c r="E138" s="255"/>
      <c r="F138" s="330"/>
      <c r="G138" s="264"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573</v>
      </c>
      <c r="AC138" s="302"/>
      <c r="AD138" s="303"/>
      <c r="AE138" s="276">
        <v>105301</v>
      </c>
      <c r="AF138" s="120"/>
      <c r="AG138" s="120"/>
      <c r="AH138" s="120"/>
      <c r="AI138" s="276">
        <v>115146</v>
      </c>
      <c r="AJ138" s="120"/>
      <c r="AK138" s="120"/>
      <c r="AL138" s="120"/>
      <c r="AM138" s="276" t="s">
        <v>559</v>
      </c>
      <c r="AN138" s="120"/>
      <c r="AO138" s="120"/>
      <c r="AP138" s="120"/>
      <c r="AQ138" s="276" t="s">
        <v>565</v>
      </c>
      <c r="AR138" s="120"/>
      <c r="AS138" s="120"/>
      <c r="AT138" s="120"/>
      <c r="AU138" s="276" t="s">
        <v>565</v>
      </c>
      <c r="AV138" s="120"/>
      <c r="AW138" s="120"/>
      <c r="AX138" s="219"/>
    </row>
    <row r="139" spans="1:50" ht="39.75" customHeight="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573</v>
      </c>
      <c r="AC139" s="302"/>
      <c r="AD139" s="303"/>
      <c r="AE139" s="276" t="s">
        <v>562</v>
      </c>
      <c r="AF139" s="120"/>
      <c r="AG139" s="120"/>
      <c r="AH139" s="120"/>
      <c r="AI139" s="276" t="s">
        <v>562</v>
      </c>
      <c r="AJ139" s="120"/>
      <c r="AK139" s="120"/>
      <c r="AL139" s="120"/>
      <c r="AM139" s="276" t="s">
        <v>559</v>
      </c>
      <c r="AN139" s="120"/>
      <c r="AO139" s="120"/>
      <c r="AP139" s="120"/>
      <c r="AQ139" s="276" t="s">
        <v>562</v>
      </c>
      <c r="AR139" s="120"/>
      <c r="AS139" s="120"/>
      <c r="AT139" s="120"/>
      <c r="AU139" s="276">
        <v>120000</v>
      </c>
      <c r="AV139" s="120"/>
      <c r="AW139" s="120"/>
      <c r="AX139" s="219"/>
    </row>
    <row r="140" spans="1:50" ht="18.75" hidden="1" customHeight="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0"/>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1"/>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6"/>
      <c r="C188" s="255"/>
      <c r="D188" s="256"/>
      <c r="E188" s="339"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0"/>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422</v>
      </c>
      <c r="D430" s="254"/>
      <c r="E430" s="242" t="s">
        <v>400</v>
      </c>
      <c r="F430" s="468"/>
      <c r="G430" s="244" t="s">
        <v>255</v>
      </c>
      <c r="H430" s="162"/>
      <c r="I430" s="162"/>
      <c r="J430" s="469" t="s">
        <v>565</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574</v>
      </c>
      <c r="AF432" s="140"/>
      <c r="AG432" s="141" t="s">
        <v>236</v>
      </c>
      <c r="AH432" s="176"/>
      <c r="AI432" s="186"/>
      <c r="AJ432" s="186"/>
      <c r="AK432" s="186"/>
      <c r="AL432" s="181"/>
      <c r="AM432" s="186"/>
      <c r="AN432" s="186"/>
      <c r="AO432" s="186"/>
      <c r="AP432" s="181"/>
      <c r="AQ432" s="262" t="s">
        <v>565</v>
      </c>
      <c r="AR432" s="140"/>
      <c r="AS432" s="141" t="s">
        <v>236</v>
      </c>
      <c r="AT432" s="176"/>
      <c r="AU432" s="262" t="s">
        <v>565</v>
      </c>
      <c r="AV432" s="140"/>
      <c r="AW432" s="141" t="s">
        <v>181</v>
      </c>
      <c r="AX432" s="142"/>
    </row>
    <row r="433" spans="1:50" ht="23.25" customHeight="1" x14ac:dyDescent="0.15">
      <c r="A433" s="1022"/>
      <c r="B433" s="256"/>
      <c r="C433" s="255"/>
      <c r="D433" s="256"/>
      <c r="E433" s="170"/>
      <c r="F433" s="171"/>
      <c r="G433" s="264" t="s">
        <v>612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565</v>
      </c>
      <c r="AC433" s="137"/>
      <c r="AD433" s="137"/>
      <c r="AE433" s="259" t="s">
        <v>565</v>
      </c>
      <c r="AF433" s="120"/>
      <c r="AG433" s="120"/>
      <c r="AH433" s="120"/>
      <c r="AI433" s="259" t="s">
        <v>565</v>
      </c>
      <c r="AJ433" s="120"/>
      <c r="AK433" s="120"/>
      <c r="AL433" s="120"/>
      <c r="AM433" s="259" t="s">
        <v>559</v>
      </c>
      <c r="AN433" s="120"/>
      <c r="AO433" s="120"/>
      <c r="AP433" s="120"/>
      <c r="AQ433" s="259" t="s">
        <v>569</v>
      </c>
      <c r="AR433" s="120"/>
      <c r="AS433" s="120"/>
      <c r="AT433" s="121"/>
      <c r="AU433" s="260" t="s">
        <v>565</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565</v>
      </c>
      <c r="AC434" s="137"/>
      <c r="AD434" s="137"/>
      <c r="AE434" s="259" t="s">
        <v>565</v>
      </c>
      <c r="AF434" s="120"/>
      <c r="AG434" s="120"/>
      <c r="AH434" s="120"/>
      <c r="AI434" s="259" t="s">
        <v>565</v>
      </c>
      <c r="AJ434" s="120"/>
      <c r="AK434" s="120"/>
      <c r="AL434" s="120"/>
      <c r="AM434" s="259" t="s">
        <v>559</v>
      </c>
      <c r="AN434" s="120"/>
      <c r="AO434" s="120"/>
      <c r="AP434" s="120"/>
      <c r="AQ434" s="259" t="s">
        <v>565</v>
      </c>
      <c r="AR434" s="120"/>
      <c r="AS434" s="120"/>
      <c r="AT434" s="121"/>
      <c r="AU434" s="260" t="s">
        <v>574</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565</v>
      </c>
      <c r="AF435" s="120"/>
      <c r="AG435" s="120"/>
      <c r="AH435" s="120"/>
      <c r="AI435" s="259" t="s">
        <v>565</v>
      </c>
      <c r="AJ435" s="120"/>
      <c r="AK435" s="120"/>
      <c r="AL435" s="120"/>
      <c r="AM435" s="259" t="s">
        <v>559</v>
      </c>
      <c r="AN435" s="120"/>
      <c r="AO435" s="120"/>
      <c r="AP435" s="120"/>
      <c r="AQ435" s="259" t="s">
        <v>565</v>
      </c>
      <c r="AR435" s="120"/>
      <c r="AS435" s="120"/>
      <c r="AT435" s="121"/>
      <c r="AU435" s="260" t="s">
        <v>565</v>
      </c>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62" t="s">
        <v>565</v>
      </c>
      <c r="AR457" s="140"/>
      <c r="AS457" s="141" t="s">
        <v>236</v>
      </c>
      <c r="AT457" s="176"/>
      <c r="AU457" s="263" t="s">
        <v>574</v>
      </c>
      <c r="AV457" s="140"/>
      <c r="AW457" s="141" t="s">
        <v>181</v>
      </c>
      <c r="AX457" s="142"/>
    </row>
    <row r="458" spans="1:50" ht="23.25" customHeight="1" x14ac:dyDescent="0.15">
      <c r="A458" s="1022"/>
      <c r="B458" s="256"/>
      <c r="C458" s="255"/>
      <c r="D458" s="256"/>
      <c r="E458" s="170"/>
      <c r="F458" s="171"/>
      <c r="G458" s="264"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565</v>
      </c>
      <c r="AC458" s="137"/>
      <c r="AD458" s="137"/>
      <c r="AE458" s="259" t="s">
        <v>574</v>
      </c>
      <c r="AF458" s="120"/>
      <c r="AG458" s="120"/>
      <c r="AH458" s="120"/>
      <c r="AI458" s="259" t="s">
        <v>565</v>
      </c>
      <c r="AJ458" s="120"/>
      <c r="AK458" s="120"/>
      <c r="AL458" s="120"/>
      <c r="AM458" s="259" t="s">
        <v>559</v>
      </c>
      <c r="AN458" s="120"/>
      <c r="AO458" s="120"/>
      <c r="AP458" s="120"/>
      <c r="AQ458" s="259" t="s">
        <v>565</v>
      </c>
      <c r="AR458" s="120"/>
      <c r="AS458" s="120"/>
      <c r="AT458" s="121"/>
      <c r="AU458" s="260" t="s">
        <v>565</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565</v>
      </c>
      <c r="AC459" s="137"/>
      <c r="AD459" s="137"/>
      <c r="AE459" s="259" t="s">
        <v>565</v>
      </c>
      <c r="AF459" s="120"/>
      <c r="AG459" s="120"/>
      <c r="AH459" s="120"/>
      <c r="AI459" s="259" t="s">
        <v>565</v>
      </c>
      <c r="AJ459" s="120"/>
      <c r="AK459" s="120"/>
      <c r="AL459" s="120"/>
      <c r="AM459" s="259" t="s">
        <v>559</v>
      </c>
      <c r="AN459" s="120"/>
      <c r="AO459" s="120"/>
      <c r="AP459" s="120"/>
      <c r="AQ459" s="259" t="s">
        <v>565</v>
      </c>
      <c r="AR459" s="120"/>
      <c r="AS459" s="120"/>
      <c r="AT459" s="121"/>
      <c r="AU459" s="260" t="s">
        <v>574</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574</v>
      </c>
      <c r="AF460" s="120"/>
      <c r="AG460" s="120"/>
      <c r="AH460" s="120"/>
      <c r="AI460" s="259" t="s">
        <v>565</v>
      </c>
      <c r="AJ460" s="120"/>
      <c r="AK460" s="120"/>
      <c r="AL460" s="120"/>
      <c r="AM460" s="259" t="s">
        <v>559</v>
      </c>
      <c r="AN460" s="120"/>
      <c r="AO460" s="120"/>
      <c r="AP460" s="120"/>
      <c r="AQ460" s="259" t="s">
        <v>565</v>
      </c>
      <c r="AR460" s="120"/>
      <c r="AS460" s="120"/>
      <c r="AT460" s="121"/>
      <c r="AU460" s="260" t="s">
        <v>565</v>
      </c>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339"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563</v>
      </c>
      <c r="AE702" s="922"/>
      <c r="AF702" s="922"/>
      <c r="AG702" s="906" t="s">
        <v>586</v>
      </c>
      <c r="AH702" s="907"/>
      <c r="AI702" s="907"/>
      <c r="AJ702" s="907"/>
      <c r="AK702" s="907"/>
      <c r="AL702" s="907"/>
      <c r="AM702" s="907"/>
      <c r="AN702" s="907"/>
      <c r="AO702" s="907"/>
      <c r="AP702" s="907"/>
      <c r="AQ702" s="907"/>
      <c r="AR702" s="907"/>
      <c r="AS702" s="907"/>
      <c r="AT702" s="907"/>
      <c r="AU702" s="907"/>
      <c r="AV702" s="907"/>
      <c r="AW702" s="907"/>
      <c r="AX702" s="908"/>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563</v>
      </c>
      <c r="AE703" s="159"/>
      <c r="AF703" s="159"/>
      <c r="AG703" s="685" t="s">
        <v>587</v>
      </c>
      <c r="AH703" s="686"/>
      <c r="AI703" s="686"/>
      <c r="AJ703" s="686"/>
      <c r="AK703" s="686"/>
      <c r="AL703" s="686"/>
      <c r="AM703" s="686"/>
      <c r="AN703" s="686"/>
      <c r="AO703" s="686"/>
      <c r="AP703" s="686"/>
      <c r="AQ703" s="686"/>
      <c r="AR703" s="686"/>
      <c r="AS703" s="686"/>
      <c r="AT703" s="686"/>
      <c r="AU703" s="686"/>
      <c r="AV703" s="686"/>
      <c r="AW703" s="686"/>
      <c r="AX703" s="687"/>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563</v>
      </c>
      <c r="AE704" s="605"/>
      <c r="AF704" s="605"/>
      <c r="AG704" s="448" t="s">
        <v>588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563</v>
      </c>
      <c r="AE705" s="754"/>
      <c r="AF705" s="754"/>
      <c r="AG705" s="164" t="s">
        <v>634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6"/>
      <c r="B706" s="791"/>
      <c r="C706" s="633"/>
      <c r="D706" s="634"/>
      <c r="E706" s="704" t="s">
        <v>381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613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6"/>
      <c r="B707" s="791"/>
      <c r="C707" s="635"/>
      <c r="D707" s="636"/>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613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8" t="s">
        <v>563</v>
      </c>
      <c r="AE708" s="689"/>
      <c r="AF708" s="689"/>
      <c r="AG708" s="545" t="s">
        <v>589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6"/>
      <c r="B709" s="677"/>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563</v>
      </c>
      <c r="AE709" s="159"/>
      <c r="AF709" s="159"/>
      <c r="AG709" s="685" t="s">
        <v>590</v>
      </c>
      <c r="AH709" s="686"/>
      <c r="AI709" s="686"/>
      <c r="AJ709" s="686"/>
      <c r="AK709" s="686"/>
      <c r="AL709" s="686"/>
      <c r="AM709" s="686"/>
      <c r="AN709" s="686"/>
      <c r="AO709" s="686"/>
      <c r="AP709" s="686"/>
      <c r="AQ709" s="686"/>
      <c r="AR709" s="686"/>
      <c r="AS709" s="686"/>
      <c r="AT709" s="686"/>
      <c r="AU709" s="686"/>
      <c r="AV709" s="686"/>
      <c r="AW709" s="686"/>
      <c r="AX709" s="687"/>
    </row>
    <row r="710" spans="1:50" ht="57.75"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614</v>
      </c>
      <c r="AE710" s="159"/>
      <c r="AF710" s="159"/>
      <c r="AG710" s="685" t="s">
        <v>565</v>
      </c>
      <c r="AH710" s="686"/>
      <c r="AI710" s="686"/>
      <c r="AJ710" s="686"/>
      <c r="AK710" s="686"/>
      <c r="AL710" s="686"/>
      <c r="AM710" s="686"/>
      <c r="AN710" s="686"/>
      <c r="AO710" s="686"/>
      <c r="AP710" s="686"/>
      <c r="AQ710" s="686"/>
      <c r="AR710" s="686"/>
      <c r="AS710" s="686"/>
      <c r="AT710" s="686"/>
      <c r="AU710" s="686"/>
      <c r="AV710" s="686"/>
      <c r="AW710" s="686"/>
      <c r="AX710" s="687"/>
    </row>
    <row r="711" spans="1:50" ht="57.7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563</v>
      </c>
      <c r="AE711" s="159"/>
      <c r="AF711" s="159"/>
      <c r="AG711" s="685" t="s">
        <v>591</v>
      </c>
      <c r="AH711" s="686"/>
      <c r="AI711" s="686"/>
      <c r="AJ711" s="686"/>
      <c r="AK711" s="686"/>
      <c r="AL711" s="686"/>
      <c r="AM711" s="686"/>
      <c r="AN711" s="686"/>
      <c r="AO711" s="686"/>
      <c r="AP711" s="686"/>
      <c r="AQ711" s="686"/>
      <c r="AR711" s="686"/>
      <c r="AS711" s="686"/>
      <c r="AT711" s="686"/>
      <c r="AU711" s="686"/>
      <c r="AV711" s="686"/>
      <c r="AW711" s="686"/>
      <c r="AX711" s="687"/>
    </row>
    <row r="712" spans="1:50" ht="57.75" customHeight="1" x14ac:dyDescent="0.15">
      <c r="A712" s="676"/>
      <c r="B712" s="677"/>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563</v>
      </c>
      <c r="AE712" s="605"/>
      <c r="AF712" s="605"/>
      <c r="AG712" s="613" t="s">
        <v>639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6"/>
      <c r="B713" s="67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85" t="s">
        <v>565</v>
      </c>
      <c r="AH713" s="686"/>
      <c r="AI713" s="686"/>
      <c r="AJ713" s="686"/>
      <c r="AK713" s="686"/>
      <c r="AL713" s="686"/>
      <c r="AM713" s="686"/>
      <c r="AN713" s="686"/>
      <c r="AO713" s="686"/>
      <c r="AP713" s="686"/>
      <c r="AQ713" s="686"/>
      <c r="AR713" s="686"/>
      <c r="AS713" s="686"/>
      <c r="AT713" s="686"/>
      <c r="AU713" s="686"/>
      <c r="AV713" s="686"/>
      <c r="AW713" s="686"/>
      <c r="AX713" s="687"/>
    </row>
    <row r="714" spans="1:50" ht="57.75" customHeight="1" x14ac:dyDescent="0.15">
      <c r="A714" s="678"/>
      <c r="B714" s="679"/>
      <c r="C714" s="792" t="s">
        <v>327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0" t="s">
        <v>563</v>
      </c>
      <c r="AE714" s="611"/>
      <c r="AF714" s="612"/>
      <c r="AG714" s="710" t="s">
        <v>592</v>
      </c>
      <c r="AH714" s="711"/>
      <c r="AI714" s="711"/>
      <c r="AJ714" s="711"/>
      <c r="AK714" s="711"/>
      <c r="AL714" s="711"/>
      <c r="AM714" s="711"/>
      <c r="AN714" s="711"/>
      <c r="AO714" s="711"/>
      <c r="AP714" s="711"/>
      <c r="AQ714" s="711"/>
      <c r="AR714" s="711"/>
      <c r="AS714" s="711"/>
      <c r="AT714" s="711"/>
      <c r="AU714" s="711"/>
      <c r="AV714" s="711"/>
      <c r="AW714" s="711"/>
      <c r="AX714" s="712"/>
    </row>
    <row r="715" spans="1:50" ht="57.75" customHeight="1" x14ac:dyDescent="0.15">
      <c r="A715" s="640" t="s">
        <v>40</v>
      </c>
      <c r="B715" s="675"/>
      <c r="C715" s="680" t="s">
        <v>328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563</v>
      </c>
      <c r="AE715" s="689"/>
      <c r="AF715" s="798"/>
      <c r="AG715" s="545" t="s">
        <v>593</v>
      </c>
      <c r="AH715" s="546"/>
      <c r="AI715" s="546"/>
      <c r="AJ715" s="546"/>
      <c r="AK715" s="546"/>
      <c r="AL715" s="546"/>
      <c r="AM715" s="546"/>
      <c r="AN715" s="546"/>
      <c r="AO715" s="546"/>
      <c r="AP715" s="546"/>
      <c r="AQ715" s="546"/>
      <c r="AR715" s="546"/>
      <c r="AS715" s="546"/>
      <c r="AT715" s="546"/>
      <c r="AU715" s="546"/>
      <c r="AV715" s="546"/>
      <c r="AW715" s="546"/>
      <c r="AX715" s="547"/>
    </row>
    <row r="716" spans="1:50" ht="93"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563</v>
      </c>
      <c r="AE716" s="780"/>
      <c r="AF716" s="780"/>
      <c r="AG716" s="685" t="s">
        <v>636</v>
      </c>
      <c r="AH716" s="686"/>
      <c r="AI716" s="686"/>
      <c r="AJ716" s="686"/>
      <c r="AK716" s="686"/>
      <c r="AL716" s="686"/>
      <c r="AM716" s="686"/>
      <c r="AN716" s="686"/>
      <c r="AO716" s="686"/>
      <c r="AP716" s="686"/>
      <c r="AQ716" s="686"/>
      <c r="AR716" s="686"/>
      <c r="AS716" s="686"/>
      <c r="AT716" s="686"/>
      <c r="AU716" s="686"/>
      <c r="AV716" s="686"/>
      <c r="AW716" s="686"/>
      <c r="AX716" s="687"/>
    </row>
    <row r="717" spans="1:50" ht="57.75" customHeight="1" x14ac:dyDescent="0.15">
      <c r="A717" s="676"/>
      <c r="B717" s="677"/>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563</v>
      </c>
      <c r="AE717" s="159"/>
      <c r="AF717" s="159"/>
      <c r="AG717" s="685" t="s">
        <v>594</v>
      </c>
      <c r="AH717" s="686"/>
      <c r="AI717" s="686"/>
      <c r="AJ717" s="686"/>
      <c r="AK717" s="686"/>
      <c r="AL717" s="686"/>
      <c r="AM717" s="686"/>
      <c r="AN717" s="686"/>
      <c r="AO717" s="686"/>
      <c r="AP717" s="686"/>
      <c r="AQ717" s="686"/>
      <c r="AR717" s="686"/>
      <c r="AS717" s="686"/>
      <c r="AT717" s="686"/>
      <c r="AU717" s="686"/>
      <c r="AV717" s="686"/>
      <c r="AW717" s="686"/>
      <c r="AX717" s="687"/>
    </row>
    <row r="718" spans="1:50" ht="57.75"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614</v>
      </c>
      <c r="AE718" s="159"/>
      <c r="AF718" s="159"/>
      <c r="AG718" s="167" t="s">
        <v>565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5"/>
      <c r="AD719" s="688" t="s">
        <v>614</v>
      </c>
      <c r="AE719" s="689"/>
      <c r="AF719" s="689"/>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342</v>
      </c>
      <c r="D720" s="960"/>
      <c r="E720" s="960"/>
      <c r="F720" s="963"/>
      <c r="G720" s="959" t="s">
        <v>343</v>
      </c>
      <c r="H720" s="960"/>
      <c r="I720" s="960"/>
      <c r="J720" s="960"/>
      <c r="K720" s="960"/>
      <c r="L720" s="960"/>
      <c r="M720" s="960"/>
      <c r="N720" s="959" t="s">
        <v>346</v>
      </c>
      <c r="O720" s="960"/>
      <c r="P720" s="960"/>
      <c r="Q720" s="960"/>
      <c r="R720" s="960"/>
      <c r="S720" s="960"/>
      <c r="T720" s="960"/>
      <c r="U720" s="960"/>
      <c r="V720" s="960"/>
      <c r="W720" s="960"/>
      <c r="X720" s="960"/>
      <c r="Y720" s="960"/>
      <c r="Z720" s="960"/>
      <c r="AA720" s="960"/>
      <c r="AB720" s="960"/>
      <c r="AC720" s="960"/>
      <c r="AD720" s="960"/>
      <c r="AE720" s="960"/>
      <c r="AF720" s="961"/>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1"/>
      <c r="B721" s="672"/>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1"/>
      <c r="B722" s="672"/>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8" t="s">
        <v>615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2"/>
      <c r="B727" s="643"/>
      <c r="C727" s="716" t="s">
        <v>57</v>
      </c>
      <c r="D727" s="717"/>
      <c r="E727" s="717"/>
      <c r="F727" s="718"/>
      <c r="G727" s="816" t="s">
        <v>616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642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95.25" customHeight="1" thickBot="1" x14ac:dyDescent="0.2">
      <c r="A731" s="637" t="s">
        <v>643</v>
      </c>
      <c r="B731" s="638"/>
      <c r="C731" s="638"/>
      <c r="D731" s="638"/>
      <c r="E731" s="639"/>
      <c r="F731" s="701" t="s">
        <v>644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73.5" customHeight="1" thickBot="1" x14ac:dyDescent="0.2">
      <c r="A733" s="770" t="s">
        <v>645</v>
      </c>
      <c r="B733" s="771"/>
      <c r="C733" s="771"/>
      <c r="D733" s="771"/>
      <c r="E733" s="772"/>
      <c r="F733" s="787" t="s">
        <v>646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4.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5" t="s">
        <v>355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403</v>
      </c>
      <c r="B737" s="101"/>
      <c r="C737" s="101"/>
      <c r="D737" s="102"/>
      <c r="E737" s="103" t="s">
        <v>595</v>
      </c>
      <c r="F737" s="103"/>
      <c r="G737" s="103"/>
      <c r="H737" s="103"/>
      <c r="I737" s="103"/>
      <c r="J737" s="103"/>
      <c r="K737" s="103"/>
      <c r="L737" s="103"/>
      <c r="M737" s="103"/>
      <c r="N737" s="109" t="s">
        <v>398</v>
      </c>
      <c r="O737" s="109"/>
      <c r="P737" s="109"/>
      <c r="Q737" s="109"/>
      <c r="R737" s="103" t="s">
        <v>596</v>
      </c>
      <c r="S737" s="103"/>
      <c r="T737" s="103"/>
      <c r="U737" s="103"/>
      <c r="V737" s="103"/>
      <c r="W737" s="103"/>
      <c r="X737" s="103"/>
      <c r="Y737" s="103"/>
      <c r="Z737" s="103"/>
      <c r="AA737" s="109" t="s">
        <v>397</v>
      </c>
      <c r="AB737" s="109"/>
      <c r="AC737" s="109"/>
      <c r="AD737" s="109"/>
      <c r="AE737" s="103" t="s">
        <v>596</v>
      </c>
      <c r="AF737" s="103"/>
      <c r="AG737" s="103"/>
      <c r="AH737" s="103"/>
      <c r="AI737" s="103"/>
      <c r="AJ737" s="103"/>
      <c r="AK737" s="103"/>
      <c r="AL737" s="103"/>
      <c r="AM737" s="103"/>
      <c r="AN737" s="109" t="s">
        <v>396</v>
      </c>
      <c r="AO737" s="109"/>
      <c r="AP737" s="109"/>
      <c r="AQ737" s="109"/>
      <c r="AR737" s="110" t="s">
        <v>597</v>
      </c>
      <c r="AS737" s="111"/>
      <c r="AT737" s="111"/>
      <c r="AU737" s="111"/>
      <c r="AV737" s="111"/>
      <c r="AW737" s="111"/>
      <c r="AX737" s="112"/>
      <c r="AY737" s="88"/>
      <c r="AZ737" s="88"/>
    </row>
    <row r="738" spans="1:52" ht="24.75" customHeight="1" x14ac:dyDescent="0.15">
      <c r="A738" s="100" t="s">
        <v>395</v>
      </c>
      <c r="B738" s="101"/>
      <c r="C738" s="101"/>
      <c r="D738" s="102"/>
      <c r="E738" s="103" t="s">
        <v>598</v>
      </c>
      <c r="F738" s="103"/>
      <c r="G738" s="103"/>
      <c r="H738" s="103"/>
      <c r="I738" s="103"/>
      <c r="J738" s="103"/>
      <c r="K738" s="103"/>
      <c r="L738" s="103"/>
      <c r="M738" s="103"/>
      <c r="N738" s="109" t="s">
        <v>394</v>
      </c>
      <c r="O738" s="109"/>
      <c r="P738" s="109"/>
      <c r="Q738" s="109"/>
      <c r="R738" s="103" t="s">
        <v>599</v>
      </c>
      <c r="S738" s="103"/>
      <c r="T738" s="103"/>
      <c r="U738" s="103"/>
      <c r="V738" s="103"/>
      <c r="W738" s="103"/>
      <c r="X738" s="103"/>
      <c r="Y738" s="103"/>
      <c r="Z738" s="103"/>
      <c r="AA738" s="109" t="s">
        <v>393</v>
      </c>
      <c r="AB738" s="109"/>
      <c r="AC738" s="109"/>
      <c r="AD738" s="109"/>
      <c r="AE738" s="103" t="s">
        <v>600</v>
      </c>
      <c r="AF738" s="103"/>
      <c r="AG738" s="103"/>
      <c r="AH738" s="103"/>
      <c r="AI738" s="103"/>
      <c r="AJ738" s="103"/>
      <c r="AK738" s="103"/>
      <c r="AL738" s="103"/>
      <c r="AM738" s="103"/>
      <c r="AN738" s="109" t="s">
        <v>392</v>
      </c>
      <c r="AO738" s="109"/>
      <c r="AP738" s="109"/>
      <c r="AQ738" s="109"/>
      <c r="AR738" s="110">
        <v>400</v>
      </c>
      <c r="AS738" s="111"/>
      <c r="AT738" s="111"/>
      <c r="AU738" s="111"/>
      <c r="AV738" s="111"/>
      <c r="AW738" s="111"/>
      <c r="AX738" s="112"/>
    </row>
    <row r="739" spans="1:52" ht="24.75" customHeight="1" x14ac:dyDescent="0.15">
      <c r="A739" s="100" t="s">
        <v>391</v>
      </c>
      <c r="B739" s="101"/>
      <c r="C739" s="101"/>
      <c r="D739" s="102"/>
      <c r="E739" s="103">
        <v>404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601</v>
      </c>
      <c r="F740" s="125"/>
      <c r="G740" s="125"/>
      <c r="H740" s="92" t="str">
        <f>IF(E740="", "", "(")</f>
        <v>(</v>
      </c>
      <c r="I740" s="125"/>
      <c r="J740" s="125"/>
      <c r="K740" s="92" t="str">
        <f>IF(OR(I740="　", I740=""), "", "-")</f>
        <v/>
      </c>
      <c r="L740" s="126">
        <v>397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8.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386</v>
      </c>
      <c r="B780" s="782"/>
      <c r="C780" s="782"/>
      <c r="D780" s="782"/>
      <c r="E780" s="782"/>
      <c r="F780" s="783"/>
      <c r="G780" s="459" t="s">
        <v>626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4"/>
      <c r="C781" s="784"/>
      <c r="D781" s="784"/>
      <c r="E781" s="784"/>
      <c r="F781" s="78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3" customHeight="1" x14ac:dyDescent="0.15">
      <c r="A782" s="575"/>
      <c r="B782" s="784"/>
      <c r="C782" s="784"/>
      <c r="D782" s="784"/>
      <c r="E782" s="784"/>
      <c r="F782" s="785"/>
      <c r="G782" s="471" t="s">
        <v>624</v>
      </c>
      <c r="H782" s="472"/>
      <c r="I782" s="472"/>
      <c r="J782" s="472"/>
      <c r="K782" s="473"/>
      <c r="L782" s="474" t="s">
        <v>625</v>
      </c>
      <c r="M782" s="475"/>
      <c r="N782" s="475"/>
      <c r="O782" s="475"/>
      <c r="P782" s="475"/>
      <c r="Q782" s="475"/>
      <c r="R782" s="475"/>
      <c r="S782" s="475"/>
      <c r="T782" s="475"/>
      <c r="U782" s="475"/>
      <c r="V782" s="475"/>
      <c r="W782" s="475"/>
      <c r="X782" s="476"/>
      <c r="Y782" s="477">
        <v>0.9</v>
      </c>
      <c r="Z782" s="478"/>
      <c r="AA782" s="478"/>
      <c r="AB782" s="576"/>
      <c r="AC782" s="471" t="s">
        <v>624</v>
      </c>
      <c r="AD782" s="472"/>
      <c r="AE782" s="472"/>
      <c r="AF782" s="472"/>
      <c r="AG782" s="473"/>
      <c r="AH782" s="474" t="s">
        <v>625</v>
      </c>
      <c r="AI782" s="475"/>
      <c r="AJ782" s="475"/>
      <c r="AK782" s="475"/>
      <c r="AL782" s="475"/>
      <c r="AM782" s="475"/>
      <c r="AN782" s="475"/>
      <c r="AO782" s="475"/>
      <c r="AP782" s="475"/>
      <c r="AQ782" s="475"/>
      <c r="AR782" s="475"/>
      <c r="AS782" s="475"/>
      <c r="AT782" s="476"/>
      <c r="AU782" s="477">
        <v>0.7</v>
      </c>
      <c r="AV782" s="478"/>
      <c r="AW782" s="478"/>
      <c r="AX782" s="479"/>
    </row>
    <row r="783" spans="1:50" ht="24.75" hidden="1" customHeight="1" x14ac:dyDescent="0.15">
      <c r="A783" s="575"/>
      <c r="B783" s="784"/>
      <c r="C783" s="784"/>
      <c r="D783" s="784"/>
      <c r="E783" s="784"/>
      <c r="F783" s="785"/>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4"/>
      <c r="C784" s="784"/>
      <c r="D784" s="784"/>
      <c r="E784" s="784"/>
      <c r="F784" s="785"/>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4"/>
      <c r="C785" s="784"/>
      <c r="D785" s="784"/>
      <c r="E785" s="784"/>
      <c r="F785" s="785"/>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4"/>
      <c r="C786" s="784"/>
      <c r="D786" s="784"/>
      <c r="E786" s="784"/>
      <c r="F786" s="785"/>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4"/>
      <c r="C787" s="784"/>
      <c r="D787" s="784"/>
      <c r="E787" s="784"/>
      <c r="F787" s="785"/>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4"/>
      <c r="C788" s="784"/>
      <c r="D788" s="784"/>
      <c r="E788" s="784"/>
      <c r="F788" s="78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4"/>
      <c r="C789" s="784"/>
      <c r="D789" s="784"/>
      <c r="E789" s="784"/>
      <c r="F789" s="78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4"/>
      <c r="C790" s="784"/>
      <c r="D790" s="784"/>
      <c r="E790" s="784"/>
      <c r="F790" s="78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4"/>
      <c r="C791" s="784"/>
      <c r="D791" s="784"/>
      <c r="E791" s="784"/>
      <c r="F791" s="78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1" customHeight="1" thickBot="1" x14ac:dyDescent="0.2">
      <c r="A792" s="575"/>
      <c r="B792" s="784"/>
      <c r="C792" s="784"/>
      <c r="D792" s="784"/>
      <c r="E792" s="784"/>
      <c r="F792" s="785"/>
      <c r="G792" s="429" t="s">
        <v>20</v>
      </c>
      <c r="H792" s="430"/>
      <c r="I792" s="430"/>
      <c r="J792" s="430"/>
      <c r="K792" s="430"/>
      <c r="L792" s="431"/>
      <c r="M792" s="432"/>
      <c r="N792" s="432"/>
      <c r="O792" s="432"/>
      <c r="P792" s="432"/>
      <c r="Q792" s="432"/>
      <c r="R792" s="432"/>
      <c r="S792" s="432"/>
      <c r="T792" s="432"/>
      <c r="U792" s="432"/>
      <c r="V792" s="432"/>
      <c r="W792" s="432"/>
      <c r="X792" s="433"/>
      <c r="Y792" s="434">
        <f>SUM(Y782:AB791)</f>
        <v>0.9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0.7</v>
      </c>
      <c r="AV792" s="435"/>
      <c r="AW792" s="435"/>
      <c r="AX792" s="437"/>
    </row>
    <row r="793" spans="1:50" ht="24.75" customHeight="1" x14ac:dyDescent="0.15">
      <c r="A793" s="575"/>
      <c r="B793" s="784"/>
      <c r="C793" s="784"/>
      <c r="D793" s="784"/>
      <c r="E793" s="784"/>
      <c r="F793" s="785"/>
      <c r="G793" s="459" t="s">
        <v>627</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4"/>
      <c r="C794" s="784"/>
      <c r="D794" s="784"/>
      <c r="E794" s="784"/>
      <c r="F794" s="78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30.75" customHeight="1" x14ac:dyDescent="0.15">
      <c r="A795" s="575"/>
      <c r="B795" s="784"/>
      <c r="C795" s="784"/>
      <c r="D795" s="784"/>
      <c r="E795" s="784"/>
      <c r="F795" s="785"/>
      <c r="G795" s="471" t="s">
        <v>628</v>
      </c>
      <c r="H795" s="472"/>
      <c r="I795" s="472"/>
      <c r="J795" s="472"/>
      <c r="K795" s="473"/>
      <c r="L795" s="474" t="s">
        <v>629</v>
      </c>
      <c r="M795" s="475"/>
      <c r="N795" s="475"/>
      <c r="O795" s="475"/>
      <c r="P795" s="475"/>
      <c r="Q795" s="475"/>
      <c r="R795" s="475"/>
      <c r="S795" s="475"/>
      <c r="T795" s="475"/>
      <c r="U795" s="475"/>
      <c r="V795" s="475"/>
      <c r="W795" s="475"/>
      <c r="X795" s="476"/>
      <c r="Y795" s="477">
        <v>1</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4"/>
      <c r="C796" s="784"/>
      <c r="D796" s="784"/>
      <c r="E796" s="784"/>
      <c r="F796" s="785"/>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4"/>
      <c r="C797" s="784"/>
      <c r="D797" s="784"/>
      <c r="E797" s="784"/>
      <c r="F797" s="785"/>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4"/>
      <c r="C798" s="784"/>
      <c r="D798" s="784"/>
      <c r="E798" s="784"/>
      <c r="F798" s="785"/>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4"/>
      <c r="C799" s="784"/>
      <c r="D799" s="784"/>
      <c r="E799" s="784"/>
      <c r="F799" s="78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4"/>
      <c r="C800" s="784"/>
      <c r="D800" s="784"/>
      <c r="E800" s="784"/>
      <c r="F800" s="78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4"/>
      <c r="C801" s="784"/>
      <c r="D801" s="784"/>
      <c r="E801" s="784"/>
      <c r="F801" s="78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4"/>
      <c r="C802" s="784"/>
      <c r="D802" s="784"/>
      <c r="E802" s="784"/>
      <c r="F802" s="78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4"/>
      <c r="C803" s="784"/>
      <c r="D803" s="784"/>
      <c r="E803" s="784"/>
      <c r="F803" s="78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4"/>
      <c r="C804" s="784"/>
      <c r="D804" s="784"/>
      <c r="E804" s="784"/>
      <c r="F804" s="78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18.75" customHeight="1" x14ac:dyDescent="0.15">
      <c r="A805" s="575"/>
      <c r="B805" s="784"/>
      <c r="C805" s="784"/>
      <c r="D805" s="784"/>
      <c r="E805" s="784"/>
      <c r="F805" s="785"/>
      <c r="G805" s="429" t="s">
        <v>20</v>
      </c>
      <c r="H805" s="430"/>
      <c r="I805" s="430"/>
      <c r="J805" s="430"/>
      <c r="K805" s="430"/>
      <c r="L805" s="431"/>
      <c r="M805" s="432"/>
      <c r="N805" s="432"/>
      <c r="O805" s="432"/>
      <c r="P805" s="432"/>
      <c r="Q805" s="432"/>
      <c r="R805" s="432"/>
      <c r="S805" s="432"/>
      <c r="T805" s="432"/>
      <c r="U805" s="432"/>
      <c r="V805" s="432"/>
      <c r="W805" s="432"/>
      <c r="X805" s="433"/>
      <c r="Y805" s="434">
        <f>SUM(Y795:AB804)</f>
        <v>1</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4"/>
      <c r="C806" s="784"/>
      <c r="D806" s="784"/>
      <c r="E806" s="784"/>
      <c r="F806" s="785"/>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4"/>
      <c r="C807" s="784"/>
      <c r="D807" s="784"/>
      <c r="E807" s="784"/>
      <c r="F807" s="78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4"/>
      <c r="C808" s="784"/>
      <c r="D808" s="784"/>
      <c r="E808" s="784"/>
      <c r="F808" s="785"/>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4"/>
      <c r="C809" s="784"/>
      <c r="D809" s="784"/>
      <c r="E809" s="784"/>
      <c r="F809" s="78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4"/>
      <c r="C810" s="784"/>
      <c r="D810" s="784"/>
      <c r="E810" s="784"/>
      <c r="F810" s="78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4"/>
      <c r="C811" s="784"/>
      <c r="D811" s="784"/>
      <c r="E811" s="784"/>
      <c r="F811" s="78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4"/>
      <c r="C812" s="784"/>
      <c r="D812" s="784"/>
      <c r="E812" s="784"/>
      <c r="F812" s="78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4"/>
      <c r="C813" s="784"/>
      <c r="D813" s="784"/>
      <c r="E813" s="784"/>
      <c r="F813" s="78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4"/>
      <c r="C814" s="784"/>
      <c r="D814" s="784"/>
      <c r="E814" s="784"/>
      <c r="F814" s="78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4"/>
      <c r="C815" s="784"/>
      <c r="D815" s="784"/>
      <c r="E815" s="784"/>
      <c r="F815" s="78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4"/>
      <c r="C816" s="784"/>
      <c r="D816" s="784"/>
      <c r="E816" s="784"/>
      <c r="F816" s="78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4"/>
      <c r="C817" s="784"/>
      <c r="D817" s="784"/>
      <c r="E817" s="784"/>
      <c r="F817" s="78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4"/>
      <c r="C818" s="784"/>
      <c r="D818" s="784"/>
      <c r="E818" s="784"/>
      <c r="F818" s="78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4"/>
      <c r="C819" s="784"/>
      <c r="D819" s="784"/>
      <c r="E819" s="784"/>
      <c r="F819" s="785"/>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4"/>
      <c r="C820" s="784"/>
      <c r="D820" s="784"/>
      <c r="E820" s="784"/>
      <c r="F820" s="78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4"/>
      <c r="C821" s="784"/>
      <c r="D821" s="784"/>
      <c r="E821" s="784"/>
      <c r="F821" s="785"/>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4"/>
      <c r="C822" s="784"/>
      <c r="D822" s="784"/>
      <c r="E822" s="784"/>
      <c r="F822" s="78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4"/>
      <c r="C823" s="784"/>
      <c r="D823" s="784"/>
      <c r="E823" s="784"/>
      <c r="F823" s="78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4"/>
      <c r="C824" s="784"/>
      <c r="D824" s="784"/>
      <c r="E824" s="784"/>
      <c r="F824" s="78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4"/>
      <c r="C825" s="784"/>
      <c r="D825" s="784"/>
      <c r="E825" s="784"/>
      <c r="F825" s="78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4"/>
      <c r="C826" s="784"/>
      <c r="D826" s="784"/>
      <c r="E826" s="784"/>
      <c r="F826" s="78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4"/>
      <c r="C827" s="784"/>
      <c r="D827" s="784"/>
      <c r="E827" s="784"/>
      <c r="F827" s="78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4"/>
      <c r="C828" s="784"/>
      <c r="D828" s="784"/>
      <c r="E828" s="784"/>
      <c r="F828" s="78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4"/>
      <c r="C829" s="784"/>
      <c r="D829" s="784"/>
      <c r="E829" s="784"/>
      <c r="F829" s="78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4"/>
      <c r="C830" s="784"/>
      <c r="D830" s="784"/>
      <c r="E830" s="784"/>
      <c r="F830" s="78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4"/>
      <c r="C831" s="784"/>
      <c r="D831" s="784"/>
      <c r="E831" s="784"/>
      <c r="F831" s="78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2" t="s">
        <v>347</v>
      </c>
      <c r="AM832" s="983"/>
      <c r="AN832" s="98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77.25" customHeight="1" x14ac:dyDescent="0.15">
      <c r="A838" s="424">
        <v>1</v>
      </c>
      <c r="B838" s="424">
        <v>1</v>
      </c>
      <c r="C838" s="438" t="s">
        <v>623</v>
      </c>
      <c r="D838" s="438"/>
      <c r="E838" s="438"/>
      <c r="F838" s="438"/>
      <c r="G838" s="438"/>
      <c r="H838" s="438"/>
      <c r="I838" s="438"/>
      <c r="J838" s="439">
        <v>4010001088658</v>
      </c>
      <c r="K838" s="440"/>
      <c r="L838" s="440"/>
      <c r="M838" s="440"/>
      <c r="N838" s="440"/>
      <c r="O838" s="440"/>
      <c r="P838" s="445" t="s">
        <v>617</v>
      </c>
      <c r="Q838" s="333"/>
      <c r="R838" s="333"/>
      <c r="S838" s="333"/>
      <c r="T838" s="333"/>
      <c r="U838" s="333"/>
      <c r="V838" s="333"/>
      <c r="W838" s="333"/>
      <c r="X838" s="333"/>
      <c r="Y838" s="334">
        <v>0.9</v>
      </c>
      <c r="Z838" s="335"/>
      <c r="AA838" s="335"/>
      <c r="AB838" s="336"/>
      <c r="AC838" s="347" t="s">
        <v>378</v>
      </c>
      <c r="AD838" s="443"/>
      <c r="AE838" s="443"/>
      <c r="AF838" s="443"/>
      <c r="AG838" s="443"/>
      <c r="AH838" s="441" t="s">
        <v>630</v>
      </c>
      <c r="AI838" s="442"/>
      <c r="AJ838" s="442"/>
      <c r="AK838" s="442"/>
      <c r="AL838" s="344" t="s">
        <v>630</v>
      </c>
      <c r="AM838" s="345"/>
      <c r="AN838" s="345"/>
      <c r="AO838" s="346"/>
      <c r="AP838" s="340" t="s">
        <v>630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t="s">
        <v>633</v>
      </c>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86.25" customHeight="1" x14ac:dyDescent="0.15">
      <c r="A871" s="424">
        <v>1</v>
      </c>
      <c r="B871" s="424">
        <v>1</v>
      </c>
      <c r="C871" s="444" t="s">
        <v>632</v>
      </c>
      <c r="D871" s="438"/>
      <c r="E871" s="438"/>
      <c r="F871" s="438"/>
      <c r="G871" s="438"/>
      <c r="H871" s="438"/>
      <c r="I871" s="438"/>
      <c r="J871" s="439">
        <v>2010001139553</v>
      </c>
      <c r="K871" s="440"/>
      <c r="L871" s="440"/>
      <c r="M871" s="440"/>
      <c r="N871" s="440"/>
      <c r="O871" s="440"/>
      <c r="P871" s="445" t="s">
        <v>618</v>
      </c>
      <c r="Q871" s="333"/>
      <c r="R871" s="333"/>
      <c r="S871" s="333"/>
      <c r="T871" s="333"/>
      <c r="U871" s="333"/>
      <c r="V871" s="333"/>
      <c r="W871" s="333"/>
      <c r="X871" s="333"/>
      <c r="Y871" s="334">
        <v>0.7</v>
      </c>
      <c r="Z871" s="335"/>
      <c r="AA871" s="335"/>
      <c r="AB871" s="336"/>
      <c r="AC871" s="347" t="s">
        <v>378</v>
      </c>
      <c r="AD871" s="443"/>
      <c r="AE871" s="443"/>
      <c r="AF871" s="443"/>
      <c r="AG871" s="443"/>
      <c r="AH871" s="441" t="s">
        <v>630</v>
      </c>
      <c r="AI871" s="442"/>
      <c r="AJ871" s="442"/>
      <c r="AK871" s="442"/>
      <c r="AL871" s="344" t="s">
        <v>630</v>
      </c>
      <c r="AM871" s="345"/>
      <c r="AN871" s="345"/>
      <c r="AO871" s="346"/>
      <c r="AP871" s="340" t="s">
        <v>638</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113.25" customHeight="1" x14ac:dyDescent="0.15">
      <c r="A904" s="424">
        <v>1</v>
      </c>
      <c r="B904" s="424">
        <v>1</v>
      </c>
      <c r="C904" s="444" t="s">
        <v>620</v>
      </c>
      <c r="D904" s="438"/>
      <c r="E904" s="438"/>
      <c r="F904" s="438"/>
      <c r="G904" s="438"/>
      <c r="H904" s="438"/>
      <c r="I904" s="438"/>
      <c r="J904" s="439">
        <v>6011101061833</v>
      </c>
      <c r="K904" s="440"/>
      <c r="L904" s="440"/>
      <c r="M904" s="440"/>
      <c r="N904" s="440"/>
      <c r="O904" s="440"/>
      <c r="P904" s="445" t="s">
        <v>619</v>
      </c>
      <c r="Q904" s="333"/>
      <c r="R904" s="333"/>
      <c r="S904" s="333"/>
      <c r="T904" s="333"/>
      <c r="U904" s="333"/>
      <c r="V904" s="333"/>
      <c r="W904" s="333"/>
      <c r="X904" s="333"/>
      <c r="Y904" s="334">
        <v>1</v>
      </c>
      <c r="Z904" s="335"/>
      <c r="AA904" s="335"/>
      <c r="AB904" s="336"/>
      <c r="AC904" s="347" t="s">
        <v>378</v>
      </c>
      <c r="AD904" s="443"/>
      <c r="AE904" s="443"/>
      <c r="AF904" s="443"/>
      <c r="AG904" s="443"/>
      <c r="AH904" s="441" t="s">
        <v>621</v>
      </c>
      <c r="AI904" s="442"/>
      <c r="AJ904" s="442"/>
      <c r="AK904" s="442"/>
      <c r="AL904" s="344" t="s">
        <v>621</v>
      </c>
      <c r="AM904" s="345"/>
      <c r="AN904" s="345"/>
      <c r="AO904" s="346"/>
      <c r="AP904" s="340" t="s">
        <v>622</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9" t="s">
        <v>332</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347</v>
      </c>
      <c r="AM1099" s="985"/>
      <c r="AN1099" s="9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2"/>
      <c r="E1102" s="287" t="s">
        <v>265</v>
      </c>
      <c r="F1102" s="912"/>
      <c r="G1102" s="912"/>
      <c r="H1102" s="912"/>
      <c r="I1102" s="912"/>
      <c r="J1102" s="287" t="s">
        <v>300</v>
      </c>
      <c r="K1102" s="287"/>
      <c r="L1102" s="287"/>
      <c r="M1102" s="287"/>
      <c r="N1102" s="287"/>
      <c r="O1102" s="287"/>
      <c r="P1102" s="363" t="s">
        <v>27</v>
      </c>
      <c r="Q1102" s="363"/>
      <c r="R1102" s="363"/>
      <c r="S1102" s="363"/>
      <c r="T1102" s="363"/>
      <c r="U1102" s="363"/>
      <c r="V1102" s="363"/>
      <c r="W1102" s="363"/>
      <c r="X1102" s="363"/>
      <c r="Y1102" s="287" t="s">
        <v>302</v>
      </c>
      <c r="Z1102" s="912"/>
      <c r="AA1102" s="912"/>
      <c r="AB1102" s="912"/>
      <c r="AC1102" s="287" t="s">
        <v>248</v>
      </c>
      <c r="AD1102" s="287"/>
      <c r="AE1102" s="287"/>
      <c r="AF1102" s="287"/>
      <c r="AG1102" s="287"/>
      <c r="AH1102" s="363" t="s">
        <v>261</v>
      </c>
      <c r="AI1102" s="364"/>
      <c r="AJ1102" s="364"/>
      <c r="AK1102" s="364"/>
      <c r="AL1102" s="364" t="s">
        <v>21</v>
      </c>
      <c r="AM1102" s="364"/>
      <c r="AN1102" s="364"/>
      <c r="AO1102" s="915"/>
      <c r="AP1102" s="447" t="s">
        <v>333</v>
      </c>
      <c r="AQ1102" s="447"/>
      <c r="AR1102" s="447"/>
      <c r="AS1102" s="447"/>
      <c r="AT1102" s="447"/>
      <c r="AU1102" s="447"/>
      <c r="AV1102" s="447"/>
      <c r="AW1102" s="447"/>
      <c r="AX1102" s="447"/>
    </row>
    <row r="1103" spans="1:50" ht="30" customHeight="1" x14ac:dyDescent="0.15">
      <c r="A1103" s="424">
        <v>1</v>
      </c>
      <c r="B1103" s="424">
        <v>1</v>
      </c>
      <c r="C1103" s="914"/>
      <c r="D1103" s="914"/>
      <c r="E1103" s="338" t="s">
        <v>557</v>
      </c>
      <c r="F1103" s="913"/>
      <c r="G1103" s="913"/>
      <c r="H1103" s="913"/>
      <c r="I1103" s="913"/>
      <c r="J1103" s="439" t="s">
        <v>557</v>
      </c>
      <c r="K1103" s="440"/>
      <c r="L1103" s="440"/>
      <c r="M1103" s="440"/>
      <c r="N1103" s="440"/>
      <c r="O1103" s="440"/>
      <c r="P1103" s="916" t="s">
        <v>558</v>
      </c>
      <c r="Q1103" s="333"/>
      <c r="R1103" s="333"/>
      <c r="S1103" s="333"/>
      <c r="T1103" s="333"/>
      <c r="U1103" s="333"/>
      <c r="V1103" s="333"/>
      <c r="W1103" s="333"/>
      <c r="X1103" s="333"/>
      <c r="Y1103" s="917" t="s">
        <v>557</v>
      </c>
      <c r="Z1103" s="335"/>
      <c r="AA1103" s="335"/>
      <c r="AB1103" s="336"/>
      <c r="AC1103" s="341"/>
      <c r="AD1103" s="341"/>
      <c r="AE1103" s="341"/>
      <c r="AF1103" s="341"/>
      <c r="AG1103" s="341"/>
      <c r="AH1103" s="918" t="s">
        <v>557</v>
      </c>
      <c r="AI1103" s="343"/>
      <c r="AJ1103" s="343"/>
      <c r="AK1103" s="343"/>
      <c r="AL1103" s="919" t="s">
        <v>557</v>
      </c>
      <c r="AM1103" s="345"/>
      <c r="AN1103" s="345"/>
      <c r="AO1103" s="346"/>
      <c r="AP1103" s="920" t="s">
        <v>558</v>
      </c>
      <c r="AQ1103" s="340"/>
      <c r="AR1103" s="340"/>
      <c r="AS1103" s="340"/>
      <c r="AT1103" s="340"/>
      <c r="AU1103" s="340"/>
      <c r="AV1103" s="340"/>
      <c r="AW1103" s="340"/>
      <c r="AX1103" s="340"/>
    </row>
    <row r="1104" spans="1:50" ht="30" hidden="1" customHeight="1" x14ac:dyDescent="0.15">
      <c r="A1104" s="424">
        <v>2</v>
      </c>
      <c r="B1104" s="424">
        <v>1</v>
      </c>
      <c r="C1104" s="914"/>
      <c r="D1104" s="914"/>
      <c r="E1104" s="913"/>
      <c r="F1104" s="913"/>
      <c r="G1104" s="913"/>
      <c r="H1104" s="913"/>
      <c r="I1104" s="91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4"/>
      <c r="D1105" s="914"/>
      <c r="E1105" s="913"/>
      <c r="F1105" s="913"/>
      <c r="G1105" s="913"/>
      <c r="H1105" s="913"/>
      <c r="I1105" s="91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4"/>
      <c r="D1106" s="914"/>
      <c r="E1106" s="913"/>
      <c r="F1106" s="913"/>
      <c r="G1106" s="913"/>
      <c r="H1106" s="913"/>
      <c r="I1106" s="91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4"/>
      <c r="D1107" s="914"/>
      <c r="E1107" s="913"/>
      <c r="F1107" s="913"/>
      <c r="G1107" s="913"/>
      <c r="H1107" s="913"/>
      <c r="I1107" s="91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4"/>
      <c r="D1108" s="914"/>
      <c r="E1108" s="913"/>
      <c r="F1108" s="913"/>
      <c r="G1108" s="913"/>
      <c r="H1108" s="913"/>
      <c r="I1108" s="91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4"/>
      <c r="D1109" s="914"/>
      <c r="E1109" s="913"/>
      <c r="F1109" s="913"/>
      <c r="G1109" s="913"/>
      <c r="H1109" s="913"/>
      <c r="I1109" s="91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4"/>
      <c r="D1110" s="914"/>
      <c r="E1110" s="913"/>
      <c r="F1110" s="913"/>
      <c r="G1110" s="913"/>
      <c r="H1110" s="913"/>
      <c r="I1110" s="91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4"/>
      <c r="D1111" s="914"/>
      <c r="E1111" s="913"/>
      <c r="F1111" s="913"/>
      <c r="G1111" s="913"/>
      <c r="H1111" s="913"/>
      <c r="I1111" s="91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4"/>
      <c r="D1112" s="914"/>
      <c r="E1112" s="913"/>
      <c r="F1112" s="913"/>
      <c r="G1112" s="913"/>
      <c r="H1112" s="913"/>
      <c r="I1112" s="91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4"/>
      <c r="D1113" s="914"/>
      <c r="E1113" s="913"/>
      <c r="F1113" s="913"/>
      <c r="G1113" s="913"/>
      <c r="H1113" s="913"/>
      <c r="I1113" s="91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4"/>
      <c r="D1114" s="914"/>
      <c r="E1114" s="913"/>
      <c r="F1114" s="913"/>
      <c r="G1114" s="913"/>
      <c r="H1114" s="913"/>
      <c r="I1114" s="91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4"/>
      <c r="D1115" s="914"/>
      <c r="E1115" s="913"/>
      <c r="F1115" s="913"/>
      <c r="G1115" s="913"/>
      <c r="H1115" s="913"/>
      <c r="I1115" s="91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4"/>
      <c r="D1116" s="914"/>
      <c r="E1116" s="913"/>
      <c r="F1116" s="913"/>
      <c r="G1116" s="913"/>
      <c r="H1116" s="913"/>
      <c r="I1116" s="91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4"/>
      <c r="D1117" s="914"/>
      <c r="E1117" s="913"/>
      <c r="F1117" s="913"/>
      <c r="G1117" s="913"/>
      <c r="H1117" s="913"/>
      <c r="I1117" s="91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4"/>
      <c r="D1118" s="914"/>
      <c r="E1118" s="913"/>
      <c r="F1118" s="913"/>
      <c r="G1118" s="913"/>
      <c r="H1118" s="913"/>
      <c r="I1118" s="91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4"/>
      <c r="D1119" s="914"/>
      <c r="E1119" s="913"/>
      <c r="F1119" s="913"/>
      <c r="G1119" s="913"/>
      <c r="H1119" s="913"/>
      <c r="I1119" s="91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4"/>
      <c r="D1120" s="914"/>
      <c r="E1120" s="271"/>
      <c r="F1120" s="913"/>
      <c r="G1120" s="913"/>
      <c r="H1120" s="913"/>
      <c r="I1120" s="91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4"/>
      <c r="D1121" s="914"/>
      <c r="E1121" s="913"/>
      <c r="F1121" s="913"/>
      <c r="G1121" s="913"/>
      <c r="H1121" s="913"/>
      <c r="I1121" s="91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4"/>
      <c r="D1122" s="914"/>
      <c r="E1122" s="913"/>
      <c r="F1122" s="913"/>
      <c r="G1122" s="913"/>
      <c r="H1122" s="913"/>
      <c r="I1122" s="91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4"/>
      <c r="D1123" s="914"/>
      <c r="E1123" s="913"/>
      <c r="F1123" s="913"/>
      <c r="G1123" s="913"/>
      <c r="H1123" s="913"/>
      <c r="I1123" s="91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4"/>
      <c r="D1124" s="914"/>
      <c r="E1124" s="913"/>
      <c r="F1124" s="913"/>
      <c r="G1124" s="913"/>
      <c r="H1124" s="913"/>
      <c r="I1124" s="91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4"/>
      <c r="D1125" s="914"/>
      <c r="E1125" s="913"/>
      <c r="F1125" s="913"/>
      <c r="G1125" s="913"/>
      <c r="H1125" s="913"/>
      <c r="I1125" s="91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4"/>
      <c r="D1126" s="914"/>
      <c r="E1126" s="913"/>
      <c r="F1126" s="913"/>
      <c r="G1126" s="913"/>
      <c r="H1126" s="913"/>
      <c r="I1126" s="91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4"/>
      <c r="D1127" s="914"/>
      <c r="E1127" s="913"/>
      <c r="F1127" s="913"/>
      <c r="G1127" s="913"/>
      <c r="H1127" s="913"/>
      <c r="I1127" s="91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4"/>
      <c r="D1128" s="914"/>
      <c r="E1128" s="913"/>
      <c r="F1128" s="913"/>
      <c r="G1128" s="913"/>
      <c r="H1128" s="913"/>
      <c r="I1128" s="91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4"/>
      <c r="D1129" s="914"/>
      <c r="E1129" s="913"/>
      <c r="F1129" s="913"/>
      <c r="G1129" s="913"/>
      <c r="H1129" s="913"/>
      <c r="I1129" s="91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4"/>
      <c r="D1130" s="914"/>
      <c r="E1130" s="913"/>
      <c r="F1130" s="913"/>
      <c r="G1130" s="913"/>
      <c r="H1130" s="913"/>
      <c r="I1130" s="91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4"/>
      <c r="D1131" s="914"/>
      <c r="E1131" s="913"/>
      <c r="F1131" s="913"/>
      <c r="G1131" s="913"/>
      <c r="H1131" s="913"/>
      <c r="I1131" s="91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4"/>
      <c r="D1132" s="914"/>
      <c r="E1132" s="913"/>
      <c r="F1132" s="913"/>
      <c r="G1132" s="913"/>
      <c r="H1132" s="913"/>
      <c r="I1132" s="91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3:AX13 P15:AQ17 AR15:AX15">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cfRule type="expression" dxfId="2727" priority="13685">
      <formula>IF(RIGHT(TEXT(AU784,"0.#"),1)=".",FALSE,TRUE)</formula>
    </cfRule>
    <cfRule type="expression" dxfId="2726" priority="13686">
      <formula>IF(RIGHT(TEXT(AU784,"0.#"),1)=".",TRUE,FALSE)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704" max="49" man="1"/>
    <brk id="727" max="49" man="1"/>
    <brk id="779"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604</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603</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15" t="s">
        <v>146</v>
      </c>
      <c r="H2" s="800"/>
      <c r="I2" s="800"/>
      <c r="J2" s="800"/>
      <c r="K2" s="800"/>
      <c r="L2" s="800"/>
      <c r="M2" s="800"/>
      <c r="N2" s="800"/>
      <c r="O2" s="801"/>
      <c r="P2" s="799" t="s">
        <v>59</v>
      </c>
      <c r="Q2" s="800"/>
      <c r="R2" s="800"/>
      <c r="S2" s="800"/>
      <c r="T2" s="800"/>
      <c r="U2" s="800"/>
      <c r="V2" s="800"/>
      <c r="W2" s="800"/>
      <c r="X2" s="801"/>
      <c r="Y2" s="1032"/>
      <c r="Z2" s="432"/>
      <c r="AA2" s="433"/>
      <c r="AB2" s="1036" t="s">
        <v>11</v>
      </c>
      <c r="AC2" s="1037"/>
      <c r="AD2" s="1038"/>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3"/>
      <c r="Z3" s="1034"/>
      <c r="AA3" s="1035"/>
      <c r="AB3" s="1039"/>
      <c r="AC3" s="1040"/>
      <c r="AD3" s="104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570"/>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18" t="s">
        <v>54</v>
      </c>
      <c r="Z5" s="1025"/>
      <c r="AA5" s="1026"/>
      <c r="AB5" s="541"/>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3" t="s">
        <v>380</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1" t="s">
        <v>352</v>
      </c>
      <c r="B9" s="532"/>
      <c r="C9" s="532"/>
      <c r="D9" s="532"/>
      <c r="E9" s="532"/>
      <c r="F9" s="533"/>
      <c r="G9" s="815" t="s">
        <v>146</v>
      </c>
      <c r="H9" s="800"/>
      <c r="I9" s="800"/>
      <c r="J9" s="800"/>
      <c r="K9" s="800"/>
      <c r="L9" s="800"/>
      <c r="M9" s="800"/>
      <c r="N9" s="800"/>
      <c r="O9" s="801"/>
      <c r="P9" s="799" t="s">
        <v>59</v>
      </c>
      <c r="Q9" s="800"/>
      <c r="R9" s="800"/>
      <c r="S9" s="800"/>
      <c r="T9" s="800"/>
      <c r="U9" s="800"/>
      <c r="V9" s="800"/>
      <c r="W9" s="800"/>
      <c r="X9" s="801"/>
      <c r="Y9" s="1032"/>
      <c r="Z9" s="432"/>
      <c r="AA9" s="433"/>
      <c r="AB9" s="1036" t="s">
        <v>11</v>
      </c>
      <c r="AC9" s="1037"/>
      <c r="AD9" s="1038"/>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3"/>
      <c r="Z10" s="1034"/>
      <c r="AA10" s="1035"/>
      <c r="AB10" s="1039"/>
      <c r="AC10" s="1040"/>
      <c r="AD10" s="104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0"/>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1"/>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3" t="s">
        <v>380</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1" t="s">
        <v>352</v>
      </c>
      <c r="B16" s="532"/>
      <c r="C16" s="532"/>
      <c r="D16" s="532"/>
      <c r="E16" s="532"/>
      <c r="F16" s="533"/>
      <c r="G16" s="815" t="s">
        <v>146</v>
      </c>
      <c r="H16" s="800"/>
      <c r="I16" s="800"/>
      <c r="J16" s="800"/>
      <c r="K16" s="800"/>
      <c r="L16" s="800"/>
      <c r="M16" s="800"/>
      <c r="N16" s="800"/>
      <c r="O16" s="801"/>
      <c r="P16" s="799" t="s">
        <v>59</v>
      </c>
      <c r="Q16" s="800"/>
      <c r="R16" s="800"/>
      <c r="S16" s="800"/>
      <c r="T16" s="800"/>
      <c r="U16" s="800"/>
      <c r="V16" s="800"/>
      <c r="W16" s="800"/>
      <c r="X16" s="801"/>
      <c r="Y16" s="1032"/>
      <c r="Z16" s="432"/>
      <c r="AA16" s="433"/>
      <c r="AB16" s="1036" t="s">
        <v>11</v>
      </c>
      <c r="AC16" s="1037"/>
      <c r="AD16" s="1038"/>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3"/>
      <c r="Z17" s="1034"/>
      <c r="AA17" s="1035"/>
      <c r="AB17" s="1039"/>
      <c r="AC17" s="1040"/>
      <c r="AD17" s="104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0"/>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1"/>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3" t="s">
        <v>380</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1" t="s">
        <v>352</v>
      </c>
      <c r="B23" s="532"/>
      <c r="C23" s="532"/>
      <c r="D23" s="532"/>
      <c r="E23" s="532"/>
      <c r="F23" s="533"/>
      <c r="G23" s="815" t="s">
        <v>146</v>
      </c>
      <c r="H23" s="800"/>
      <c r="I23" s="800"/>
      <c r="J23" s="800"/>
      <c r="K23" s="800"/>
      <c r="L23" s="800"/>
      <c r="M23" s="800"/>
      <c r="N23" s="800"/>
      <c r="O23" s="801"/>
      <c r="P23" s="799" t="s">
        <v>59</v>
      </c>
      <c r="Q23" s="800"/>
      <c r="R23" s="800"/>
      <c r="S23" s="800"/>
      <c r="T23" s="800"/>
      <c r="U23" s="800"/>
      <c r="V23" s="800"/>
      <c r="W23" s="800"/>
      <c r="X23" s="801"/>
      <c r="Y23" s="1032"/>
      <c r="Z23" s="432"/>
      <c r="AA23" s="433"/>
      <c r="AB23" s="1036" t="s">
        <v>11</v>
      </c>
      <c r="AC23" s="1037"/>
      <c r="AD23" s="1038"/>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3"/>
      <c r="Z24" s="1034"/>
      <c r="AA24" s="1035"/>
      <c r="AB24" s="1039"/>
      <c r="AC24" s="1040"/>
      <c r="AD24" s="104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0"/>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1"/>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3" t="s">
        <v>380</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1" t="s">
        <v>352</v>
      </c>
      <c r="B30" s="532"/>
      <c r="C30" s="532"/>
      <c r="D30" s="532"/>
      <c r="E30" s="532"/>
      <c r="F30" s="533"/>
      <c r="G30" s="815" t="s">
        <v>146</v>
      </c>
      <c r="H30" s="800"/>
      <c r="I30" s="800"/>
      <c r="J30" s="800"/>
      <c r="K30" s="800"/>
      <c r="L30" s="800"/>
      <c r="M30" s="800"/>
      <c r="N30" s="800"/>
      <c r="O30" s="801"/>
      <c r="P30" s="799" t="s">
        <v>59</v>
      </c>
      <c r="Q30" s="800"/>
      <c r="R30" s="800"/>
      <c r="S30" s="800"/>
      <c r="T30" s="800"/>
      <c r="U30" s="800"/>
      <c r="V30" s="800"/>
      <c r="W30" s="800"/>
      <c r="X30" s="801"/>
      <c r="Y30" s="1032"/>
      <c r="Z30" s="432"/>
      <c r="AA30" s="433"/>
      <c r="AB30" s="1036" t="s">
        <v>11</v>
      </c>
      <c r="AC30" s="1037"/>
      <c r="AD30" s="1038"/>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3"/>
      <c r="Z31" s="1034"/>
      <c r="AA31" s="1035"/>
      <c r="AB31" s="1039"/>
      <c r="AC31" s="1040"/>
      <c r="AD31" s="104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0"/>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1"/>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3" t="s">
        <v>380</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1" t="s">
        <v>352</v>
      </c>
      <c r="B37" s="532"/>
      <c r="C37" s="532"/>
      <c r="D37" s="532"/>
      <c r="E37" s="532"/>
      <c r="F37" s="533"/>
      <c r="G37" s="815" t="s">
        <v>146</v>
      </c>
      <c r="H37" s="800"/>
      <c r="I37" s="800"/>
      <c r="J37" s="800"/>
      <c r="K37" s="800"/>
      <c r="L37" s="800"/>
      <c r="M37" s="800"/>
      <c r="N37" s="800"/>
      <c r="O37" s="801"/>
      <c r="P37" s="799" t="s">
        <v>59</v>
      </c>
      <c r="Q37" s="800"/>
      <c r="R37" s="800"/>
      <c r="S37" s="800"/>
      <c r="T37" s="800"/>
      <c r="U37" s="800"/>
      <c r="V37" s="800"/>
      <c r="W37" s="800"/>
      <c r="X37" s="801"/>
      <c r="Y37" s="1032"/>
      <c r="Z37" s="432"/>
      <c r="AA37" s="433"/>
      <c r="AB37" s="1036" t="s">
        <v>11</v>
      </c>
      <c r="AC37" s="1037"/>
      <c r="AD37" s="1038"/>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3"/>
      <c r="Z38" s="1034"/>
      <c r="AA38" s="1035"/>
      <c r="AB38" s="1039"/>
      <c r="AC38" s="1040"/>
      <c r="AD38" s="104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0"/>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1"/>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3" t="s">
        <v>380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1" t="s">
        <v>352</v>
      </c>
      <c r="B44" s="532"/>
      <c r="C44" s="532"/>
      <c r="D44" s="532"/>
      <c r="E44" s="532"/>
      <c r="F44" s="533"/>
      <c r="G44" s="815" t="s">
        <v>146</v>
      </c>
      <c r="H44" s="800"/>
      <c r="I44" s="800"/>
      <c r="J44" s="800"/>
      <c r="K44" s="800"/>
      <c r="L44" s="800"/>
      <c r="M44" s="800"/>
      <c r="N44" s="800"/>
      <c r="O44" s="801"/>
      <c r="P44" s="799" t="s">
        <v>59</v>
      </c>
      <c r="Q44" s="800"/>
      <c r="R44" s="800"/>
      <c r="S44" s="800"/>
      <c r="T44" s="800"/>
      <c r="U44" s="800"/>
      <c r="V44" s="800"/>
      <c r="W44" s="800"/>
      <c r="X44" s="801"/>
      <c r="Y44" s="1032"/>
      <c r="Z44" s="432"/>
      <c r="AA44" s="433"/>
      <c r="AB44" s="1036" t="s">
        <v>11</v>
      </c>
      <c r="AC44" s="1037"/>
      <c r="AD44" s="1038"/>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3"/>
      <c r="Z45" s="1034"/>
      <c r="AA45" s="1035"/>
      <c r="AB45" s="1039"/>
      <c r="AC45" s="1040"/>
      <c r="AD45" s="104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0"/>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1"/>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3" t="s">
        <v>380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352</v>
      </c>
      <c r="B51" s="532"/>
      <c r="C51" s="532"/>
      <c r="D51" s="532"/>
      <c r="E51" s="532"/>
      <c r="F51" s="533"/>
      <c r="G51" s="815" t="s">
        <v>146</v>
      </c>
      <c r="H51" s="800"/>
      <c r="I51" s="800"/>
      <c r="J51" s="800"/>
      <c r="K51" s="800"/>
      <c r="L51" s="800"/>
      <c r="M51" s="800"/>
      <c r="N51" s="800"/>
      <c r="O51" s="801"/>
      <c r="P51" s="799" t="s">
        <v>59</v>
      </c>
      <c r="Q51" s="800"/>
      <c r="R51" s="800"/>
      <c r="S51" s="800"/>
      <c r="T51" s="800"/>
      <c r="U51" s="800"/>
      <c r="V51" s="800"/>
      <c r="W51" s="800"/>
      <c r="X51" s="801"/>
      <c r="Y51" s="1032"/>
      <c r="Z51" s="432"/>
      <c r="AA51" s="433"/>
      <c r="AB51" s="388" t="s">
        <v>11</v>
      </c>
      <c r="AC51" s="1037"/>
      <c r="AD51" s="1038"/>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3"/>
      <c r="Z52" s="1034"/>
      <c r="AA52" s="1035"/>
      <c r="AB52" s="1039"/>
      <c r="AC52" s="1040"/>
      <c r="AD52" s="104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0"/>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1"/>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3" t="s">
        <v>380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1" t="s">
        <v>352</v>
      </c>
      <c r="B58" s="532"/>
      <c r="C58" s="532"/>
      <c r="D58" s="532"/>
      <c r="E58" s="532"/>
      <c r="F58" s="533"/>
      <c r="G58" s="815" t="s">
        <v>146</v>
      </c>
      <c r="H58" s="800"/>
      <c r="I58" s="800"/>
      <c r="J58" s="800"/>
      <c r="K58" s="800"/>
      <c r="L58" s="800"/>
      <c r="M58" s="800"/>
      <c r="N58" s="800"/>
      <c r="O58" s="801"/>
      <c r="P58" s="799" t="s">
        <v>59</v>
      </c>
      <c r="Q58" s="800"/>
      <c r="R58" s="800"/>
      <c r="S58" s="800"/>
      <c r="T58" s="800"/>
      <c r="U58" s="800"/>
      <c r="V58" s="800"/>
      <c r="W58" s="800"/>
      <c r="X58" s="801"/>
      <c r="Y58" s="1032"/>
      <c r="Z58" s="432"/>
      <c r="AA58" s="433"/>
      <c r="AB58" s="1036" t="s">
        <v>11</v>
      </c>
      <c r="AC58" s="1037"/>
      <c r="AD58" s="1038"/>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3"/>
      <c r="Z59" s="1034"/>
      <c r="AA59" s="1035"/>
      <c r="AB59" s="1039"/>
      <c r="AC59" s="1040"/>
      <c r="AD59" s="104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0"/>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1"/>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3" t="s">
        <v>380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1" t="s">
        <v>352</v>
      </c>
      <c r="B65" s="532"/>
      <c r="C65" s="532"/>
      <c r="D65" s="532"/>
      <c r="E65" s="532"/>
      <c r="F65" s="533"/>
      <c r="G65" s="815" t="s">
        <v>146</v>
      </c>
      <c r="H65" s="800"/>
      <c r="I65" s="800"/>
      <c r="J65" s="800"/>
      <c r="K65" s="800"/>
      <c r="L65" s="800"/>
      <c r="M65" s="800"/>
      <c r="N65" s="800"/>
      <c r="O65" s="801"/>
      <c r="P65" s="799" t="s">
        <v>59</v>
      </c>
      <c r="Q65" s="800"/>
      <c r="R65" s="800"/>
      <c r="S65" s="800"/>
      <c r="T65" s="800"/>
      <c r="U65" s="800"/>
      <c r="V65" s="800"/>
      <c r="W65" s="800"/>
      <c r="X65" s="801"/>
      <c r="Y65" s="1032"/>
      <c r="Z65" s="432"/>
      <c r="AA65" s="433"/>
      <c r="AB65" s="1036" t="s">
        <v>11</v>
      </c>
      <c r="AC65" s="1037"/>
      <c r="AD65" s="1038"/>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3"/>
      <c r="Z66" s="1034"/>
      <c r="AA66" s="1035"/>
      <c r="AB66" s="1039"/>
      <c r="AC66" s="1040"/>
      <c r="AD66" s="104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0"/>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1"/>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3" t="s">
        <v>380</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4"/>
      <c r="B6" s="1065"/>
      <c r="C6" s="1065"/>
      <c r="D6" s="1065"/>
      <c r="E6" s="1065"/>
      <c r="F6" s="1066"/>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4"/>
      <c r="B7" s="1065"/>
      <c r="C7" s="1065"/>
      <c r="D7" s="1065"/>
      <c r="E7" s="1065"/>
      <c r="F7" s="1066"/>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4"/>
      <c r="B8" s="1065"/>
      <c r="C8" s="1065"/>
      <c r="D8" s="1065"/>
      <c r="E8" s="1065"/>
      <c r="F8" s="1066"/>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4"/>
      <c r="B9" s="1065"/>
      <c r="C9" s="1065"/>
      <c r="D9" s="1065"/>
      <c r="E9" s="1065"/>
      <c r="F9" s="1066"/>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4"/>
      <c r="B10" s="1065"/>
      <c r="C10" s="1065"/>
      <c r="D10" s="1065"/>
      <c r="E10" s="1065"/>
      <c r="F10" s="1066"/>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4"/>
      <c r="B11" s="1065"/>
      <c r="C11" s="1065"/>
      <c r="D11" s="1065"/>
      <c r="E11" s="1065"/>
      <c r="F11" s="1066"/>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4"/>
      <c r="B12" s="1065"/>
      <c r="C12" s="1065"/>
      <c r="D12" s="1065"/>
      <c r="E12" s="1065"/>
      <c r="F12" s="1066"/>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4"/>
      <c r="B13" s="1065"/>
      <c r="C13" s="1065"/>
      <c r="D13" s="1065"/>
      <c r="E13" s="1065"/>
      <c r="F13" s="1066"/>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4"/>
      <c r="B15" s="1065"/>
      <c r="C15" s="1065"/>
      <c r="D15" s="1065"/>
      <c r="E15" s="1065"/>
      <c r="F15" s="1066"/>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4"/>
      <c r="B19" s="1065"/>
      <c r="C19" s="1065"/>
      <c r="D19" s="1065"/>
      <c r="E19" s="1065"/>
      <c r="F19" s="1066"/>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4"/>
      <c r="B20" s="1065"/>
      <c r="C20" s="1065"/>
      <c r="D20" s="1065"/>
      <c r="E20" s="1065"/>
      <c r="F20" s="1066"/>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4"/>
      <c r="B21" s="1065"/>
      <c r="C21" s="1065"/>
      <c r="D21" s="1065"/>
      <c r="E21" s="1065"/>
      <c r="F21" s="1066"/>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4"/>
      <c r="B22" s="1065"/>
      <c r="C22" s="1065"/>
      <c r="D22" s="1065"/>
      <c r="E22" s="1065"/>
      <c r="F22" s="1066"/>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4"/>
      <c r="B23" s="1065"/>
      <c r="C23" s="1065"/>
      <c r="D23" s="1065"/>
      <c r="E23" s="1065"/>
      <c r="F23" s="1066"/>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4"/>
      <c r="B24" s="1065"/>
      <c r="C24" s="1065"/>
      <c r="D24" s="1065"/>
      <c r="E24" s="1065"/>
      <c r="F24" s="1066"/>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4"/>
      <c r="B25" s="1065"/>
      <c r="C25" s="1065"/>
      <c r="D25" s="1065"/>
      <c r="E25" s="1065"/>
      <c r="F25" s="1066"/>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4"/>
      <c r="B26" s="1065"/>
      <c r="C26" s="1065"/>
      <c r="D26" s="1065"/>
      <c r="E26" s="1065"/>
      <c r="F26" s="1066"/>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4"/>
      <c r="B28" s="1065"/>
      <c r="C28" s="1065"/>
      <c r="D28" s="1065"/>
      <c r="E28" s="1065"/>
      <c r="F28" s="1066"/>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4"/>
      <c r="B32" s="1065"/>
      <c r="C32" s="1065"/>
      <c r="D32" s="1065"/>
      <c r="E32" s="1065"/>
      <c r="F32" s="1066"/>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4"/>
      <c r="B33" s="1065"/>
      <c r="C33" s="1065"/>
      <c r="D33" s="1065"/>
      <c r="E33" s="1065"/>
      <c r="F33" s="1066"/>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4"/>
      <c r="B34" s="1065"/>
      <c r="C34" s="1065"/>
      <c r="D34" s="1065"/>
      <c r="E34" s="1065"/>
      <c r="F34" s="1066"/>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4"/>
      <c r="B35" s="1065"/>
      <c r="C35" s="1065"/>
      <c r="D35" s="1065"/>
      <c r="E35" s="1065"/>
      <c r="F35" s="1066"/>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4"/>
      <c r="B36" s="1065"/>
      <c r="C36" s="1065"/>
      <c r="D36" s="1065"/>
      <c r="E36" s="1065"/>
      <c r="F36" s="1066"/>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4"/>
      <c r="B37" s="1065"/>
      <c r="C37" s="1065"/>
      <c r="D37" s="1065"/>
      <c r="E37" s="1065"/>
      <c r="F37" s="1066"/>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4"/>
      <c r="B38" s="1065"/>
      <c r="C38" s="1065"/>
      <c r="D38" s="1065"/>
      <c r="E38" s="1065"/>
      <c r="F38" s="1066"/>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4"/>
      <c r="B39" s="1065"/>
      <c r="C39" s="1065"/>
      <c r="D39" s="1065"/>
      <c r="E39" s="1065"/>
      <c r="F39" s="1066"/>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4"/>
      <c r="B41" s="1065"/>
      <c r="C41" s="1065"/>
      <c r="D41" s="1065"/>
      <c r="E41" s="1065"/>
      <c r="F41" s="1066"/>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4"/>
      <c r="B45" s="1065"/>
      <c r="C45" s="1065"/>
      <c r="D45" s="1065"/>
      <c r="E45" s="1065"/>
      <c r="F45" s="1066"/>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4"/>
      <c r="B46" s="1065"/>
      <c r="C46" s="1065"/>
      <c r="D46" s="1065"/>
      <c r="E46" s="1065"/>
      <c r="F46" s="1066"/>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4"/>
      <c r="B47" s="1065"/>
      <c r="C47" s="1065"/>
      <c r="D47" s="1065"/>
      <c r="E47" s="1065"/>
      <c r="F47" s="1066"/>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4"/>
      <c r="B48" s="1065"/>
      <c r="C48" s="1065"/>
      <c r="D48" s="1065"/>
      <c r="E48" s="1065"/>
      <c r="F48" s="1066"/>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4"/>
      <c r="B49" s="1065"/>
      <c r="C49" s="1065"/>
      <c r="D49" s="1065"/>
      <c r="E49" s="1065"/>
      <c r="F49" s="1066"/>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4"/>
      <c r="B50" s="1065"/>
      <c r="C50" s="1065"/>
      <c r="D50" s="1065"/>
      <c r="E50" s="1065"/>
      <c r="F50" s="1066"/>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4"/>
      <c r="B51" s="1065"/>
      <c r="C51" s="1065"/>
      <c r="D51" s="1065"/>
      <c r="E51" s="1065"/>
      <c r="F51" s="1066"/>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4"/>
      <c r="B52" s="1065"/>
      <c r="C52" s="1065"/>
      <c r="D52" s="1065"/>
      <c r="E52" s="1065"/>
      <c r="F52" s="1066"/>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4"/>
      <c r="B59" s="1065"/>
      <c r="C59" s="1065"/>
      <c r="D59" s="1065"/>
      <c r="E59" s="1065"/>
      <c r="F59" s="1066"/>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4"/>
      <c r="B60" s="1065"/>
      <c r="C60" s="1065"/>
      <c r="D60" s="1065"/>
      <c r="E60" s="1065"/>
      <c r="F60" s="1066"/>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4"/>
      <c r="B61" s="1065"/>
      <c r="C61" s="1065"/>
      <c r="D61" s="1065"/>
      <c r="E61" s="1065"/>
      <c r="F61" s="1066"/>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4"/>
      <c r="B62" s="1065"/>
      <c r="C62" s="1065"/>
      <c r="D62" s="1065"/>
      <c r="E62" s="1065"/>
      <c r="F62" s="1066"/>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4"/>
      <c r="B63" s="1065"/>
      <c r="C63" s="1065"/>
      <c r="D63" s="1065"/>
      <c r="E63" s="1065"/>
      <c r="F63" s="1066"/>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4"/>
      <c r="B64" s="1065"/>
      <c r="C64" s="1065"/>
      <c r="D64" s="1065"/>
      <c r="E64" s="1065"/>
      <c r="F64" s="1066"/>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4"/>
      <c r="B65" s="1065"/>
      <c r="C65" s="1065"/>
      <c r="D65" s="1065"/>
      <c r="E65" s="1065"/>
      <c r="F65" s="1066"/>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4"/>
      <c r="B66" s="1065"/>
      <c r="C66" s="1065"/>
      <c r="D66" s="1065"/>
      <c r="E66" s="1065"/>
      <c r="F66" s="1066"/>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4"/>
      <c r="B68" s="1065"/>
      <c r="C68" s="1065"/>
      <c r="D68" s="1065"/>
      <c r="E68" s="1065"/>
      <c r="F68" s="1066"/>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4"/>
      <c r="B72" s="1065"/>
      <c r="C72" s="1065"/>
      <c r="D72" s="1065"/>
      <c r="E72" s="1065"/>
      <c r="F72" s="1066"/>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4"/>
      <c r="B73" s="1065"/>
      <c r="C73" s="1065"/>
      <c r="D73" s="1065"/>
      <c r="E73" s="1065"/>
      <c r="F73" s="1066"/>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4"/>
      <c r="B74" s="1065"/>
      <c r="C74" s="1065"/>
      <c r="D74" s="1065"/>
      <c r="E74" s="1065"/>
      <c r="F74" s="1066"/>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4"/>
      <c r="B75" s="1065"/>
      <c r="C75" s="1065"/>
      <c r="D75" s="1065"/>
      <c r="E75" s="1065"/>
      <c r="F75" s="1066"/>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4"/>
      <c r="B76" s="1065"/>
      <c r="C76" s="1065"/>
      <c r="D76" s="1065"/>
      <c r="E76" s="1065"/>
      <c r="F76" s="1066"/>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4"/>
      <c r="B77" s="1065"/>
      <c r="C77" s="1065"/>
      <c r="D77" s="1065"/>
      <c r="E77" s="1065"/>
      <c r="F77" s="1066"/>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4"/>
      <c r="B78" s="1065"/>
      <c r="C78" s="1065"/>
      <c r="D78" s="1065"/>
      <c r="E78" s="1065"/>
      <c r="F78" s="1066"/>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4"/>
      <c r="B79" s="1065"/>
      <c r="C79" s="1065"/>
      <c r="D79" s="1065"/>
      <c r="E79" s="1065"/>
      <c r="F79" s="1066"/>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4"/>
      <c r="B81" s="1065"/>
      <c r="C81" s="1065"/>
      <c r="D81" s="1065"/>
      <c r="E81" s="1065"/>
      <c r="F81" s="1066"/>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4"/>
      <c r="B85" s="1065"/>
      <c r="C85" s="1065"/>
      <c r="D85" s="1065"/>
      <c r="E85" s="1065"/>
      <c r="F85" s="1066"/>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4"/>
      <c r="B86" s="1065"/>
      <c r="C86" s="1065"/>
      <c r="D86" s="1065"/>
      <c r="E86" s="1065"/>
      <c r="F86" s="1066"/>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4"/>
      <c r="B87" s="1065"/>
      <c r="C87" s="1065"/>
      <c r="D87" s="1065"/>
      <c r="E87" s="1065"/>
      <c r="F87" s="1066"/>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4"/>
      <c r="B88" s="1065"/>
      <c r="C88" s="1065"/>
      <c r="D88" s="1065"/>
      <c r="E88" s="1065"/>
      <c r="F88" s="1066"/>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4"/>
      <c r="B89" s="1065"/>
      <c r="C89" s="1065"/>
      <c r="D89" s="1065"/>
      <c r="E89" s="1065"/>
      <c r="F89" s="1066"/>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4"/>
      <c r="B90" s="1065"/>
      <c r="C90" s="1065"/>
      <c r="D90" s="1065"/>
      <c r="E90" s="1065"/>
      <c r="F90" s="1066"/>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4"/>
      <c r="B91" s="1065"/>
      <c r="C91" s="1065"/>
      <c r="D91" s="1065"/>
      <c r="E91" s="1065"/>
      <c r="F91" s="1066"/>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4"/>
      <c r="B92" s="1065"/>
      <c r="C92" s="1065"/>
      <c r="D92" s="1065"/>
      <c r="E92" s="1065"/>
      <c r="F92" s="1066"/>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4"/>
      <c r="B94" s="1065"/>
      <c r="C94" s="1065"/>
      <c r="D94" s="1065"/>
      <c r="E94" s="1065"/>
      <c r="F94" s="1066"/>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4"/>
      <c r="B98" s="1065"/>
      <c r="C98" s="1065"/>
      <c r="D98" s="1065"/>
      <c r="E98" s="1065"/>
      <c r="F98" s="1066"/>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4"/>
      <c r="B99" s="1065"/>
      <c r="C99" s="1065"/>
      <c r="D99" s="1065"/>
      <c r="E99" s="1065"/>
      <c r="F99" s="1066"/>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4"/>
      <c r="B100" s="1065"/>
      <c r="C100" s="1065"/>
      <c r="D100" s="1065"/>
      <c r="E100" s="1065"/>
      <c r="F100" s="1066"/>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4"/>
      <c r="B101" s="1065"/>
      <c r="C101" s="1065"/>
      <c r="D101" s="1065"/>
      <c r="E101" s="1065"/>
      <c r="F101" s="1066"/>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4"/>
      <c r="B102" s="1065"/>
      <c r="C102" s="1065"/>
      <c r="D102" s="1065"/>
      <c r="E102" s="1065"/>
      <c r="F102" s="1066"/>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4"/>
      <c r="B103" s="1065"/>
      <c r="C103" s="1065"/>
      <c r="D103" s="1065"/>
      <c r="E103" s="1065"/>
      <c r="F103" s="1066"/>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4"/>
      <c r="B104" s="1065"/>
      <c r="C104" s="1065"/>
      <c r="D104" s="1065"/>
      <c r="E104" s="1065"/>
      <c r="F104" s="1066"/>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4"/>
      <c r="B105" s="1065"/>
      <c r="C105" s="1065"/>
      <c r="D105" s="1065"/>
      <c r="E105" s="1065"/>
      <c r="F105" s="1066"/>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4"/>
      <c r="B112" s="1065"/>
      <c r="C112" s="1065"/>
      <c r="D112" s="1065"/>
      <c r="E112" s="1065"/>
      <c r="F112" s="1066"/>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4"/>
      <c r="B113" s="1065"/>
      <c r="C113" s="1065"/>
      <c r="D113" s="1065"/>
      <c r="E113" s="1065"/>
      <c r="F113" s="1066"/>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4"/>
      <c r="B114" s="1065"/>
      <c r="C114" s="1065"/>
      <c r="D114" s="1065"/>
      <c r="E114" s="1065"/>
      <c r="F114" s="1066"/>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4"/>
      <c r="B115" s="1065"/>
      <c r="C115" s="1065"/>
      <c r="D115" s="1065"/>
      <c r="E115" s="1065"/>
      <c r="F115" s="1066"/>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4"/>
      <c r="B116" s="1065"/>
      <c r="C116" s="1065"/>
      <c r="D116" s="1065"/>
      <c r="E116" s="1065"/>
      <c r="F116" s="1066"/>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4"/>
      <c r="B117" s="1065"/>
      <c r="C117" s="1065"/>
      <c r="D117" s="1065"/>
      <c r="E117" s="1065"/>
      <c r="F117" s="1066"/>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4"/>
      <c r="B118" s="1065"/>
      <c r="C118" s="1065"/>
      <c r="D118" s="1065"/>
      <c r="E118" s="1065"/>
      <c r="F118" s="1066"/>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4"/>
      <c r="B119" s="1065"/>
      <c r="C119" s="1065"/>
      <c r="D119" s="1065"/>
      <c r="E119" s="1065"/>
      <c r="F119" s="1066"/>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4"/>
      <c r="B121" s="1065"/>
      <c r="C121" s="1065"/>
      <c r="D121" s="1065"/>
      <c r="E121" s="1065"/>
      <c r="F121" s="1066"/>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4"/>
      <c r="B125" s="1065"/>
      <c r="C125" s="1065"/>
      <c r="D125" s="1065"/>
      <c r="E125" s="1065"/>
      <c r="F125" s="1066"/>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4"/>
      <c r="B126" s="1065"/>
      <c r="C126" s="1065"/>
      <c r="D126" s="1065"/>
      <c r="E126" s="1065"/>
      <c r="F126" s="1066"/>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4"/>
      <c r="B127" s="1065"/>
      <c r="C127" s="1065"/>
      <c r="D127" s="1065"/>
      <c r="E127" s="1065"/>
      <c r="F127" s="1066"/>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4"/>
      <c r="B128" s="1065"/>
      <c r="C128" s="1065"/>
      <c r="D128" s="1065"/>
      <c r="E128" s="1065"/>
      <c r="F128" s="1066"/>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4"/>
      <c r="B129" s="1065"/>
      <c r="C129" s="1065"/>
      <c r="D129" s="1065"/>
      <c r="E129" s="1065"/>
      <c r="F129" s="1066"/>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4"/>
      <c r="B130" s="1065"/>
      <c r="C130" s="1065"/>
      <c r="D130" s="1065"/>
      <c r="E130" s="1065"/>
      <c r="F130" s="1066"/>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4"/>
      <c r="B131" s="1065"/>
      <c r="C131" s="1065"/>
      <c r="D131" s="1065"/>
      <c r="E131" s="1065"/>
      <c r="F131" s="1066"/>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4"/>
      <c r="B132" s="1065"/>
      <c r="C132" s="1065"/>
      <c r="D132" s="1065"/>
      <c r="E132" s="1065"/>
      <c r="F132" s="1066"/>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4"/>
      <c r="B134" s="1065"/>
      <c r="C134" s="1065"/>
      <c r="D134" s="1065"/>
      <c r="E134" s="1065"/>
      <c r="F134" s="1066"/>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4"/>
      <c r="B138" s="1065"/>
      <c r="C138" s="1065"/>
      <c r="D138" s="1065"/>
      <c r="E138" s="1065"/>
      <c r="F138" s="1066"/>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4"/>
      <c r="B139" s="1065"/>
      <c r="C139" s="1065"/>
      <c r="D139" s="1065"/>
      <c r="E139" s="1065"/>
      <c r="F139" s="1066"/>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4"/>
      <c r="B140" s="1065"/>
      <c r="C140" s="1065"/>
      <c r="D140" s="1065"/>
      <c r="E140" s="1065"/>
      <c r="F140" s="1066"/>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4"/>
      <c r="B141" s="1065"/>
      <c r="C141" s="1065"/>
      <c r="D141" s="1065"/>
      <c r="E141" s="1065"/>
      <c r="F141" s="1066"/>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4"/>
      <c r="B142" s="1065"/>
      <c r="C142" s="1065"/>
      <c r="D142" s="1065"/>
      <c r="E142" s="1065"/>
      <c r="F142" s="1066"/>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4"/>
      <c r="B143" s="1065"/>
      <c r="C143" s="1065"/>
      <c r="D143" s="1065"/>
      <c r="E143" s="1065"/>
      <c r="F143" s="1066"/>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4"/>
      <c r="B144" s="1065"/>
      <c r="C144" s="1065"/>
      <c r="D144" s="1065"/>
      <c r="E144" s="1065"/>
      <c r="F144" s="1066"/>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4"/>
      <c r="B145" s="1065"/>
      <c r="C145" s="1065"/>
      <c r="D145" s="1065"/>
      <c r="E145" s="1065"/>
      <c r="F145" s="1066"/>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4"/>
      <c r="B147" s="1065"/>
      <c r="C147" s="1065"/>
      <c r="D147" s="1065"/>
      <c r="E147" s="1065"/>
      <c r="F147" s="1066"/>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4"/>
      <c r="B151" s="1065"/>
      <c r="C151" s="1065"/>
      <c r="D151" s="1065"/>
      <c r="E151" s="1065"/>
      <c r="F151" s="1066"/>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4"/>
      <c r="B152" s="1065"/>
      <c r="C152" s="1065"/>
      <c r="D152" s="1065"/>
      <c r="E152" s="1065"/>
      <c r="F152" s="1066"/>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4"/>
      <c r="B153" s="1065"/>
      <c r="C153" s="1065"/>
      <c r="D153" s="1065"/>
      <c r="E153" s="1065"/>
      <c r="F153" s="1066"/>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4"/>
      <c r="B154" s="1065"/>
      <c r="C154" s="1065"/>
      <c r="D154" s="1065"/>
      <c r="E154" s="1065"/>
      <c r="F154" s="1066"/>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4"/>
      <c r="B155" s="1065"/>
      <c r="C155" s="1065"/>
      <c r="D155" s="1065"/>
      <c r="E155" s="1065"/>
      <c r="F155" s="1066"/>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4"/>
      <c r="B156" s="1065"/>
      <c r="C156" s="1065"/>
      <c r="D156" s="1065"/>
      <c r="E156" s="1065"/>
      <c r="F156" s="1066"/>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4"/>
      <c r="B157" s="1065"/>
      <c r="C157" s="1065"/>
      <c r="D157" s="1065"/>
      <c r="E157" s="1065"/>
      <c r="F157" s="1066"/>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4"/>
      <c r="B158" s="1065"/>
      <c r="C158" s="1065"/>
      <c r="D158" s="1065"/>
      <c r="E158" s="1065"/>
      <c r="F158" s="1066"/>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4"/>
      <c r="B165" s="1065"/>
      <c r="C165" s="1065"/>
      <c r="D165" s="1065"/>
      <c r="E165" s="1065"/>
      <c r="F165" s="1066"/>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4"/>
      <c r="B166" s="1065"/>
      <c r="C166" s="1065"/>
      <c r="D166" s="1065"/>
      <c r="E166" s="1065"/>
      <c r="F166" s="1066"/>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4"/>
      <c r="B167" s="1065"/>
      <c r="C167" s="1065"/>
      <c r="D167" s="1065"/>
      <c r="E167" s="1065"/>
      <c r="F167" s="1066"/>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4"/>
      <c r="B168" s="1065"/>
      <c r="C168" s="1065"/>
      <c r="D168" s="1065"/>
      <c r="E168" s="1065"/>
      <c r="F168" s="1066"/>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4"/>
      <c r="B169" s="1065"/>
      <c r="C169" s="1065"/>
      <c r="D169" s="1065"/>
      <c r="E169" s="1065"/>
      <c r="F169" s="1066"/>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4"/>
      <c r="B170" s="1065"/>
      <c r="C170" s="1065"/>
      <c r="D170" s="1065"/>
      <c r="E170" s="1065"/>
      <c r="F170" s="1066"/>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4"/>
      <c r="B171" s="1065"/>
      <c r="C171" s="1065"/>
      <c r="D171" s="1065"/>
      <c r="E171" s="1065"/>
      <c r="F171" s="1066"/>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4"/>
      <c r="B172" s="1065"/>
      <c r="C172" s="1065"/>
      <c r="D172" s="1065"/>
      <c r="E172" s="1065"/>
      <c r="F172" s="1066"/>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4"/>
      <c r="B174" s="1065"/>
      <c r="C174" s="1065"/>
      <c r="D174" s="1065"/>
      <c r="E174" s="1065"/>
      <c r="F174" s="1066"/>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4"/>
      <c r="B178" s="1065"/>
      <c r="C178" s="1065"/>
      <c r="D178" s="1065"/>
      <c r="E178" s="1065"/>
      <c r="F178" s="1066"/>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4"/>
      <c r="B179" s="1065"/>
      <c r="C179" s="1065"/>
      <c r="D179" s="1065"/>
      <c r="E179" s="1065"/>
      <c r="F179" s="1066"/>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4"/>
      <c r="B180" s="1065"/>
      <c r="C180" s="1065"/>
      <c r="D180" s="1065"/>
      <c r="E180" s="1065"/>
      <c r="F180" s="1066"/>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4"/>
      <c r="B181" s="1065"/>
      <c r="C181" s="1065"/>
      <c r="D181" s="1065"/>
      <c r="E181" s="1065"/>
      <c r="F181" s="1066"/>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4"/>
      <c r="B182" s="1065"/>
      <c r="C182" s="1065"/>
      <c r="D182" s="1065"/>
      <c r="E182" s="1065"/>
      <c r="F182" s="1066"/>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4"/>
      <c r="B183" s="1065"/>
      <c r="C183" s="1065"/>
      <c r="D183" s="1065"/>
      <c r="E183" s="1065"/>
      <c r="F183" s="1066"/>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4"/>
      <c r="B184" s="1065"/>
      <c r="C184" s="1065"/>
      <c r="D184" s="1065"/>
      <c r="E184" s="1065"/>
      <c r="F184" s="1066"/>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4"/>
      <c r="B185" s="1065"/>
      <c r="C185" s="1065"/>
      <c r="D185" s="1065"/>
      <c r="E185" s="1065"/>
      <c r="F185" s="1066"/>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4"/>
      <c r="B187" s="1065"/>
      <c r="C187" s="1065"/>
      <c r="D187" s="1065"/>
      <c r="E187" s="1065"/>
      <c r="F187" s="1066"/>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4"/>
      <c r="B191" s="1065"/>
      <c r="C191" s="1065"/>
      <c r="D191" s="1065"/>
      <c r="E191" s="1065"/>
      <c r="F191" s="1066"/>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4"/>
      <c r="B192" s="1065"/>
      <c r="C192" s="1065"/>
      <c r="D192" s="1065"/>
      <c r="E192" s="1065"/>
      <c r="F192" s="1066"/>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4"/>
      <c r="B193" s="1065"/>
      <c r="C193" s="1065"/>
      <c r="D193" s="1065"/>
      <c r="E193" s="1065"/>
      <c r="F193" s="1066"/>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4"/>
      <c r="B194" s="1065"/>
      <c r="C194" s="1065"/>
      <c r="D194" s="1065"/>
      <c r="E194" s="1065"/>
      <c r="F194" s="1066"/>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4"/>
      <c r="B195" s="1065"/>
      <c r="C195" s="1065"/>
      <c r="D195" s="1065"/>
      <c r="E195" s="1065"/>
      <c r="F195" s="1066"/>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4"/>
      <c r="B196" s="1065"/>
      <c r="C196" s="1065"/>
      <c r="D196" s="1065"/>
      <c r="E196" s="1065"/>
      <c r="F196" s="1066"/>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4"/>
      <c r="B197" s="1065"/>
      <c r="C197" s="1065"/>
      <c r="D197" s="1065"/>
      <c r="E197" s="1065"/>
      <c r="F197" s="1066"/>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4"/>
      <c r="B198" s="1065"/>
      <c r="C198" s="1065"/>
      <c r="D198" s="1065"/>
      <c r="E198" s="1065"/>
      <c r="F198" s="1066"/>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4"/>
      <c r="B200" s="1065"/>
      <c r="C200" s="1065"/>
      <c r="D200" s="1065"/>
      <c r="E200" s="1065"/>
      <c r="F200" s="1066"/>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4"/>
      <c r="B204" s="1065"/>
      <c r="C204" s="1065"/>
      <c r="D204" s="1065"/>
      <c r="E204" s="1065"/>
      <c r="F204" s="1066"/>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4"/>
      <c r="B205" s="1065"/>
      <c r="C205" s="1065"/>
      <c r="D205" s="1065"/>
      <c r="E205" s="1065"/>
      <c r="F205" s="1066"/>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4"/>
      <c r="B206" s="1065"/>
      <c r="C206" s="1065"/>
      <c r="D206" s="1065"/>
      <c r="E206" s="1065"/>
      <c r="F206" s="1066"/>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4"/>
      <c r="B207" s="1065"/>
      <c r="C207" s="1065"/>
      <c r="D207" s="1065"/>
      <c r="E207" s="1065"/>
      <c r="F207" s="1066"/>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4"/>
      <c r="B208" s="1065"/>
      <c r="C208" s="1065"/>
      <c r="D208" s="1065"/>
      <c r="E208" s="1065"/>
      <c r="F208" s="1066"/>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4"/>
      <c r="B209" s="1065"/>
      <c r="C209" s="1065"/>
      <c r="D209" s="1065"/>
      <c r="E209" s="1065"/>
      <c r="F209" s="1066"/>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4"/>
      <c r="B210" s="1065"/>
      <c r="C210" s="1065"/>
      <c r="D210" s="1065"/>
      <c r="E210" s="1065"/>
      <c r="F210" s="1066"/>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4"/>
      <c r="B211" s="1065"/>
      <c r="C211" s="1065"/>
      <c r="D211" s="1065"/>
      <c r="E211" s="1065"/>
      <c r="F211" s="1066"/>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4"/>
      <c r="B218" s="1065"/>
      <c r="C218" s="1065"/>
      <c r="D218" s="1065"/>
      <c r="E218" s="1065"/>
      <c r="F218" s="1066"/>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4"/>
      <c r="B219" s="1065"/>
      <c r="C219" s="1065"/>
      <c r="D219" s="1065"/>
      <c r="E219" s="1065"/>
      <c r="F219" s="1066"/>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4"/>
      <c r="B220" s="1065"/>
      <c r="C220" s="1065"/>
      <c r="D220" s="1065"/>
      <c r="E220" s="1065"/>
      <c r="F220" s="1066"/>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4"/>
      <c r="B221" s="1065"/>
      <c r="C221" s="1065"/>
      <c r="D221" s="1065"/>
      <c r="E221" s="1065"/>
      <c r="F221" s="1066"/>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4"/>
      <c r="B222" s="1065"/>
      <c r="C222" s="1065"/>
      <c r="D222" s="1065"/>
      <c r="E222" s="1065"/>
      <c r="F222" s="1066"/>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4"/>
      <c r="B223" s="1065"/>
      <c r="C223" s="1065"/>
      <c r="D223" s="1065"/>
      <c r="E223" s="1065"/>
      <c r="F223" s="1066"/>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4"/>
      <c r="B224" s="1065"/>
      <c r="C224" s="1065"/>
      <c r="D224" s="1065"/>
      <c r="E224" s="1065"/>
      <c r="F224" s="1066"/>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4"/>
      <c r="B225" s="1065"/>
      <c r="C225" s="1065"/>
      <c r="D225" s="1065"/>
      <c r="E225" s="1065"/>
      <c r="F225" s="1066"/>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4"/>
      <c r="B227" s="1065"/>
      <c r="C227" s="1065"/>
      <c r="D227" s="1065"/>
      <c r="E227" s="1065"/>
      <c r="F227" s="1066"/>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4"/>
      <c r="B231" s="1065"/>
      <c r="C231" s="1065"/>
      <c r="D231" s="1065"/>
      <c r="E231" s="1065"/>
      <c r="F231" s="1066"/>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4"/>
      <c r="B232" s="1065"/>
      <c r="C232" s="1065"/>
      <c r="D232" s="1065"/>
      <c r="E232" s="1065"/>
      <c r="F232" s="1066"/>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4"/>
      <c r="B233" s="1065"/>
      <c r="C233" s="1065"/>
      <c r="D233" s="1065"/>
      <c r="E233" s="1065"/>
      <c r="F233" s="1066"/>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4"/>
      <c r="B234" s="1065"/>
      <c r="C234" s="1065"/>
      <c r="D234" s="1065"/>
      <c r="E234" s="1065"/>
      <c r="F234" s="1066"/>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4"/>
      <c r="B235" s="1065"/>
      <c r="C235" s="1065"/>
      <c r="D235" s="1065"/>
      <c r="E235" s="1065"/>
      <c r="F235" s="1066"/>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4"/>
      <c r="B236" s="1065"/>
      <c r="C236" s="1065"/>
      <c r="D236" s="1065"/>
      <c r="E236" s="1065"/>
      <c r="F236" s="1066"/>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4"/>
      <c r="B237" s="1065"/>
      <c r="C237" s="1065"/>
      <c r="D237" s="1065"/>
      <c r="E237" s="1065"/>
      <c r="F237" s="1066"/>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4"/>
      <c r="B238" s="1065"/>
      <c r="C238" s="1065"/>
      <c r="D238" s="1065"/>
      <c r="E238" s="1065"/>
      <c r="F238" s="1066"/>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4"/>
      <c r="B240" s="1065"/>
      <c r="C240" s="1065"/>
      <c r="D240" s="1065"/>
      <c r="E240" s="1065"/>
      <c r="F240" s="1066"/>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4"/>
      <c r="B244" s="1065"/>
      <c r="C244" s="1065"/>
      <c r="D244" s="1065"/>
      <c r="E244" s="1065"/>
      <c r="F244" s="1066"/>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4"/>
      <c r="B245" s="1065"/>
      <c r="C245" s="1065"/>
      <c r="D245" s="1065"/>
      <c r="E245" s="1065"/>
      <c r="F245" s="1066"/>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4"/>
      <c r="B246" s="1065"/>
      <c r="C246" s="1065"/>
      <c r="D246" s="1065"/>
      <c r="E246" s="1065"/>
      <c r="F246" s="1066"/>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4"/>
      <c r="B247" s="1065"/>
      <c r="C247" s="1065"/>
      <c r="D247" s="1065"/>
      <c r="E247" s="1065"/>
      <c r="F247" s="1066"/>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4"/>
      <c r="B248" s="1065"/>
      <c r="C248" s="1065"/>
      <c r="D248" s="1065"/>
      <c r="E248" s="1065"/>
      <c r="F248" s="1066"/>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4"/>
      <c r="B249" s="1065"/>
      <c r="C249" s="1065"/>
      <c r="D249" s="1065"/>
      <c r="E249" s="1065"/>
      <c r="F249" s="1066"/>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4"/>
      <c r="B250" s="1065"/>
      <c r="C250" s="1065"/>
      <c r="D250" s="1065"/>
      <c r="E250" s="1065"/>
      <c r="F250" s="1066"/>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4"/>
      <c r="B251" s="1065"/>
      <c r="C251" s="1065"/>
      <c r="D251" s="1065"/>
      <c r="E251" s="1065"/>
      <c r="F251" s="1066"/>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4"/>
      <c r="B253" s="1065"/>
      <c r="C253" s="1065"/>
      <c r="D253" s="1065"/>
      <c r="E253" s="1065"/>
      <c r="F253" s="1066"/>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4"/>
      <c r="B257" s="1065"/>
      <c r="C257" s="1065"/>
      <c r="D257" s="1065"/>
      <c r="E257" s="1065"/>
      <c r="F257" s="1066"/>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4"/>
      <c r="B258" s="1065"/>
      <c r="C258" s="1065"/>
      <c r="D258" s="1065"/>
      <c r="E258" s="1065"/>
      <c r="F258" s="1066"/>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4"/>
      <c r="B259" s="1065"/>
      <c r="C259" s="1065"/>
      <c r="D259" s="1065"/>
      <c r="E259" s="1065"/>
      <c r="F259" s="1066"/>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4"/>
      <c r="B260" s="1065"/>
      <c r="C260" s="1065"/>
      <c r="D260" s="1065"/>
      <c r="E260" s="1065"/>
      <c r="F260" s="1066"/>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4"/>
      <c r="B261" s="1065"/>
      <c r="C261" s="1065"/>
      <c r="D261" s="1065"/>
      <c r="E261" s="1065"/>
      <c r="F261" s="1066"/>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4"/>
      <c r="B262" s="1065"/>
      <c r="C262" s="1065"/>
      <c r="D262" s="1065"/>
      <c r="E262" s="1065"/>
      <c r="F262" s="1066"/>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4"/>
      <c r="B263" s="1065"/>
      <c r="C263" s="1065"/>
      <c r="D263" s="1065"/>
      <c r="E263" s="1065"/>
      <c r="F263" s="1066"/>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4"/>
      <c r="B264" s="1065"/>
      <c r="C264" s="1065"/>
      <c r="D264" s="1065"/>
      <c r="E264" s="1065"/>
      <c r="F264" s="1066"/>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4">
        <v>1</v>
      </c>
      <c r="B4" s="1084">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4">
        <v>2</v>
      </c>
      <c r="B5" s="1084">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4">
        <v>3</v>
      </c>
      <c r="B6" s="1084">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4">
        <v>4</v>
      </c>
      <c r="B7" s="1084">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4">
        <v>5</v>
      </c>
      <c r="B8" s="108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4">
        <v>6</v>
      </c>
      <c r="B9" s="108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4">
        <v>7</v>
      </c>
      <c r="B10" s="108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4">
        <v>8</v>
      </c>
      <c r="B11" s="108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4">
        <v>9</v>
      </c>
      <c r="B12" s="108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4">
        <v>10</v>
      </c>
      <c r="B13" s="108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4">
        <v>11</v>
      </c>
      <c r="B14" s="108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4">
        <v>12</v>
      </c>
      <c r="B15" s="108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4">
        <v>13</v>
      </c>
      <c r="B16" s="108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4">
        <v>14</v>
      </c>
      <c r="B17" s="108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4">
        <v>15</v>
      </c>
      <c r="B18" s="108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4">
        <v>16</v>
      </c>
      <c r="B19" s="108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4">
        <v>17</v>
      </c>
      <c r="B20" s="108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4">
        <v>18</v>
      </c>
      <c r="B21" s="108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4">
        <v>19</v>
      </c>
      <c r="B22" s="108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4">
        <v>20</v>
      </c>
      <c r="B23" s="108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4">
        <v>21</v>
      </c>
      <c r="B24" s="108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4">
        <v>22</v>
      </c>
      <c r="B25" s="108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4">
        <v>23</v>
      </c>
      <c r="B26" s="108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4">
        <v>24</v>
      </c>
      <c r="B27" s="108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4">
        <v>25</v>
      </c>
      <c r="B28" s="108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4">
        <v>26</v>
      </c>
      <c r="B29" s="108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4">
        <v>27</v>
      </c>
      <c r="B30" s="108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4">
        <v>28</v>
      </c>
      <c r="B31" s="108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4">
        <v>29</v>
      </c>
      <c r="B32" s="108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4">
        <v>30</v>
      </c>
      <c r="B33" s="108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4">
        <v>1</v>
      </c>
      <c r="B37" s="1084">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4">
        <v>2</v>
      </c>
      <c r="B38" s="1084">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4">
        <v>3</v>
      </c>
      <c r="B39" s="108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4">
        <v>4</v>
      </c>
      <c r="B40" s="108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4">
        <v>5</v>
      </c>
      <c r="B41" s="108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4">
        <v>6</v>
      </c>
      <c r="B42" s="108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4">
        <v>7</v>
      </c>
      <c r="B43" s="108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4">
        <v>8</v>
      </c>
      <c r="B44" s="108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4">
        <v>9</v>
      </c>
      <c r="B45" s="108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4">
        <v>10</v>
      </c>
      <c r="B46" s="108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4">
        <v>11</v>
      </c>
      <c r="B47" s="108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4">
        <v>12</v>
      </c>
      <c r="B48" s="108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4">
        <v>13</v>
      </c>
      <c r="B49" s="108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4">
        <v>14</v>
      </c>
      <c r="B50" s="108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4">
        <v>15</v>
      </c>
      <c r="B51" s="108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4">
        <v>16</v>
      </c>
      <c r="B52" s="108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4">
        <v>17</v>
      </c>
      <c r="B53" s="108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4">
        <v>18</v>
      </c>
      <c r="B54" s="108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4">
        <v>19</v>
      </c>
      <c r="B55" s="108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4">
        <v>20</v>
      </c>
      <c r="B56" s="108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4">
        <v>21</v>
      </c>
      <c r="B57" s="108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4">
        <v>22</v>
      </c>
      <c r="B58" s="108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4">
        <v>23</v>
      </c>
      <c r="B59" s="108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4">
        <v>24</v>
      </c>
      <c r="B60" s="108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4">
        <v>25</v>
      </c>
      <c r="B61" s="108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4">
        <v>26</v>
      </c>
      <c r="B62" s="108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4">
        <v>27</v>
      </c>
      <c r="B63" s="108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4">
        <v>28</v>
      </c>
      <c r="B64" s="108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4">
        <v>29</v>
      </c>
      <c r="B65" s="108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4">
        <v>30</v>
      </c>
      <c r="B66" s="108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4">
        <v>1</v>
      </c>
      <c r="B70" s="1084">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4">
        <v>2</v>
      </c>
      <c r="B71" s="108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4">
        <v>3</v>
      </c>
      <c r="B72" s="108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4">
        <v>4</v>
      </c>
      <c r="B73" s="108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4">
        <v>5</v>
      </c>
      <c r="B74" s="108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4">
        <v>6</v>
      </c>
      <c r="B75" s="108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4">
        <v>7</v>
      </c>
      <c r="B76" s="108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4">
        <v>8</v>
      </c>
      <c r="B77" s="108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4">
        <v>9</v>
      </c>
      <c r="B78" s="108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4">
        <v>10</v>
      </c>
      <c r="B79" s="108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4">
        <v>11</v>
      </c>
      <c r="B80" s="108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4">
        <v>12</v>
      </c>
      <c r="B81" s="108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4">
        <v>13</v>
      </c>
      <c r="B82" s="108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4">
        <v>14</v>
      </c>
      <c r="B83" s="108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4">
        <v>15</v>
      </c>
      <c r="B84" s="108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4">
        <v>16</v>
      </c>
      <c r="B85" s="108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4">
        <v>17</v>
      </c>
      <c r="B86" s="108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4">
        <v>18</v>
      </c>
      <c r="B87" s="108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4">
        <v>19</v>
      </c>
      <c r="B88" s="108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4">
        <v>20</v>
      </c>
      <c r="B89" s="108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4">
        <v>21</v>
      </c>
      <c r="B90" s="108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4">
        <v>22</v>
      </c>
      <c r="B91" s="108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4">
        <v>23</v>
      </c>
      <c r="B92" s="108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4">
        <v>24</v>
      </c>
      <c r="B93" s="108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4">
        <v>25</v>
      </c>
      <c r="B94" s="108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4">
        <v>26</v>
      </c>
      <c r="B95" s="108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4">
        <v>27</v>
      </c>
      <c r="B96" s="108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4">
        <v>28</v>
      </c>
      <c r="B97" s="108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4">
        <v>29</v>
      </c>
      <c r="B98" s="108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4">
        <v>30</v>
      </c>
      <c r="B99" s="108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4">
        <v>1</v>
      </c>
      <c r="B103" s="1084">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4">
        <v>2</v>
      </c>
      <c r="B104" s="108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4">
        <v>3</v>
      </c>
      <c r="B105" s="108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4">
        <v>4</v>
      </c>
      <c r="B106" s="108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4">
        <v>5</v>
      </c>
      <c r="B107" s="108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4">
        <v>6</v>
      </c>
      <c r="B108" s="108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4">
        <v>7</v>
      </c>
      <c r="B109" s="108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4">
        <v>8</v>
      </c>
      <c r="B110" s="108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4">
        <v>9</v>
      </c>
      <c r="B111" s="108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4">
        <v>10</v>
      </c>
      <c r="B112" s="108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4">
        <v>11</v>
      </c>
      <c r="B113" s="108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4">
        <v>12</v>
      </c>
      <c r="B114" s="108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4">
        <v>13</v>
      </c>
      <c r="B115" s="108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4">
        <v>14</v>
      </c>
      <c r="B116" s="108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4">
        <v>15</v>
      </c>
      <c r="B117" s="108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4">
        <v>16</v>
      </c>
      <c r="B118" s="108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4">
        <v>17</v>
      </c>
      <c r="B119" s="108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4">
        <v>18</v>
      </c>
      <c r="B120" s="108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4">
        <v>19</v>
      </c>
      <c r="B121" s="108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4">
        <v>20</v>
      </c>
      <c r="B122" s="108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4">
        <v>21</v>
      </c>
      <c r="B123" s="108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4">
        <v>22</v>
      </c>
      <c r="B124" s="108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4">
        <v>23</v>
      </c>
      <c r="B125" s="108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4">
        <v>24</v>
      </c>
      <c r="B126" s="108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4">
        <v>25</v>
      </c>
      <c r="B127" s="108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4">
        <v>26</v>
      </c>
      <c r="B128" s="108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4">
        <v>27</v>
      </c>
      <c r="B129" s="108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4">
        <v>28</v>
      </c>
      <c r="B130" s="108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4">
        <v>29</v>
      </c>
      <c r="B131" s="108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4">
        <v>30</v>
      </c>
      <c r="B132" s="108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4">
        <v>1</v>
      </c>
      <c r="B136" s="1084">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4">
        <v>2</v>
      </c>
      <c r="B137" s="108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4">
        <v>3</v>
      </c>
      <c r="B138" s="108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4">
        <v>4</v>
      </c>
      <c r="B139" s="108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4">
        <v>5</v>
      </c>
      <c r="B140" s="108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4">
        <v>6</v>
      </c>
      <c r="B141" s="108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4">
        <v>7</v>
      </c>
      <c r="B142" s="108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4">
        <v>8</v>
      </c>
      <c r="B143" s="108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4">
        <v>9</v>
      </c>
      <c r="B144" s="108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4">
        <v>10</v>
      </c>
      <c r="B145" s="108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4">
        <v>11</v>
      </c>
      <c r="B146" s="108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4">
        <v>12</v>
      </c>
      <c r="B147" s="108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4">
        <v>13</v>
      </c>
      <c r="B148" s="108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4">
        <v>14</v>
      </c>
      <c r="B149" s="108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4">
        <v>15</v>
      </c>
      <c r="B150" s="108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4">
        <v>16</v>
      </c>
      <c r="B151" s="108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4">
        <v>17</v>
      </c>
      <c r="B152" s="108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4">
        <v>18</v>
      </c>
      <c r="B153" s="108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4">
        <v>19</v>
      </c>
      <c r="B154" s="108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4">
        <v>20</v>
      </c>
      <c r="B155" s="108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4">
        <v>21</v>
      </c>
      <c r="B156" s="108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4">
        <v>22</v>
      </c>
      <c r="B157" s="108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4">
        <v>23</v>
      </c>
      <c r="B158" s="108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4">
        <v>24</v>
      </c>
      <c r="B159" s="108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4">
        <v>25</v>
      </c>
      <c r="B160" s="108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4">
        <v>26</v>
      </c>
      <c r="B161" s="108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4">
        <v>27</v>
      </c>
      <c r="B162" s="108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4">
        <v>28</v>
      </c>
      <c r="B163" s="108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4">
        <v>29</v>
      </c>
      <c r="B164" s="108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4">
        <v>30</v>
      </c>
      <c r="B165" s="108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4">
        <v>1</v>
      </c>
      <c r="B169" s="1084">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4">
        <v>2</v>
      </c>
      <c r="B170" s="108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4">
        <v>3</v>
      </c>
      <c r="B171" s="108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4">
        <v>4</v>
      </c>
      <c r="B172" s="108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4">
        <v>5</v>
      </c>
      <c r="B173" s="108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4">
        <v>6</v>
      </c>
      <c r="B174" s="108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4">
        <v>7</v>
      </c>
      <c r="B175" s="108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4">
        <v>8</v>
      </c>
      <c r="B176" s="108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4">
        <v>9</v>
      </c>
      <c r="B177" s="108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4">
        <v>10</v>
      </c>
      <c r="B178" s="108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4">
        <v>11</v>
      </c>
      <c r="B179" s="108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4">
        <v>12</v>
      </c>
      <c r="B180" s="108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4">
        <v>13</v>
      </c>
      <c r="B181" s="108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4">
        <v>14</v>
      </c>
      <c r="B182" s="108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4">
        <v>15</v>
      </c>
      <c r="B183" s="108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4">
        <v>16</v>
      </c>
      <c r="B184" s="108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4">
        <v>17</v>
      </c>
      <c r="B185" s="108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4">
        <v>18</v>
      </c>
      <c r="B186" s="108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4">
        <v>19</v>
      </c>
      <c r="B187" s="108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4">
        <v>20</v>
      </c>
      <c r="B188" s="108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4">
        <v>21</v>
      </c>
      <c r="B189" s="108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4">
        <v>22</v>
      </c>
      <c r="B190" s="108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4">
        <v>23</v>
      </c>
      <c r="B191" s="108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4">
        <v>24</v>
      </c>
      <c r="B192" s="108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4">
        <v>25</v>
      </c>
      <c r="B193" s="108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4">
        <v>26</v>
      </c>
      <c r="B194" s="108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4">
        <v>27</v>
      </c>
      <c r="B195" s="108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4">
        <v>28</v>
      </c>
      <c r="B196" s="108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4">
        <v>29</v>
      </c>
      <c r="B197" s="108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4">
        <v>30</v>
      </c>
      <c r="B198" s="108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4">
        <v>1</v>
      </c>
      <c r="B202" s="1084">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4">
        <v>2</v>
      </c>
      <c r="B203" s="108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4">
        <v>3</v>
      </c>
      <c r="B204" s="108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4">
        <v>4</v>
      </c>
      <c r="B205" s="108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4">
        <v>5</v>
      </c>
      <c r="B206" s="108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4">
        <v>6</v>
      </c>
      <c r="B207" s="108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4">
        <v>7</v>
      </c>
      <c r="B208" s="108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4">
        <v>8</v>
      </c>
      <c r="B209" s="108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4">
        <v>9</v>
      </c>
      <c r="B210" s="108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4">
        <v>10</v>
      </c>
      <c r="B211" s="108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4">
        <v>11</v>
      </c>
      <c r="B212" s="108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4">
        <v>12</v>
      </c>
      <c r="B213" s="108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4">
        <v>13</v>
      </c>
      <c r="B214" s="108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4">
        <v>14</v>
      </c>
      <c r="B215" s="108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4">
        <v>15</v>
      </c>
      <c r="B216" s="108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4">
        <v>16</v>
      </c>
      <c r="B217" s="108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4">
        <v>17</v>
      </c>
      <c r="B218" s="108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4">
        <v>18</v>
      </c>
      <c r="B219" s="108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4">
        <v>19</v>
      </c>
      <c r="B220" s="108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4">
        <v>20</v>
      </c>
      <c r="B221" s="108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4">
        <v>21</v>
      </c>
      <c r="B222" s="108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4">
        <v>22</v>
      </c>
      <c r="B223" s="108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4">
        <v>23</v>
      </c>
      <c r="B224" s="108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4">
        <v>24</v>
      </c>
      <c r="B225" s="108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4">
        <v>25</v>
      </c>
      <c r="B226" s="108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4">
        <v>26</v>
      </c>
      <c r="B227" s="108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4">
        <v>27</v>
      </c>
      <c r="B228" s="108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4">
        <v>28</v>
      </c>
      <c r="B229" s="108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4">
        <v>29</v>
      </c>
      <c r="B230" s="108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4">
        <v>30</v>
      </c>
      <c r="B231" s="108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4">
        <v>1</v>
      </c>
      <c r="B235" s="1084">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4">
        <v>2</v>
      </c>
      <c r="B236" s="1084">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4">
        <v>3</v>
      </c>
      <c r="B237" s="108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4">
        <v>4</v>
      </c>
      <c r="B238" s="108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4">
        <v>5</v>
      </c>
      <c r="B239" s="108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4">
        <v>6</v>
      </c>
      <c r="B240" s="108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4">
        <v>7</v>
      </c>
      <c r="B241" s="108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4">
        <v>8</v>
      </c>
      <c r="B242" s="108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4">
        <v>9</v>
      </c>
      <c r="B243" s="108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4">
        <v>10</v>
      </c>
      <c r="B244" s="108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4">
        <v>11</v>
      </c>
      <c r="B245" s="108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4">
        <v>12</v>
      </c>
      <c r="B246" s="108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4">
        <v>13</v>
      </c>
      <c r="B247" s="108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4">
        <v>14</v>
      </c>
      <c r="B248" s="108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4">
        <v>15</v>
      </c>
      <c r="B249" s="108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4">
        <v>16</v>
      </c>
      <c r="B250" s="108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4">
        <v>17</v>
      </c>
      <c r="B251" s="108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4">
        <v>18</v>
      </c>
      <c r="B252" s="108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4">
        <v>19</v>
      </c>
      <c r="B253" s="108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4">
        <v>20</v>
      </c>
      <c r="B254" s="108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4">
        <v>21</v>
      </c>
      <c r="B255" s="108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4">
        <v>22</v>
      </c>
      <c r="B256" s="108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4">
        <v>23</v>
      </c>
      <c r="B257" s="108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4">
        <v>24</v>
      </c>
      <c r="B258" s="108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4">
        <v>25</v>
      </c>
      <c r="B259" s="108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4">
        <v>26</v>
      </c>
      <c r="B260" s="108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4">
        <v>27</v>
      </c>
      <c r="B261" s="108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4">
        <v>28</v>
      </c>
      <c r="B262" s="108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4">
        <v>29</v>
      </c>
      <c r="B263" s="108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4">
        <v>30</v>
      </c>
      <c r="B264" s="108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4">
        <v>1</v>
      </c>
      <c r="B268" s="1084">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4">
        <v>2</v>
      </c>
      <c r="B269" s="1084">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4">
        <v>3</v>
      </c>
      <c r="B270" s="1084">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4">
        <v>4</v>
      </c>
      <c r="B271" s="108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4">
        <v>5</v>
      </c>
      <c r="B272" s="108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4">
        <v>6</v>
      </c>
      <c r="B273" s="108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4">
        <v>7</v>
      </c>
      <c r="B274" s="108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4">
        <v>8</v>
      </c>
      <c r="B275" s="108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4">
        <v>9</v>
      </c>
      <c r="B276" s="108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4">
        <v>10</v>
      </c>
      <c r="B277" s="108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4">
        <v>11</v>
      </c>
      <c r="B278" s="108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4">
        <v>12</v>
      </c>
      <c r="B279" s="108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4">
        <v>13</v>
      </c>
      <c r="B280" s="108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4">
        <v>14</v>
      </c>
      <c r="B281" s="108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4">
        <v>15</v>
      </c>
      <c r="B282" s="108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4">
        <v>16</v>
      </c>
      <c r="B283" s="108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4">
        <v>17</v>
      </c>
      <c r="B284" s="108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4">
        <v>18</v>
      </c>
      <c r="B285" s="108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4">
        <v>19</v>
      </c>
      <c r="B286" s="108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4">
        <v>20</v>
      </c>
      <c r="B287" s="108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4">
        <v>21</v>
      </c>
      <c r="B288" s="108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4">
        <v>22</v>
      </c>
      <c r="B289" s="108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4">
        <v>23</v>
      </c>
      <c r="B290" s="108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4">
        <v>24</v>
      </c>
      <c r="B291" s="108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4">
        <v>25</v>
      </c>
      <c r="B292" s="108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4">
        <v>26</v>
      </c>
      <c r="B293" s="108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4">
        <v>27</v>
      </c>
      <c r="B294" s="108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4">
        <v>28</v>
      </c>
      <c r="B295" s="108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4">
        <v>29</v>
      </c>
      <c r="B296" s="108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4">
        <v>30</v>
      </c>
      <c r="B297" s="108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4">
        <v>1</v>
      </c>
      <c r="B301" s="1084">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4">
        <v>2</v>
      </c>
      <c r="B302" s="108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4">
        <v>3</v>
      </c>
      <c r="B303" s="108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4">
        <v>4</v>
      </c>
      <c r="B304" s="108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4">
        <v>5</v>
      </c>
      <c r="B305" s="108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4">
        <v>6</v>
      </c>
      <c r="B306" s="108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4">
        <v>7</v>
      </c>
      <c r="B307" s="108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4">
        <v>8</v>
      </c>
      <c r="B308" s="108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4">
        <v>9</v>
      </c>
      <c r="B309" s="108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4">
        <v>10</v>
      </c>
      <c r="B310" s="108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4">
        <v>11</v>
      </c>
      <c r="B311" s="108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4">
        <v>12</v>
      </c>
      <c r="B312" s="108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4">
        <v>13</v>
      </c>
      <c r="B313" s="108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4">
        <v>14</v>
      </c>
      <c r="B314" s="108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4">
        <v>15</v>
      </c>
      <c r="B315" s="108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4">
        <v>16</v>
      </c>
      <c r="B316" s="108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4">
        <v>17</v>
      </c>
      <c r="B317" s="108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4">
        <v>18</v>
      </c>
      <c r="B318" s="108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4">
        <v>19</v>
      </c>
      <c r="B319" s="108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4">
        <v>20</v>
      </c>
      <c r="B320" s="108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4">
        <v>21</v>
      </c>
      <c r="B321" s="108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4">
        <v>22</v>
      </c>
      <c r="B322" s="108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4">
        <v>23</v>
      </c>
      <c r="B323" s="108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4">
        <v>24</v>
      </c>
      <c r="B324" s="108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4">
        <v>25</v>
      </c>
      <c r="B325" s="108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4">
        <v>26</v>
      </c>
      <c r="B326" s="108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4">
        <v>27</v>
      </c>
      <c r="B327" s="108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4">
        <v>28</v>
      </c>
      <c r="B328" s="108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4">
        <v>29</v>
      </c>
      <c r="B329" s="108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4">
        <v>30</v>
      </c>
      <c r="B330" s="108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4">
        <v>1</v>
      </c>
      <c r="B334" s="1084">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4">
        <v>2</v>
      </c>
      <c r="B335" s="1084">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4">
        <v>3</v>
      </c>
      <c r="B336" s="1084">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4">
        <v>4</v>
      </c>
      <c r="B337" s="1084">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4">
        <v>5</v>
      </c>
      <c r="B338" s="108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4">
        <v>6</v>
      </c>
      <c r="B339" s="108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4">
        <v>7</v>
      </c>
      <c r="B340" s="108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4">
        <v>8</v>
      </c>
      <c r="B341" s="108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4">
        <v>9</v>
      </c>
      <c r="B342" s="108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4">
        <v>10</v>
      </c>
      <c r="B343" s="108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4">
        <v>11</v>
      </c>
      <c r="B344" s="108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4">
        <v>12</v>
      </c>
      <c r="B345" s="108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4">
        <v>13</v>
      </c>
      <c r="B346" s="108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4">
        <v>14</v>
      </c>
      <c r="B347" s="108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4">
        <v>15</v>
      </c>
      <c r="B348" s="108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4">
        <v>16</v>
      </c>
      <c r="B349" s="108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4">
        <v>17</v>
      </c>
      <c r="B350" s="108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4">
        <v>18</v>
      </c>
      <c r="B351" s="108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4">
        <v>19</v>
      </c>
      <c r="B352" s="108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4">
        <v>20</v>
      </c>
      <c r="B353" s="108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4">
        <v>21</v>
      </c>
      <c r="B354" s="108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4">
        <v>22</v>
      </c>
      <c r="B355" s="108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4">
        <v>23</v>
      </c>
      <c r="B356" s="108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4">
        <v>24</v>
      </c>
      <c r="B357" s="108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4">
        <v>25</v>
      </c>
      <c r="B358" s="108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4">
        <v>26</v>
      </c>
      <c r="B359" s="108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4">
        <v>27</v>
      </c>
      <c r="B360" s="108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4">
        <v>28</v>
      </c>
      <c r="B361" s="108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4">
        <v>29</v>
      </c>
      <c r="B362" s="108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4">
        <v>30</v>
      </c>
      <c r="B363" s="108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4">
        <v>1</v>
      </c>
      <c r="B367" s="108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4">
        <v>2</v>
      </c>
      <c r="B368" s="108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4">
        <v>3</v>
      </c>
      <c r="B369" s="108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4">
        <v>4</v>
      </c>
      <c r="B370" s="108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4">
        <v>5</v>
      </c>
      <c r="B371" s="108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4">
        <v>6</v>
      </c>
      <c r="B372" s="108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4">
        <v>7</v>
      </c>
      <c r="B373" s="108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4">
        <v>8</v>
      </c>
      <c r="B374" s="108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4">
        <v>9</v>
      </c>
      <c r="B375" s="108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4">
        <v>10</v>
      </c>
      <c r="B376" s="108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4">
        <v>11</v>
      </c>
      <c r="B377" s="108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4">
        <v>12</v>
      </c>
      <c r="B378" s="108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4">
        <v>13</v>
      </c>
      <c r="B379" s="108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4">
        <v>14</v>
      </c>
      <c r="B380" s="108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4">
        <v>15</v>
      </c>
      <c r="B381" s="108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4">
        <v>16</v>
      </c>
      <c r="B382" s="108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4">
        <v>17</v>
      </c>
      <c r="B383" s="108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4">
        <v>18</v>
      </c>
      <c r="B384" s="108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4">
        <v>19</v>
      </c>
      <c r="B385" s="108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4">
        <v>20</v>
      </c>
      <c r="B386" s="108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4">
        <v>21</v>
      </c>
      <c r="B387" s="108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4">
        <v>22</v>
      </c>
      <c r="B388" s="108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4">
        <v>23</v>
      </c>
      <c r="B389" s="108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4">
        <v>24</v>
      </c>
      <c r="B390" s="108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4">
        <v>25</v>
      </c>
      <c r="B391" s="108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4">
        <v>26</v>
      </c>
      <c r="B392" s="108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4">
        <v>27</v>
      </c>
      <c r="B393" s="108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4">
        <v>28</v>
      </c>
      <c r="B394" s="108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4">
        <v>29</v>
      </c>
      <c r="B395" s="108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4">
        <v>30</v>
      </c>
      <c r="B396" s="108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4">
        <v>1</v>
      </c>
      <c r="B400" s="108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4">
        <v>2</v>
      </c>
      <c r="B401" s="108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4">
        <v>3</v>
      </c>
      <c r="B402" s="108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4">
        <v>4</v>
      </c>
      <c r="B403" s="108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4">
        <v>5</v>
      </c>
      <c r="B404" s="108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4">
        <v>6</v>
      </c>
      <c r="B405" s="108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4">
        <v>7</v>
      </c>
      <c r="B406" s="108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4">
        <v>8</v>
      </c>
      <c r="B407" s="108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4">
        <v>9</v>
      </c>
      <c r="B408" s="108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4">
        <v>10</v>
      </c>
      <c r="B409" s="108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4">
        <v>11</v>
      </c>
      <c r="B410" s="108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4">
        <v>12</v>
      </c>
      <c r="B411" s="108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4">
        <v>13</v>
      </c>
      <c r="B412" s="108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4">
        <v>14</v>
      </c>
      <c r="B413" s="108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4">
        <v>15</v>
      </c>
      <c r="B414" s="108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4">
        <v>16</v>
      </c>
      <c r="B415" s="108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4">
        <v>17</v>
      </c>
      <c r="B416" s="108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4">
        <v>18</v>
      </c>
      <c r="B417" s="108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4">
        <v>19</v>
      </c>
      <c r="B418" s="108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4">
        <v>20</v>
      </c>
      <c r="B419" s="108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4">
        <v>21</v>
      </c>
      <c r="B420" s="108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4">
        <v>22</v>
      </c>
      <c r="B421" s="108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4">
        <v>23</v>
      </c>
      <c r="B422" s="108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4">
        <v>24</v>
      </c>
      <c r="B423" s="108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4">
        <v>25</v>
      </c>
      <c r="B424" s="108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4">
        <v>26</v>
      </c>
      <c r="B425" s="108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4">
        <v>27</v>
      </c>
      <c r="B426" s="108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4">
        <v>28</v>
      </c>
      <c r="B427" s="108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4">
        <v>29</v>
      </c>
      <c r="B428" s="108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4">
        <v>30</v>
      </c>
      <c r="B429" s="108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4">
        <v>1</v>
      </c>
      <c r="B433" s="108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4">
        <v>2</v>
      </c>
      <c r="B434" s="108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4">
        <v>3</v>
      </c>
      <c r="B435" s="108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4">
        <v>4</v>
      </c>
      <c r="B436" s="108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4">
        <v>5</v>
      </c>
      <c r="B437" s="108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4">
        <v>6</v>
      </c>
      <c r="B438" s="108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4">
        <v>7</v>
      </c>
      <c r="B439" s="108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4">
        <v>8</v>
      </c>
      <c r="B440" s="108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4">
        <v>9</v>
      </c>
      <c r="B441" s="108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4">
        <v>10</v>
      </c>
      <c r="B442" s="108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4">
        <v>11</v>
      </c>
      <c r="B443" s="108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4">
        <v>12</v>
      </c>
      <c r="B444" s="108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4">
        <v>13</v>
      </c>
      <c r="B445" s="108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4">
        <v>14</v>
      </c>
      <c r="B446" s="108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4">
        <v>15</v>
      </c>
      <c r="B447" s="108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4">
        <v>16</v>
      </c>
      <c r="B448" s="108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4">
        <v>17</v>
      </c>
      <c r="B449" s="108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4">
        <v>18</v>
      </c>
      <c r="B450" s="108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4">
        <v>19</v>
      </c>
      <c r="B451" s="108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4">
        <v>20</v>
      </c>
      <c r="B452" s="108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4">
        <v>21</v>
      </c>
      <c r="B453" s="108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4">
        <v>22</v>
      </c>
      <c r="B454" s="108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4">
        <v>23</v>
      </c>
      <c r="B455" s="108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4">
        <v>24</v>
      </c>
      <c r="B456" s="108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4">
        <v>25</v>
      </c>
      <c r="B457" s="108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4">
        <v>26</v>
      </c>
      <c r="B458" s="108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4">
        <v>27</v>
      </c>
      <c r="B459" s="108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4">
        <v>28</v>
      </c>
      <c r="B460" s="108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4">
        <v>29</v>
      </c>
      <c r="B461" s="108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4">
        <v>30</v>
      </c>
      <c r="B462" s="108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4">
        <v>1</v>
      </c>
      <c r="B466" s="108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4">
        <v>2</v>
      </c>
      <c r="B467" s="108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4">
        <v>3</v>
      </c>
      <c r="B468" s="108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4">
        <v>4</v>
      </c>
      <c r="B469" s="108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4">
        <v>5</v>
      </c>
      <c r="B470" s="108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4">
        <v>6</v>
      </c>
      <c r="B471" s="108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4">
        <v>7</v>
      </c>
      <c r="B472" s="108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4">
        <v>8</v>
      </c>
      <c r="B473" s="108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4">
        <v>9</v>
      </c>
      <c r="B474" s="108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4">
        <v>10</v>
      </c>
      <c r="B475" s="108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4">
        <v>11</v>
      </c>
      <c r="B476" s="108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4">
        <v>12</v>
      </c>
      <c r="B477" s="108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4">
        <v>13</v>
      </c>
      <c r="B478" s="108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4">
        <v>14</v>
      </c>
      <c r="B479" s="108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4">
        <v>15</v>
      </c>
      <c r="B480" s="108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4">
        <v>16</v>
      </c>
      <c r="B481" s="108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4">
        <v>17</v>
      </c>
      <c r="B482" s="108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4">
        <v>18</v>
      </c>
      <c r="B483" s="108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4">
        <v>19</v>
      </c>
      <c r="B484" s="108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4">
        <v>20</v>
      </c>
      <c r="B485" s="108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4">
        <v>21</v>
      </c>
      <c r="B486" s="108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4">
        <v>22</v>
      </c>
      <c r="B487" s="108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4">
        <v>23</v>
      </c>
      <c r="B488" s="108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4">
        <v>24</v>
      </c>
      <c r="B489" s="108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4">
        <v>25</v>
      </c>
      <c r="B490" s="108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4">
        <v>26</v>
      </c>
      <c r="B491" s="108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4">
        <v>27</v>
      </c>
      <c r="B492" s="108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4">
        <v>28</v>
      </c>
      <c r="B493" s="108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4">
        <v>29</v>
      </c>
      <c r="B494" s="108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4">
        <v>30</v>
      </c>
      <c r="B495" s="108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4">
        <v>1</v>
      </c>
      <c r="B499" s="108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4">
        <v>2</v>
      </c>
      <c r="B500" s="108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4">
        <v>3</v>
      </c>
      <c r="B501" s="108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4">
        <v>4</v>
      </c>
      <c r="B502" s="108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4">
        <v>5</v>
      </c>
      <c r="B503" s="108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4">
        <v>6</v>
      </c>
      <c r="B504" s="108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4">
        <v>7</v>
      </c>
      <c r="B505" s="108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4">
        <v>8</v>
      </c>
      <c r="B506" s="108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4">
        <v>9</v>
      </c>
      <c r="B507" s="108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4">
        <v>10</v>
      </c>
      <c r="B508" s="108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4">
        <v>11</v>
      </c>
      <c r="B509" s="108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4">
        <v>12</v>
      </c>
      <c r="B510" s="108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4">
        <v>13</v>
      </c>
      <c r="B511" s="108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4">
        <v>14</v>
      </c>
      <c r="B512" s="108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4">
        <v>15</v>
      </c>
      <c r="B513" s="108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4">
        <v>16</v>
      </c>
      <c r="B514" s="108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4">
        <v>17</v>
      </c>
      <c r="B515" s="108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4">
        <v>18</v>
      </c>
      <c r="B516" s="108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4">
        <v>19</v>
      </c>
      <c r="B517" s="108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4">
        <v>20</v>
      </c>
      <c r="B518" s="108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4">
        <v>21</v>
      </c>
      <c r="B519" s="108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4">
        <v>22</v>
      </c>
      <c r="B520" s="108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4">
        <v>23</v>
      </c>
      <c r="B521" s="108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4">
        <v>24</v>
      </c>
      <c r="B522" s="108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4">
        <v>25</v>
      </c>
      <c r="B523" s="108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4">
        <v>26</v>
      </c>
      <c r="B524" s="108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4">
        <v>27</v>
      </c>
      <c r="B525" s="108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4">
        <v>28</v>
      </c>
      <c r="B526" s="108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4">
        <v>29</v>
      </c>
      <c r="B527" s="108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4">
        <v>30</v>
      </c>
      <c r="B528" s="108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4">
        <v>1</v>
      </c>
      <c r="B532" s="108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4">
        <v>2</v>
      </c>
      <c r="B533" s="108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4">
        <v>3</v>
      </c>
      <c r="B534" s="108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4">
        <v>4</v>
      </c>
      <c r="B535" s="108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4">
        <v>5</v>
      </c>
      <c r="B536" s="108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4">
        <v>6</v>
      </c>
      <c r="B537" s="108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4">
        <v>7</v>
      </c>
      <c r="B538" s="108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4">
        <v>8</v>
      </c>
      <c r="B539" s="108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4">
        <v>9</v>
      </c>
      <c r="B540" s="108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4">
        <v>10</v>
      </c>
      <c r="B541" s="108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4">
        <v>11</v>
      </c>
      <c r="B542" s="108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4">
        <v>12</v>
      </c>
      <c r="B543" s="108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4">
        <v>13</v>
      </c>
      <c r="B544" s="108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4">
        <v>14</v>
      </c>
      <c r="B545" s="108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4">
        <v>15</v>
      </c>
      <c r="B546" s="108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4">
        <v>16</v>
      </c>
      <c r="B547" s="108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4">
        <v>17</v>
      </c>
      <c r="B548" s="108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4">
        <v>18</v>
      </c>
      <c r="B549" s="108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4">
        <v>19</v>
      </c>
      <c r="B550" s="108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4">
        <v>20</v>
      </c>
      <c r="B551" s="108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4">
        <v>21</v>
      </c>
      <c r="B552" s="108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4">
        <v>22</v>
      </c>
      <c r="B553" s="108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4">
        <v>23</v>
      </c>
      <c r="B554" s="108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4">
        <v>24</v>
      </c>
      <c r="B555" s="108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4">
        <v>25</v>
      </c>
      <c r="B556" s="108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4">
        <v>26</v>
      </c>
      <c r="B557" s="108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4">
        <v>27</v>
      </c>
      <c r="B558" s="108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4">
        <v>28</v>
      </c>
      <c r="B559" s="108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4">
        <v>29</v>
      </c>
      <c r="B560" s="108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4">
        <v>30</v>
      </c>
      <c r="B561" s="108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4">
        <v>1</v>
      </c>
      <c r="B565" s="108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4">
        <v>2</v>
      </c>
      <c r="B566" s="108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4">
        <v>3</v>
      </c>
      <c r="B567" s="108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4">
        <v>4</v>
      </c>
      <c r="B568" s="108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4">
        <v>5</v>
      </c>
      <c r="B569" s="108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4">
        <v>6</v>
      </c>
      <c r="B570" s="108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4">
        <v>7</v>
      </c>
      <c r="B571" s="108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4">
        <v>8</v>
      </c>
      <c r="B572" s="108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4">
        <v>9</v>
      </c>
      <c r="B573" s="108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4">
        <v>10</v>
      </c>
      <c r="B574" s="108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4">
        <v>11</v>
      </c>
      <c r="B575" s="108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4">
        <v>12</v>
      </c>
      <c r="B576" s="108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4">
        <v>13</v>
      </c>
      <c r="B577" s="108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4">
        <v>14</v>
      </c>
      <c r="B578" s="108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4">
        <v>15</v>
      </c>
      <c r="B579" s="108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4">
        <v>16</v>
      </c>
      <c r="B580" s="108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4">
        <v>17</v>
      </c>
      <c r="B581" s="108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4">
        <v>18</v>
      </c>
      <c r="B582" s="108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4">
        <v>19</v>
      </c>
      <c r="B583" s="108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4">
        <v>20</v>
      </c>
      <c r="B584" s="108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4">
        <v>21</v>
      </c>
      <c r="B585" s="108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4">
        <v>22</v>
      </c>
      <c r="B586" s="108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4">
        <v>23</v>
      </c>
      <c r="B587" s="108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4">
        <v>24</v>
      </c>
      <c r="B588" s="108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4">
        <v>25</v>
      </c>
      <c r="B589" s="108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4">
        <v>26</v>
      </c>
      <c r="B590" s="108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4">
        <v>27</v>
      </c>
      <c r="B591" s="108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4">
        <v>28</v>
      </c>
      <c r="B592" s="108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4">
        <v>29</v>
      </c>
      <c r="B593" s="108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4">
        <v>30</v>
      </c>
      <c r="B594" s="108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4">
        <v>1</v>
      </c>
      <c r="B598" s="108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4">
        <v>2</v>
      </c>
      <c r="B599" s="108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4">
        <v>3</v>
      </c>
      <c r="B600" s="108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4">
        <v>4</v>
      </c>
      <c r="B601" s="108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4">
        <v>5</v>
      </c>
      <c r="B602" s="108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4">
        <v>6</v>
      </c>
      <c r="B603" s="108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4">
        <v>7</v>
      </c>
      <c r="B604" s="108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4">
        <v>8</v>
      </c>
      <c r="B605" s="108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4">
        <v>9</v>
      </c>
      <c r="B606" s="108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4">
        <v>10</v>
      </c>
      <c r="B607" s="108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4">
        <v>11</v>
      </c>
      <c r="B608" s="108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4">
        <v>12</v>
      </c>
      <c r="B609" s="108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4">
        <v>13</v>
      </c>
      <c r="B610" s="108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4">
        <v>14</v>
      </c>
      <c r="B611" s="108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4">
        <v>15</v>
      </c>
      <c r="B612" s="108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4">
        <v>16</v>
      </c>
      <c r="B613" s="108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4">
        <v>17</v>
      </c>
      <c r="B614" s="108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4">
        <v>18</v>
      </c>
      <c r="B615" s="108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4">
        <v>19</v>
      </c>
      <c r="B616" s="108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4">
        <v>20</v>
      </c>
      <c r="B617" s="108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4">
        <v>21</v>
      </c>
      <c r="B618" s="108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4">
        <v>22</v>
      </c>
      <c r="B619" s="108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4">
        <v>23</v>
      </c>
      <c r="B620" s="108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4">
        <v>24</v>
      </c>
      <c r="B621" s="108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4">
        <v>25</v>
      </c>
      <c r="B622" s="108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4">
        <v>26</v>
      </c>
      <c r="B623" s="108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4">
        <v>27</v>
      </c>
      <c r="B624" s="108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4">
        <v>28</v>
      </c>
      <c r="B625" s="108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4">
        <v>29</v>
      </c>
      <c r="B626" s="108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4">
        <v>30</v>
      </c>
      <c r="B627" s="108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4">
        <v>1</v>
      </c>
      <c r="B631" s="108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4">
        <v>2</v>
      </c>
      <c r="B632" s="108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4">
        <v>3</v>
      </c>
      <c r="B633" s="108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4">
        <v>4</v>
      </c>
      <c r="B634" s="108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4">
        <v>5</v>
      </c>
      <c r="B635" s="108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4">
        <v>6</v>
      </c>
      <c r="B636" s="108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4">
        <v>7</v>
      </c>
      <c r="B637" s="108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4">
        <v>8</v>
      </c>
      <c r="B638" s="108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4">
        <v>9</v>
      </c>
      <c r="B639" s="108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4">
        <v>10</v>
      </c>
      <c r="B640" s="108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4">
        <v>11</v>
      </c>
      <c r="B641" s="108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4">
        <v>12</v>
      </c>
      <c r="B642" s="108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4">
        <v>13</v>
      </c>
      <c r="B643" s="108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4">
        <v>14</v>
      </c>
      <c r="B644" s="108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4">
        <v>15</v>
      </c>
      <c r="B645" s="108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4">
        <v>16</v>
      </c>
      <c r="B646" s="108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4">
        <v>17</v>
      </c>
      <c r="B647" s="108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4">
        <v>18</v>
      </c>
      <c r="B648" s="108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4">
        <v>19</v>
      </c>
      <c r="B649" s="108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4">
        <v>20</v>
      </c>
      <c r="B650" s="108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4">
        <v>21</v>
      </c>
      <c r="B651" s="108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4">
        <v>22</v>
      </c>
      <c r="B652" s="108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4">
        <v>23</v>
      </c>
      <c r="B653" s="108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4">
        <v>24</v>
      </c>
      <c r="B654" s="108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4">
        <v>25</v>
      </c>
      <c r="B655" s="108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4">
        <v>26</v>
      </c>
      <c r="B656" s="108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4">
        <v>27</v>
      </c>
      <c r="B657" s="108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4">
        <v>28</v>
      </c>
      <c r="B658" s="108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4">
        <v>29</v>
      </c>
      <c r="B659" s="108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4">
        <v>30</v>
      </c>
      <c r="B660" s="108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4">
        <v>1</v>
      </c>
      <c r="B664" s="108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4">
        <v>2</v>
      </c>
      <c r="B665" s="108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4">
        <v>3</v>
      </c>
      <c r="B666" s="108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4">
        <v>4</v>
      </c>
      <c r="B667" s="108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4">
        <v>5</v>
      </c>
      <c r="B668" s="108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4">
        <v>6</v>
      </c>
      <c r="B669" s="108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4">
        <v>7</v>
      </c>
      <c r="B670" s="108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4">
        <v>8</v>
      </c>
      <c r="B671" s="108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4">
        <v>9</v>
      </c>
      <c r="B672" s="108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4">
        <v>10</v>
      </c>
      <c r="B673" s="108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4">
        <v>11</v>
      </c>
      <c r="B674" s="108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4">
        <v>12</v>
      </c>
      <c r="B675" s="108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4">
        <v>13</v>
      </c>
      <c r="B676" s="108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4">
        <v>14</v>
      </c>
      <c r="B677" s="108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4">
        <v>15</v>
      </c>
      <c r="B678" s="108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4">
        <v>16</v>
      </c>
      <c r="B679" s="108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4">
        <v>17</v>
      </c>
      <c r="B680" s="108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4">
        <v>18</v>
      </c>
      <c r="B681" s="108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4">
        <v>19</v>
      </c>
      <c r="B682" s="108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4">
        <v>20</v>
      </c>
      <c r="B683" s="108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4">
        <v>21</v>
      </c>
      <c r="B684" s="108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4">
        <v>22</v>
      </c>
      <c r="B685" s="108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4">
        <v>23</v>
      </c>
      <c r="B686" s="108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4">
        <v>24</v>
      </c>
      <c r="B687" s="108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4">
        <v>25</v>
      </c>
      <c r="B688" s="108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4">
        <v>26</v>
      </c>
      <c r="B689" s="108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4">
        <v>27</v>
      </c>
      <c r="B690" s="108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4">
        <v>28</v>
      </c>
      <c r="B691" s="108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4">
        <v>29</v>
      </c>
      <c r="B692" s="108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4">
        <v>30</v>
      </c>
      <c r="B693" s="108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4">
        <v>1</v>
      </c>
      <c r="B697" s="108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4">
        <v>2</v>
      </c>
      <c r="B698" s="108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4">
        <v>3</v>
      </c>
      <c r="B699" s="108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4">
        <v>4</v>
      </c>
      <c r="B700" s="108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4">
        <v>5</v>
      </c>
      <c r="B701" s="108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4">
        <v>6</v>
      </c>
      <c r="B702" s="108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4">
        <v>7</v>
      </c>
      <c r="B703" s="108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4">
        <v>8</v>
      </c>
      <c r="B704" s="108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4">
        <v>9</v>
      </c>
      <c r="B705" s="108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4">
        <v>10</v>
      </c>
      <c r="B706" s="108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4">
        <v>11</v>
      </c>
      <c r="B707" s="108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4">
        <v>12</v>
      </c>
      <c r="B708" s="108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4">
        <v>13</v>
      </c>
      <c r="B709" s="108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4">
        <v>14</v>
      </c>
      <c r="B710" s="108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4">
        <v>15</v>
      </c>
      <c r="B711" s="108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4">
        <v>16</v>
      </c>
      <c r="B712" s="108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4">
        <v>17</v>
      </c>
      <c r="B713" s="108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4">
        <v>18</v>
      </c>
      <c r="B714" s="108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4">
        <v>19</v>
      </c>
      <c r="B715" s="108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4">
        <v>20</v>
      </c>
      <c r="B716" s="108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4">
        <v>21</v>
      </c>
      <c r="B717" s="108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4">
        <v>22</v>
      </c>
      <c r="B718" s="108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4">
        <v>23</v>
      </c>
      <c r="B719" s="108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4">
        <v>24</v>
      </c>
      <c r="B720" s="108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4">
        <v>25</v>
      </c>
      <c r="B721" s="108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4">
        <v>26</v>
      </c>
      <c r="B722" s="108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4">
        <v>27</v>
      </c>
      <c r="B723" s="108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4">
        <v>28</v>
      </c>
      <c r="B724" s="108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4">
        <v>29</v>
      </c>
      <c r="B725" s="108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4">
        <v>30</v>
      </c>
      <c r="B726" s="108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4">
        <v>1</v>
      </c>
      <c r="B730" s="108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4">
        <v>2</v>
      </c>
      <c r="B731" s="108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4">
        <v>3</v>
      </c>
      <c r="B732" s="108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4">
        <v>4</v>
      </c>
      <c r="B733" s="108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4">
        <v>5</v>
      </c>
      <c r="B734" s="108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4">
        <v>6</v>
      </c>
      <c r="B735" s="108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4">
        <v>7</v>
      </c>
      <c r="B736" s="108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4">
        <v>8</v>
      </c>
      <c r="B737" s="108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4">
        <v>9</v>
      </c>
      <c r="B738" s="108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4">
        <v>10</v>
      </c>
      <c r="B739" s="108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4">
        <v>11</v>
      </c>
      <c r="B740" s="108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4">
        <v>12</v>
      </c>
      <c r="B741" s="108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4">
        <v>13</v>
      </c>
      <c r="B742" s="108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4">
        <v>14</v>
      </c>
      <c r="B743" s="108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4">
        <v>15</v>
      </c>
      <c r="B744" s="108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4">
        <v>16</v>
      </c>
      <c r="B745" s="108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4">
        <v>17</v>
      </c>
      <c r="B746" s="108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4">
        <v>18</v>
      </c>
      <c r="B747" s="108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4">
        <v>19</v>
      </c>
      <c r="B748" s="108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4">
        <v>20</v>
      </c>
      <c r="B749" s="108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4">
        <v>21</v>
      </c>
      <c r="B750" s="108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4">
        <v>22</v>
      </c>
      <c r="B751" s="108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4">
        <v>23</v>
      </c>
      <c r="B752" s="108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4">
        <v>24</v>
      </c>
      <c r="B753" s="108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4">
        <v>25</v>
      </c>
      <c r="B754" s="108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4">
        <v>26</v>
      </c>
      <c r="B755" s="108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4">
        <v>27</v>
      </c>
      <c r="B756" s="108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4">
        <v>28</v>
      </c>
      <c r="B757" s="108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4">
        <v>29</v>
      </c>
      <c r="B758" s="108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4">
        <v>30</v>
      </c>
      <c r="B759" s="108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4">
        <v>1</v>
      </c>
      <c r="B763" s="108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4">
        <v>2</v>
      </c>
      <c r="B764" s="108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4">
        <v>3</v>
      </c>
      <c r="B765" s="108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4">
        <v>4</v>
      </c>
      <c r="B766" s="108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4">
        <v>5</v>
      </c>
      <c r="B767" s="108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4">
        <v>6</v>
      </c>
      <c r="B768" s="108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4">
        <v>7</v>
      </c>
      <c r="B769" s="108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4">
        <v>8</v>
      </c>
      <c r="B770" s="108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4">
        <v>9</v>
      </c>
      <c r="B771" s="108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4">
        <v>10</v>
      </c>
      <c r="B772" s="108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4">
        <v>11</v>
      </c>
      <c r="B773" s="108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4">
        <v>12</v>
      </c>
      <c r="B774" s="108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4">
        <v>13</v>
      </c>
      <c r="B775" s="108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4">
        <v>14</v>
      </c>
      <c r="B776" s="108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4">
        <v>15</v>
      </c>
      <c r="B777" s="108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4">
        <v>16</v>
      </c>
      <c r="B778" s="108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4">
        <v>17</v>
      </c>
      <c r="B779" s="108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4">
        <v>18</v>
      </c>
      <c r="B780" s="108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4">
        <v>19</v>
      </c>
      <c r="B781" s="108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4">
        <v>20</v>
      </c>
      <c r="B782" s="108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4">
        <v>21</v>
      </c>
      <c r="B783" s="108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4">
        <v>22</v>
      </c>
      <c r="B784" s="108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4">
        <v>23</v>
      </c>
      <c r="B785" s="108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4">
        <v>24</v>
      </c>
      <c r="B786" s="108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4">
        <v>25</v>
      </c>
      <c r="B787" s="108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4">
        <v>26</v>
      </c>
      <c r="B788" s="108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4">
        <v>27</v>
      </c>
      <c r="B789" s="108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4">
        <v>28</v>
      </c>
      <c r="B790" s="108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4">
        <v>29</v>
      </c>
      <c r="B791" s="108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4">
        <v>30</v>
      </c>
      <c r="B792" s="108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4">
        <v>1</v>
      </c>
      <c r="B796" s="108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4">
        <v>2</v>
      </c>
      <c r="B797" s="108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4">
        <v>3</v>
      </c>
      <c r="B798" s="108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4">
        <v>4</v>
      </c>
      <c r="B799" s="108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4">
        <v>5</v>
      </c>
      <c r="B800" s="108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4">
        <v>6</v>
      </c>
      <c r="B801" s="108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4">
        <v>7</v>
      </c>
      <c r="B802" s="108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4">
        <v>8</v>
      </c>
      <c r="B803" s="108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4">
        <v>9</v>
      </c>
      <c r="B804" s="108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4">
        <v>10</v>
      </c>
      <c r="B805" s="108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4">
        <v>11</v>
      </c>
      <c r="B806" s="108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4">
        <v>12</v>
      </c>
      <c r="B807" s="108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4">
        <v>13</v>
      </c>
      <c r="B808" s="108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4">
        <v>14</v>
      </c>
      <c r="B809" s="108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4">
        <v>15</v>
      </c>
      <c r="B810" s="108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4">
        <v>16</v>
      </c>
      <c r="B811" s="108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4">
        <v>17</v>
      </c>
      <c r="B812" s="108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4">
        <v>18</v>
      </c>
      <c r="B813" s="108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4">
        <v>19</v>
      </c>
      <c r="B814" s="108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4">
        <v>20</v>
      </c>
      <c r="B815" s="108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4">
        <v>21</v>
      </c>
      <c r="B816" s="108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4">
        <v>22</v>
      </c>
      <c r="B817" s="108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4">
        <v>23</v>
      </c>
      <c r="B818" s="108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4">
        <v>24</v>
      </c>
      <c r="B819" s="108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4">
        <v>25</v>
      </c>
      <c r="B820" s="108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4">
        <v>26</v>
      </c>
      <c r="B821" s="108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4">
        <v>27</v>
      </c>
      <c r="B822" s="108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4">
        <v>28</v>
      </c>
      <c r="B823" s="108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4">
        <v>29</v>
      </c>
      <c r="B824" s="108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4">
        <v>30</v>
      </c>
      <c r="B825" s="108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4">
        <v>1</v>
      </c>
      <c r="B829" s="108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4">
        <v>2</v>
      </c>
      <c r="B830" s="108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4">
        <v>3</v>
      </c>
      <c r="B831" s="108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4">
        <v>4</v>
      </c>
      <c r="B832" s="108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4">
        <v>5</v>
      </c>
      <c r="B833" s="108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4">
        <v>6</v>
      </c>
      <c r="B834" s="108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4">
        <v>7</v>
      </c>
      <c r="B835" s="108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4">
        <v>8</v>
      </c>
      <c r="B836" s="108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4">
        <v>9</v>
      </c>
      <c r="B837" s="108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4">
        <v>10</v>
      </c>
      <c r="B838" s="108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4">
        <v>11</v>
      </c>
      <c r="B839" s="108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4">
        <v>12</v>
      </c>
      <c r="B840" s="108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4">
        <v>13</v>
      </c>
      <c r="B841" s="108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4">
        <v>14</v>
      </c>
      <c r="B842" s="108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4">
        <v>15</v>
      </c>
      <c r="B843" s="108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4">
        <v>16</v>
      </c>
      <c r="B844" s="108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4">
        <v>17</v>
      </c>
      <c r="B845" s="108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4">
        <v>18</v>
      </c>
      <c r="B846" s="108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4">
        <v>19</v>
      </c>
      <c r="B847" s="108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4">
        <v>20</v>
      </c>
      <c r="B848" s="108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4">
        <v>21</v>
      </c>
      <c r="B849" s="108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4">
        <v>22</v>
      </c>
      <c r="B850" s="108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4">
        <v>23</v>
      </c>
      <c r="B851" s="108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4">
        <v>24</v>
      </c>
      <c r="B852" s="108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4">
        <v>25</v>
      </c>
      <c r="B853" s="108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4">
        <v>26</v>
      </c>
      <c r="B854" s="108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4">
        <v>27</v>
      </c>
      <c r="B855" s="108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4">
        <v>28</v>
      </c>
      <c r="B856" s="108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4">
        <v>29</v>
      </c>
      <c r="B857" s="108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4">
        <v>30</v>
      </c>
      <c r="B858" s="108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4">
        <v>1</v>
      </c>
      <c r="B862" s="108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4">
        <v>2</v>
      </c>
      <c r="B863" s="108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4">
        <v>3</v>
      </c>
      <c r="B864" s="108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4">
        <v>4</v>
      </c>
      <c r="B865" s="108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4">
        <v>5</v>
      </c>
      <c r="B866" s="108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4">
        <v>6</v>
      </c>
      <c r="B867" s="108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4">
        <v>7</v>
      </c>
      <c r="B868" s="108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4">
        <v>8</v>
      </c>
      <c r="B869" s="108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4">
        <v>9</v>
      </c>
      <c r="B870" s="108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4">
        <v>10</v>
      </c>
      <c r="B871" s="108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4">
        <v>11</v>
      </c>
      <c r="B872" s="108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4">
        <v>12</v>
      </c>
      <c r="B873" s="108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4">
        <v>13</v>
      </c>
      <c r="B874" s="108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4">
        <v>14</v>
      </c>
      <c r="B875" s="108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4">
        <v>15</v>
      </c>
      <c r="B876" s="108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4">
        <v>16</v>
      </c>
      <c r="B877" s="108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4">
        <v>17</v>
      </c>
      <c r="B878" s="108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4">
        <v>18</v>
      </c>
      <c r="B879" s="108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4">
        <v>19</v>
      </c>
      <c r="B880" s="108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4">
        <v>20</v>
      </c>
      <c r="B881" s="108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4">
        <v>21</v>
      </c>
      <c r="B882" s="108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4">
        <v>22</v>
      </c>
      <c r="B883" s="108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4">
        <v>23</v>
      </c>
      <c r="B884" s="108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4">
        <v>24</v>
      </c>
      <c r="B885" s="108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4">
        <v>25</v>
      </c>
      <c r="B886" s="108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4">
        <v>26</v>
      </c>
      <c r="B887" s="108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4">
        <v>27</v>
      </c>
      <c r="B888" s="108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4">
        <v>28</v>
      </c>
      <c r="B889" s="108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4">
        <v>29</v>
      </c>
      <c r="B890" s="108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4">
        <v>30</v>
      </c>
      <c r="B891" s="108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4">
        <v>1</v>
      </c>
      <c r="B895" s="108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4">
        <v>2</v>
      </c>
      <c r="B896" s="108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4">
        <v>3</v>
      </c>
      <c r="B897" s="108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4">
        <v>4</v>
      </c>
      <c r="B898" s="108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4">
        <v>5</v>
      </c>
      <c r="B899" s="108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4">
        <v>6</v>
      </c>
      <c r="B900" s="108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4">
        <v>7</v>
      </c>
      <c r="B901" s="108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4">
        <v>8</v>
      </c>
      <c r="B902" s="108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4">
        <v>9</v>
      </c>
      <c r="B903" s="108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4">
        <v>10</v>
      </c>
      <c r="B904" s="108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4">
        <v>11</v>
      </c>
      <c r="B905" s="108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4">
        <v>12</v>
      </c>
      <c r="B906" s="108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4">
        <v>13</v>
      </c>
      <c r="B907" s="108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4">
        <v>14</v>
      </c>
      <c r="B908" s="108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4">
        <v>15</v>
      </c>
      <c r="B909" s="108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4">
        <v>16</v>
      </c>
      <c r="B910" s="108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4">
        <v>17</v>
      </c>
      <c r="B911" s="108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4">
        <v>18</v>
      </c>
      <c r="B912" s="108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4">
        <v>19</v>
      </c>
      <c r="B913" s="108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4">
        <v>20</v>
      </c>
      <c r="B914" s="108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4">
        <v>21</v>
      </c>
      <c r="B915" s="108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4">
        <v>22</v>
      </c>
      <c r="B916" s="108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4">
        <v>23</v>
      </c>
      <c r="B917" s="108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4">
        <v>24</v>
      </c>
      <c r="B918" s="108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4">
        <v>25</v>
      </c>
      <c r="B919" s="108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4">
        <v>26</v>
      </c>
      <c r="B920" s="108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4">
        <v>27</v>
      </c>
      <c r="B921" s="108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4">
        <v>28</v>
      </c>
      <c r="B922" s="108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4">
        <v>29</v>
      </c>
      <c r="B923" s="108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4">
        <v>30</v>
      </c>
      <c r="B924" s="108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4">
        <v>1</v>
      </c>
      <c r="B928" s="108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4">
        <v>2</v>
      </c>
      <c r="B929" s="108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4">
        <v>3</v>
      </c>
      <c r="B930" s="108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4">
        <v>4</v>
      </c>
      <c r="B931" s="108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4">
        <v>5</v>
      </c>
      <c r="B932" s="108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4">
        <v>6</v>
      </c>
      <c r="B933" s="108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4">
        <v>7</v>
      </c>
      <c r="B934" s="108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4">
        <v>8</v>
      </c>
      <c r="B935" s="108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4">
        <v>9</v>
      </c>
      <c r="B936" s="108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4">
        <v>10</v>
      </c>
      <c r="B937" s="108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4">
        <v>11</v>
      </c>
      <c r="B938" s="108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4">
        <v>12</v>
      </c>
      <c r="B939" s="108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4">
        <v>13</v>
      </c>
      <c r="B940" s="108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4">
        <v>14</v>
      </c>
      <c r="B941" s="108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4">
        <v>15</v>
      </c>
      <c r="B942" s="108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4">
        <v>16</v>
      </c>
      <c r="B943" s="108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4">
        <v>17</v>
      </c>
      <c r="B944" s="108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4">
        <v>18</v>
      </c>
      <c r="B945" s="108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4">
        <v>19</v>
      </c>
      <c r="B946" s="108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4">
        <v>20</v>
      </c>
      <c r="B947" s="108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4">
        <v>21</v>
      </c>
      <c r="B948" s="108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4">
        <v>22</v>
      </c>
      <c r="B949" s="108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4">
        <v>23</v>
      </c>
      <c r="B950" s="108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4">
        <v>24</v>
      </c>
      <c r="B951" s="108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4">
        <v>25</v>
      </c>
      <c r="B952" s="108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4">
        <v>26</v>
      </c>
      <c r="B953" s="108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4">
        <v>27</v>
      </c>
      <c r="B954" s="108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4">
        <v>28</v>
      </c>
      <c r="B955" s="108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4">
        <v>29</v>
      </c>
      <c r="B956" s="108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4">
        <v>30</v>
      </c>
      <c r="B957" s="108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4">
        <v>1</v>
      </c>
      <c r="B961" s="108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4">
        <v>2</v>
      </c>
      <c r="B962" s="108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4">
        <v>3</v>
      </c>
      <c r="B963" s="108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4">
        <v>4</v>
      </c>
      <c r="B964" s="108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4">
        <v>5</v>
      </c>
      <c r="B965" s="108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4">
        <v>6</v>
      </c>
      <c r="B966" s="108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4">
        <v>7</v>
      </c>
      <c r="B967" s="108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4">
        <v>8</v>
      </c>
      <c r="B968" s="108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4">
        <v>9</v>
      </c>
      <c r="B969" s="108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4">
        <v>10</v>
      </c>
      <c r="B970" s="108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4">
        <v>11</v>
      </c>
      <c r="B971" s="108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4">
        <v>12</v>
      </c>
      <c r="B972" s="108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4">
        <v>13</v>
      </c>
      <c r="B973" s="108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4">
        <v>14</v>
      </c>
      <c r="B974" s="108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4">
        <v>15</v>
      </c>
      <c r="B975" s="108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4">
        <v>16</v>
      </c>
      <c r="B976" s="108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4">
        <v>17</v>
      </c>
      <c r="B977" s="108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4">
        <v>18</v>
      </c>
      <c r="B978" s="108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4">
        <v>19</v>
      </c>
      <c r="B979" s="108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4">
        <v>20</v>
      </c>
      <c r="B980" s="108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4">
        <v>21</v>
      </c>
      <c r="B981" s="108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4">
        <v>22</v>
      </c>
      <c r="B982" s="108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4">
        <v>23</v>
      </c>
      <c r="B983" s="108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4">
        <v>24</v>
      </c>
      <c r="B984" s="108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4">
        <v>25</v>
      </c>
      <c r="B985" s="108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4">
        <v>26</v>
      </c>
      <c r="B986" s="108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4">
        <v>27</v>
      </c>
      <c r="B987" s="108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4">
        <v>28</v>
      </c>
      <c r="B988" s="108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4">
        <v>29</v>
      </c>
      <c r="B989" s="108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4">
        <v>30</v>
      </c>
      <c r="B990" s="108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4">
        <v>1</v>
      </c>
      <c r="B994" s="108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4">
        <v>2</v>
      </c>
      <c r="B995" s="108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4">
        <v>3</v>
      </c>
      <c r="B996" s="108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4">
        <v>4</v>
      </c>
      <c r="B997" s="108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4">
        <v>5</v>
      </c>
      <c r="B998" s="108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4">
        <v>6</v>
      </c>
      <c r="B999" s="108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4">
        <v>7</v>
      </c>
      <c r="B1000" s="108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4">
        <v>8</v>
      </c>
      <c r="B1001" s="108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4">
        <v>9</v>
      </c>
      <c r="B1002" s="108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4">
        <v>10</v>
      </c>
      <c r="B1003" s="108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4">
        <v>11</v>
      </c>
      <c r="B1004" s="108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4">
        <v>12</v>
      </c>
      <c r="B1005" s="108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4">
        <v>13</v>
      </c>
      <c r="B1006" s="108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4">
        <v>14</v>
      </c>
      <c r="B1007" s="108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4">
        <v>15</v>
      </c>
      <c r="B1008" s="108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4">
        <v>16</v>
      </c>
      <c r="B1009" s="108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4">
        <v>17</v>
      </c>
      <c r="B1010" s="108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4">
        <v>18</v>
      </c>
      <c r="B1011" s="108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4">
        <v>19</v>
      </c>
      <c r="B1012" s="108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4">
        <v>20</v>
      </c>
      <c r="B1013" s="108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4">
        <v>21</v>
      </c>
      <c r="B1014" s="108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4">
        <v>22</v>
      </c>
      <c r="B1015" s="108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4">
        <v>23</v>
      </c>
      <c r="B1016" s="108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4">
        <v>24</v>
      </c>
      <c r="B1017" s="108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4">
        <v>25</v>
      </c>
      <c r="B1018" s="108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4">
        <v>26</v>
      </c>
      <c r="B1019" s="108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4">
        <v>27</v>
      </c>
      <c r="B1020" s="108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4">
        <v>28</v>
      </c>
      <c r="B1021" s="108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4">
        <v>29</v>
      </c>
      <c r="B1022" s="108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4">
        <v>30</v>
      </c>
      <c r="B1023" s="108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4">
        <v>1</v>
      </c>
      <c r="B1027" s="108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4">
        <v>2</v>
      </c>
      <c r="B1028" s="108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4">
        <v>3</v>
      </c>
      <c r="B1029" s="108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4">
        <v>4</v>
      </c>
      <c r="B1030" s="108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4">
        <v>5</v>
      </c>
      <c r="B1031" s="108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4">
        <v>6</v>
      </c>
      <c r="B1032" s="108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4">
        <v>7</v>
      </c>
      <c r="B1033" s="108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4">
        <v>8</v>
      </c>
      <c r="B1034" s="108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4">
        <v>9</v>
      </c>
      <c r="B1035" s="108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4">
        <v>10</v>
      </c>
      <c r="B1036" s="108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4">
        <v>11</v>
      </c>
      <c r="B1037" s="108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4">
        <v>12</v>
      </c>
      <c r="B1038" s="108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4">
        <v>13</v>
      </c>
      <c r="B1039" s="108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4">
        <v>14</v>
      </c>
      <c r="B1040" s="108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4">
        <v>15</v>
      </c>
      <c r="B1041" s="108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4">
        <v>16</v>
      </c>
      <c r="B1042" s="108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4">
        <v>17</v>
      </c>
      <c r="B1043" s="108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4">
        <v>18</v>
      </c>
      <c r="B1044" s="108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4">
        <v>19</v>
      </c>
      <c r="B1045" s="108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4">
        <v>20</v>
      </c>
      <c r="B1046" s="108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4">
        <v>21</v>
      </c>
      <c r="B1047" s="108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4">
        <v>22</v>
      </c>
      <c r="B1048" s="108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4">
        <v>23</v>
      </c>
      <c r="B1049" s="108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4">
        <v>24</v>
      </c>
      <c r="B1050" s="108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4">
        <v>25</v>
      </c>
      <c r="B1051" s="108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4">
        <v>26</v>
      </c>
      <c r="B1052" s="108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4">
        <v>27</v>
      </c>
      <c r="B1053" s="108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4">
        <v>28</v>
      </c>
      <c r="B1054" s="108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4">
        <v>29</v>
      </c>
      <c r="B1055" s="108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4">
        <v>30</v>
      </c>
      <c r="B1056" s="108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4">
        <v>1</v>
      </c>
      <c r="B1060" s="108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4">
        <v>2</v>
      </c>
      <c r="B1061" s="108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4">
        <v>3</v>
      </c>
      <c r="B1062" s="108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4">
        <v>4</v>
      </c>
      <c r="B1063" s="108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4">
        <v>5</v>
      </c>
      <c r="B1064" s="108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4">
        <v>6</v>
      </c>
      <c r="B1065" s="108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4">
        <v>7</v>
      </c>
      <c r="B1066" s="108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4">
        <v>8</v>
      </c>
      <c r="B1067" s="108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4">
        <v>9</v>
      </c>
      <c r="B1068" s="108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4">
        <v>10</v>
      </c>
      <c r="B1069" s="108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4">
        <v>11</v>
      </c>
      <c r="B1070" s="108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4">
        <v>12</v>
      </c>
      <c r="B1071" s="108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4">
        <v>13</v>
      </c>
      <c r="B1072" s="108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4">
        <v>14</v>
      </c>
      <c r="B1073" s="108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4">
        <v>15</v>
      </c>
      <c r="B1074" s="108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4">
        <v>16</v>
      </c>
      <c r="B1075" s="108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4">
        <v>17</v>
      </c>
      <c r="B1076" s="108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4">
        <v>18</v>
      </c>
      <c r="B1077" s="108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4">
        <v>19</v>
      </c>
      <c r="B1078" s="108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4">
        <v>20</v>
      </c>
      <c r="B1079" s="108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4">
        <v>21</v>
      </c>
      <c r="B1080" s="108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4">
        <v>22</v>
      </c>
      <c r="B1081" s="108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4">
        <v>23</v>
      </c>
      <c r="B1082" s="108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4">
        <v>24</v>
      </c>
      <c r="B1083" s="108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4">
        <v>25</v>
      </c>
      <c r="B1084" s="108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4">
        <v>26</v>
      </c>
      <c r="B1085" s="108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4">
        <v>27</v>
      </c>
      <c r="B1086" s="108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4">
        <v>28</v>
      </c>
      <c r="B1087" s="108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4">
        <v>29</v>
      </c>
      <c r="B1088" s="108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4">
        <v>30</v>
      </c>
      <c r="B1089" s="108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4">
        <v>1</v>
      </c>
      <c r="B1093" s="108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4">
        <v>2</v>
      </c>
      <c r="B1094" s="108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4">
        <v>3</v>
      </c>
      <c r="B1095" s="108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4">
        <v>4</v>
      </c>
      <c r="B1096" s="108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4">
        <v>5</v>
      </c>
      <c r="B1097" s="108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4">
        <v>6</v>
      </c>
      <c r="B1098" s="108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4">
        <v>7</v>
      </c>
      <c r="B1099" s="108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4">
        <v>8</v>
      </c>
      <c r="B1100" s="108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4">
        <v>9</v>
      </c>
      <c r="B1101" s="108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4">
        <v>10</v>
      </c>
      <c r="B1102" s="108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4">
        <v>11</v>
      </c>
      <c r="B1103" s="108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4">
        <v>12</v>
      </c>
      <c r="B1104" s="108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4">
        <v>13</v>
      </c>
      <c r="B1105" s="108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4">
        <v>14</v>
      </c>
      <c r="B1106" s="108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4">
        <v>15</v>
      </c>
      <c r="B1107" s="108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4">
        <v>16</v>
      </c>
      <c r="B1108" s="108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4">
        <v>17</v>
      </c>
      <c r="B1109" s="108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4">
        <v>18</v>
      </c>
      <c r="B1110" s="108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4">
        <v>19</v>
      </c>
      <c r="B1111" s="108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4">
        <v>20</v>
      </c>
      <c r="B1112" s="108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4">
        <v>21</v>
      </c>
      <c r="B1113" s="108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4">
        <v>22</v>
      </c>
      <c r="B1114" s="108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4">
        <v>23</v>
      </c>
      <c r="B1115" s="108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4">
        <v>24</v>
      </c>
      <c r="B1116" s="108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4">
        <v>25</v>
      </c>
      <c r="B1117" s="108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4">
        <v>26</v>
      </c>
      <c r="B1118" s="108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4">
        <v>27</v>
      </c>
      <c r="B1119" s="108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4">
        <v>28</v>
      </c>
      <c r="B1120" s="108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4">
        <v>29</v>
      </c>
      <c r="B1121" s="108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4">
        <v>30</v>
      </c>
      <c r="B1122" s="108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4">
        <v>1</v>
      </c>
      <c r="B1126" s="108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4">
        <v>2</v>
      </c>
      <c r="B1127" s="108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4">
        <v>3</v>
      </c>
      <c r="B1128" s="108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4">
        <v>4</v>
      </c>
      <c r="B1129" s="108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4">
        <v>5</v>
      </c>
      <c r="B1130" s="108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4">
        <v>6</v>
      </c>
      <c r="B1131" s="108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4">
        <v>7</v>
      </c>
      <c r="B1132" s="108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4">
        <v>8</v>
      </c>
      <c r="B1133" s="108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4">
        <v>9</v>
      </c>
      <c r="B1134" s="108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4">
        <v>10</v>
      </c>
      <c r="B1135" s="108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4">
        <v>11</v>
      </c>
      <c r="B1136" s="108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4">
        <v>12</v>
      </c>
      <c r="B1137" s="108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4">
        <v>13</v>
      </c>
      <c r="B1138" s="108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4">
        <v>14</v>
      </c>
      <c r="B1139" s="108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4">
        <v>15</v>
      </c>
      <c r="B1140" s="108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4">
        <v>16</v>
      </c>
      <c r="B1141" s="108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4">
        <v>17</v>
      </c>
      <c r="B1142" s="108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4">
        <v>18</v>
      </c>
      <c r="B1143" s="108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4">
        <v>19</v>
      </c>
      <c r="B1144" s="108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4">
        <v>20</v>
      </c>
      <c r="B1145" s="108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4">
        <v>21</v>
      </c>
      <c r="B1146" s="108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4">
        <v>22</v>
      </c>
      <c r="B1147" s="108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4">
        <v>23</v>
      </c>
      <c r="B1148" s="108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4">
        <v>24</v>
      </c>
      <c r="B1149" s="108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4">
        <v>25</v>
      </c>
      <c r="B1150" s="108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4">
        <v>26</v>
      </c>
      <c r="B1151" s="108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4">
        <v>27</v>
      </c>
      <c r="B1152" s="108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4">
        <v>28</v>
      </c>
      <c r="B1153" s="108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4">
        <v>29</v>
      </c>
      <c r="B1154" s="108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4">
        <v>30</v>
      </c>
      <c r="B1155" s="108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4">
        <v>1</v>
      </c>
      <c r="B1159" s="108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4">
        <v>2</v>
      </c>
      <c r="B1160" s="108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4">
        <v>3</v>
      </c>
      <c r="B1161" s="108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4">
        <v>4</v>
      </c>
      <c r="B1162" s="108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4">
        <v>5</v>
      </c>
      <c r="B1163" s="108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4">
        <v>6</v>
      </c>
      <c r="B1164" s="108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4">
        <v>7</v>
      </c>
      <c r="B1165" s="108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4">
        <v>8</v>
      </c>
      <c r="B1166" s="108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4">
        <v>9</v>
      </c>
      <c r="B1167" s="108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4">
        <v>10</v>
      </c>
      <c r="B1168" s="108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4">
        <v>11</v>
      </c>
      <c r="B1169" s="108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4">
        <v>12</v>
      </c>
      <c r="B1170" s="108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4">
        <v>13</v>
      </c>
      <c r="B1171" s="108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4">
        <v>14</v>
      </c>
      <c r="B1172" s="108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4">
        <v>15</v>
      </c>
      <c r="B1173" s="108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4">
        <v>16</v>
      </c>
      <c r="B1174" s="108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4">
        <v>17</v>
      </c>
      <c r="B1175" s="108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4">
        <v>18</v>
      </c>
      <c r="B1176" s="108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4">
        <v>19</v>
      </c>
      <c r="B1177" s="108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4">
        <v>20</v>
      </c>
      <c r="B1178" s="108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4">
        <v>21</v>
      </c>
      <c r="B1179" s="108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4">
        <v>22</v>
      </c>
      <c r="B1180" s="108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4">
        <v>23</v>
      </c>
      <c r="B1181" s="108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4">
        <v>24</v>
      </c>
      <c r="B1182" s="108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4">
        <v>25</v>
      </c>
      <c r="B1183" s="108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4">
        <v>26</v>
      </c>
      <c r="B1184" s="108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4">
        <v>27</v>
      </c>
      <c r="B1185" s="108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4">
        <v>28</v>
      </c>
      <c r="B1186" s="108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4">
        <v>29</v>
      </c>
      <c r="B1187" s="108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4">
        <v>30</v>
      </c>
      <c r="B1188" s="108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4">
        <v>1</v>
      </c>
      <c r="B1192" s="108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4">
        <v>2</v>
      </c>
      <c r="B1193" s="108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4">
        <v>3</v>
      </c>
      <c r="B1194" s="108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4">
        <v>4</v>
      </c>
      <c r="B1195" s="108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4">
        <v>5</v>
      </c>
      <c r="B1196" s="108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4">
        <v>6</v>
      </c>
      <c r="B1197" s="108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4">
        <v>7</v>
      </c>
      <c r="B1198" s="108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4">
        <v>8</v>
      </c>
      <c r="B1199" s="108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4">
        <v>9</v>
      </c>
      <c r="B1200" s="108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4">
        <v>10</v>
      </c>
      <c r="B1201" s="108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4">
        <v>11</v>
      </c>
      <c r="B1202" s="108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4">
        <v>12</v>
      </c>
      <c r="B1203" s="108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4">
        <v>13</v>
      </c>
      <c r="B1204" s="108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4">
        <v>14</v>
      </c>
      <c r="B1205" s="108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4">
        <v>15</v>
      </c>
      <c r="B1206" s="108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4">
        <v>16</v>
      </c>
      <c r="B1207" s="108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4">
        <v>17</v>
      </c>
      <c r="B1208" s="108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4">
        <v>18</v>
      </c>
      <c r="B1209" s="108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4">
        <v>19</v>
      </c>
      <c r="B1210" s="108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4">
        <v>20</v>
      </c>
      <c r="B1211" s="108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4">
        <v>21</v>
      </c>
      <c r="B1212" s="108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4">
        <v>22</v>
      </c>
      <c r="B1213" s="108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4">
        <v>23</v>
      </c>
      <c r="B1214" s="108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4">
        <v>24</v>
      </c>
      <c r="B1215" s="108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4">
        <v>25</v>
      </c>
      <c r="B1216" s="108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4">
        <v>26</v>
      </c>
      <c r="B1217" s="108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4">
        <v>27</v>
      </c>
      <c r="B1218" s="108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4">
        <v>28</v>
      </c>
      <c r="B1219" s="108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4">
        <v>29</v>
      </c>
      <c r="B1220" s="108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4">
        <v>30</v>
      </c>
      <c r="B1221" s="108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4">
        <v>1</v>
      </c>
      <c r="B1225" s="108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4">
        <v>2</v>
      </c>
      <c r="B1226" s="108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4">
        <v>3</v>
      </c>
      <c r="B1227" s="108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4">
        <v>4</v>
      </c>
      <c r="B1228" s="108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4">
        <v>5</v>
      </c>
      <c r="B1229" s="108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4">
        <v>6</v>
      </c>
      <c r="B1230" s="108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4">
        <v>7</v>
      </c>
      <c r="B1231" s="108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4">
        <v>8</v>
      </c>
      <c r="B1232" s="108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4">
        <v>9</v>
      </c>
      <c r="B1233" s="108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4">
        <v>10</v>
      </c>
      <c r="B1234" s="108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4">
        <v>11</v>
      </c>
      <c r="B1235" s="108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4">
        <v>12</v>
      </c>
      <c r="B1236" s="108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4">
        <v>13</v>
      </c>
      <c r="B1237" s="108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4">
        <v>14</v>
      </c>
      <c r="B1238" s="108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4">
        <v>15</v>
      </c>
      <c r="B1239" s="108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4">
        <v>16</v>
      </c>
      <c r="B1240" s="108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4">
        <v>17</v>
      </c>
      <c r="B1241" s="108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4">
        <v>18</v>
      </c>
      <c r="B1242" s="108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4">
        <v>19</v>
      </c>
      <c r="B1243" s="108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4">
        <v>20</v>
      </c>
      <c r="B1244" s="108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4">
        <v>21</v>
      </c>
      <c r="B1245" s="108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4">
        <v>22</v>
      </c>
      <c r="B1246" s="108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4">
        <v>23</v>
      </c>
      <c r="B1247" s="108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4">
        <v>24</v>
      </c>
      <c r="B1248" s="108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4">
        <v>25</v>
      </c>
      <c r="B1249" s="108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4">
        <v>26</v>
      </c>
      <c r="B1250" s="108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4">
        <v>27</v>
      </c>
      <c r="B1251" s="108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4">
        <v>28</v>
      </c>
      <c r="B1252" s="108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4">
        <v>29</v>
      </c>
      <c r="B1253" s="108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4">
        <v>30</v>
      </c>
      <c r="B1254" s="108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4">
        <v>1</v>
      </c>
      <c r="B1258" s="108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4">
        <v>2</v>
      </c>
      <c r="B1259" s="108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4">
        <v>3</v>
      </c>
      <c r="B1260" s="108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4">
        <v>4</v>
      </c>
      <c r="B1261" s="108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4">
        <v>5</v>
      </c>
      <c r="B1262" s="108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4">
        <v>6</v>
      </c>
      <c r="B1263" s="108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4">
        <v>7</v>
      </c>
      <c r="B1264" s="108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4">
        <v>8</v>
      </c>
      <c r="B1265" s="108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4">
        <v>9</v>
      </c>
      <c r="B1266" s="108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4">
        <v>10</v>
      </c>
      <c r="B1267" s="108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4">
        <v>11</v>
      </c>
      <c r="B1268" s="108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4">
        <v>12</v>
      </c>
      <c r="B1269" s="108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4">
        <v>13</v>
      </c>
      <c r="B1270" s="108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4">
        <v>14</v>
      </c>
      <c r="B1271" s="108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4">
        <v>15</v>
      </c>
      <c r="B1272" s="108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4">
        <v>16</v>
      </c>
      <c r="B1273" s="108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4">
        <v>17</v>
      </c>
      <c r="B1274" s="108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4">
        <v>18</v>
      </c>
      <c r="B1275" s="108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4">
        <v>19</v>
      </c>
      <c r="B1276" s="108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4">
        <v>20</v>
      </c>
      <c r="B1277" s="108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4">
        <v>21</v>
      </c>
      <c r="B1278" s="108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4">
        <v>22</v>
      </c>
      <c r="B1279" s="108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4">
        <v>23</v>
      </c>
      <c r="B1280" s="108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4">
        <v>24</v>
      </c>
      <c r="B1281" s="108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4">
        <v>25</v>
      </c>
      <c r="B1282" s="108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4">
        <v>26</v>
      </c>
      <c r="B1283" s="108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4">
        <v>27</v>
      </c>
      <c r="B1284" s="108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4">
        <v>28</v>
      </c>
      <c r="B1285" s="108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4">
        <v>29</v>
      </c>
      <c r="B1286" s="108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4">
        <v>30</v>
      </c>
      <c r="B1287" s="108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4">
        <v>1</v>
      </c>
      <c r="B1291" s="108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4">
        <v>2</v>
      </c>
      <c r="B1292" s="108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4">
        <v>3</v>
      </c>
      <c r="B1293" s="108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4">
        <v>4</v>
      </c>
      <c r="B1294" s="108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4">
        <v>5</v>
      </c>
      <c r="B1295" s="108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4">
        <v>6</v>
      </c>
      <c r="B1296" s="108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4">
        <v>7</v>
      </c>
      <c r="B1297" s="108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4">
        <v>8</v>
      </c>
      <c r="B1298" s="108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4">
        <v>9</v>
      </c>
      <c r="B1299" s="108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4">
        <v>10</v>
      </c>
      <c r="B1300" s="108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4">
        <v>11</v>
      </c>
      <c r="B1301" s="108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4">
        <v>12</v>
      </c>
      <c r="B1302" s="108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4">
        <v>13</v>
      </c>
      <c r="B1303" s="108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4">
        <v>14</v>
      </c>
      <c r="B1304" s="108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4">
        <v>15</v>
      </c>
      <c r="B1305" s="108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4">
        <v>16</v>
      </c>
      <c r="B1306" s="108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4">
        <v>17</v>
      </c>
      <c r="B1307" s="108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4">
        <v>18</v>
      </c>
      <c r="B1308" s="108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4">
        <v>19</v>
      </c>
      <c r="B1309" s="108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4">
        <v>20</v>
      </c>
      <c r="B1310" s="108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4">
        <v>21</v>
      </c>
      <c r="B1311" s="108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4">
        <v>22</v>
      </c>
      <c r="B1312" s="108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4">
        <v>23</v>
      </c>
      <c r="B1313" s="108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4">
        <v>24</v>
      </c>
      <c r="B1314" s="108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4">
        <v>25</v>
      </c>
      <c r="B1315" s="108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4">
        <v>26</v>
      </c>
      <c r="B1316" s="108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4">
        <v>27</v>
      </c>
      <c r="B1317" s="108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4">
        <v>28</v>
      </c>
      <c r="B1318" s="108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4">
        <v>29</v>
      </c>
      <c r="B1319" s="108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4">
        <v>30</v>
      </c>
      <c r="B1320" s="108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2020-11-19T12:48:10Z</cp:lastPrinted>
  <dcterms:created xsi:type="dcterms:W3CDTF">2012-03-13T00:50:25Z</dcterms:created>
  <dcterms:modified xsi:type="dcterms:W3CDTF">2020-11-24T00:21:35Z</dcterms:modified>
</cp:coreProperties>
</file>