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係\240：行政事業レビュー・基金シート、予算執行計画等(予算監視・効率化チーム)\★H28～R2レビューシート誤記対応\誤記整理表・訂正後のレビューシート\"/>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<sst xmlns="http://schemas.openxmlformats.org/spreadsheetml/2006/main" count="2981" uniqueCount="672">
  <si>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</si>
  <si>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</si>
  <si>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</si>
  <si>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</si>
  <si>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</si>
  <si>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</si>
  <si>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</si>
  <si>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</si>
  <si>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</si>
  <si>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</si>
  <si>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</si>
  <si>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</si>
  <si>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</si>
  <si>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</si>
  <si>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</si>
  <si>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</si>
  <si>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</si>
  <si>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</si>
  <si>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</si>
  <si>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</si>
  <si>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</si>
  <si>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</si>
  <si>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</si>
  <si>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</si>
  <si>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</si>
  <si>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</si>
  <si>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</si>
  <si>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</si>
  <si>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</si>
  <si>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</si>
  <si>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</si>
  <si>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</si>
  <si>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</si>
  <si>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</si>
  <si>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</si>
  <si>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</si>
  <si>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</si>
  <si>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</si>
  <si>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</si>
  <si>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</si>
  <si>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</si>
  <si>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</si>
  <si>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</si>
  <si>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</si>
  <si>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</si>
  <si>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</si>
  <si>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</si>
  <si>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</si>
  <si>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</si>
  <si>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</si>
  <si>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</si>
  <si>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</si>
  <si>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</si>
  <si>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</si>
  <si>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</si>
  <si>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</si>
  <si>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</si>
  <si>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</si>
  <si>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</si>
  <si>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</si>
  <si>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</si>
  <si>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</si>
  <si>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</si>
  <si>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</si>
  <si>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</si>
  <si>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</si>
  <si>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</si>
  <si>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</si>
  <si>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</si>
  <si>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</si>
  <si>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</si>
  <si>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</si>
  <si>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</si>
  <si>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</si>
  <si>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</si>
  <si>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</si>
  <si>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</si>
  <si>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</si>
  <si>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</si>
  <si>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</si>
  <si>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</si>
  <si>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</si>
  <si>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</si>
  <si>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</si>
  <si>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</si>
  <si>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</si>
  <si>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</si>
  <si>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</si>
  <si>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</si>
  <si>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</si>
  <si>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</si>
  <si>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</si>
  <si>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</si>
  <si>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</si>
  <si>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</si>
  <si>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</si>
  <si>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</si>
  <si>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</si>
  <si>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</si>
  <si>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</si>
  <si>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</si>
  <si>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</si>
  <si>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</si>
  <si>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</si>
  <si>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</si>
  <si>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</si>
  <si>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</si>
  <si>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</si>
  <si>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</si>
  <si>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</si>
  <si>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</si>
  <si>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</si>
  <si>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</si>
  <si>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</si>
  <si>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</si>
  <si>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</si>
  <si>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</si>
  <si>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</si>
  <si>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</si>
  <si>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</si>
  <si>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</si>
  <si>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</si>
  <si>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</si>
  <si>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</si>
  <si>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</si>
  <si>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</si>
  <si>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</si>
  <si>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</si>
  <si>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</si>
  <si>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</si>
  <si>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</si>
  <si>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</si>
  <si>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</si>
  <si>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</si>
  <si>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</si>
  <si>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</si>
  <si>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</si>
  <si>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</si>
  <si>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</si>
  <si>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</si>
  <si>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</si>
  <si>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</si>
  <si>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</si>
  <si>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</si>
  <si>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</si>
  <si>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</si>
  <si>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</si>
  <si>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</si>
  <si>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</si>
  <si>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</si>
  <si>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</si>
  <si>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</si>
  <si>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</si>
  <si>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</si>
  <si>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</si>
  <si>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</si>
  <si>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</si>
  <si>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</si>
  <si>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</si>
  <si>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</si>
  <si>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</si>
  <si>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</si>
  <si>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</si>
  <si>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</si>
  <si>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</si>
  <si>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</si>
  <si>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</si>
  <si>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</si>
  <si>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</si>
  <si>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</si>
  <si>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</si>
  <si>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</si>
  <si>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</si>
  <si>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</si>
  <si>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</si>
  <si>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</si>
  <si>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</si>
  <si>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</si>
  <si>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</si>
  <si>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</si>
  <si>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</si>
  <si>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</si>
  <si>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</si>
  <si>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</si>
  <si>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</si>
  <si>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</si>
  <si>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</si>
  <si>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</si>
  <si>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</si>
  <si>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</si>
  <si>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</si>
  <si>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</si>
  <si>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</si>
  <si>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</si>
  <si>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</si>
  <si>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</si>
  <si>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</si>
  <si>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</si>
  <si>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</si>
  <si>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</si>
  <si>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</si>
  <si>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</si>
  <si>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</si>
  <si>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</si>
  <si>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</si>
  <si>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</si>
  <si>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</si>
  <si>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</si>
  <si>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</si>
  <si>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</si>
  <si>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</si>
  <si>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</si>
  <si>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</si>
  <si>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</si>
  <si>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</si>
  <si>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</si>
  <si>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</si>
  <si>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</si>
  <si>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</si>
  <si>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</si>
  <si>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</si>
  <si>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</si>
  <si>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</si>
  <si>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</si>
  <si>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</si>
  <si>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</si>
  <si>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</si>
  <si>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</si>
  <si>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</si>
  <si>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</si>
  <si>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</si>
  <si>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</si>
  <si>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</si>
  <si>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</si>
  <si>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</si>
  <si>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</si>
  <si>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</si>
  <si>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</si>
  <si>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</si>
  <si>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</si>
  <si>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</si>
  <si>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</si>
  <si>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</si>
  <si>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</si>
  <si>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</si>
  <si>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</si>
  <si>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</si>
  <si>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</si>
  <si>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</si>
  <si>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</si>
  <si>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</si>
  <si>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</si>
  <si>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</si>
  <si>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</si>
  <si>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</si>
  <si>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</si>
  <si>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</si>
  <si>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</si>
  <si>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</si>
  <si>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</si>
  <si>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</si>
  <si>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</si>
  <si>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</si>
  <si>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</si>
  <si>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</si>
  <si>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</si>
  <si>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</si>
  <si>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</si>
  <si>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</si>
  <si>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</si>
  <si>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</si>
  <si>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</si>
  <si>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</si>
  <si>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</si>
  <si>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</si>
  <si>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</si>
  <si>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</si>
  <si>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</si>
  <si>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</si>
  <si>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</si>
  <si>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</si>
  <si>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</si>
  <si>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</si>
  <si>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</si>
  <si>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</si>
  <si>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</si>
  <si>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</si>
  <si>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</si>
  <si>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</si>
  <si>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</si>
  <si>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</si>
  <si>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</si>
  <si>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</si>
  <si>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</si>
  <si>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</si>
  <si>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</si>
  <si>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</si>
  <si>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</si>
  <si>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</si>
  <si>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</si>
  <si>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</si>
  <si>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</si>
  <si>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</si>
  <si>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</si>
  <si>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</si>
  <si>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</si>
  <si>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</si>
  <si>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</si>
  <si>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</si>
  <si>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</si>
  <si>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</si>
  <si>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</si>
  <si>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</si>
  <si>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</si>
  <si>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</si>
  <si>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</si>
  <si>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</si>
  <si>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</si>
  <si>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</si>
  <si>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</si>
  <si>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</si>
  <si>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</si>
  <si>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</si>
  <si>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</si>
  <si>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</si>
  <si>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</si>
  <si>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</si>
  <si>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</si>
  <si>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</si>
  <si>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</si>
  <si>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</si>
  <si>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</si>
  <si>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</si>
  <si>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</si>
  <si>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</si>
  <si>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</si>
  <si>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</si>
  <si>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</si>
  <si>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</si>
  <si>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</si>
  <si>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</si>
  <si>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</si>
  <si>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</si>
  <si>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</si>
  <si>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</si>
  <si>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</si>
  <si>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</si>
  <si>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</si>
  <si>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</si>
  <si>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</si>
  <si>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</si>
  <si>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</si>
  <si>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</si>
  <si>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</si>
  <si>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</si>
  <si>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</si>
  <si>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</si>
  <si>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</si>
  <si>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</si>
  <si>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</si>
  <si>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</si>
  <si>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</si>
  <si>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</si>
  <si>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</si>
  <si>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</si>
  <si>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</si>
  <si>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</si>
  <si>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</si>
  <si>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</si>
  <si>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</si>
  <si>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</si>
  <si>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</si>
  <si>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</si>
  <si>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</si>
  <si>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</si>
  <si>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</si>
  <si>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</si>
  <si>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</si>
  <si>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</si>
  <si>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</si>
  <si>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</si>
  <si>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</si>
  <si>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</si>
  <si>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</si>
  <si>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</si>
  <si>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</si>
  <si>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</si>
  <si>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</si>
  <si>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</si>
  <si>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</si>
  <si>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</si>
  <si>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</si>
  <si>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</si>
  <si>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</si>
  <si>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</si>
  <si>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</si>
  <si>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</si>
  <si>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</si>
  <si>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</si>
  <si>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</si>
  <si>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</si>
  <si>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</si>
  <si>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</si>
  <si>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</si>
  <si>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</si>
  <si>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</si>
  <si>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</si>
  <si>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</si>
  <si>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</si>
  <si>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</si>
  <si>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</si>
  <si>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</si>
  <si>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</si>
  <si>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</si>
  <si>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</si>
  <si>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</si>
  <si>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</si>
  <si>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</si>
  <si>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</si>
  <si>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</si>
  <si>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</si>
  <si>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</si>
  <si>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</si>
  <si>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</si>
  <si>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</si>
  <si>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</si>
  <si>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</si>
  <si>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</si>
  <si>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</si>
  <si>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</si>
  <si>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</si>
  <si>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</si>
  <si>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</si>
  <si>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</si>
  <si>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</si>
  <si>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</si>
  <si>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</si>
  <si>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</si>
  <si>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</si>
  <si>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</si>
  <si>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</si>
  <si>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</si>
  <si>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</si>
  <si>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</si>
  <si>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</si>
  <si>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</si>
  <si>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</si>
  <si>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</si>
  <si>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</si>
  <si>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</si>
  <si>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</si>
  <si>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</si>
  <si>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</si>
  <si>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</si>
  <si>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</si>
  <si>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</si>
  <si>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</si>
  <si>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</si>
  <si>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</si>
  <si>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</si>
  <si>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</si>
  <si>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</si>
  <si>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</si>
  <si>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</si>
  <si>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</si>
  <si>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</si>
  <si>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</si>
  <si>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</si>
  <si>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</si>
  <si>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</si>
  <si>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</si>
  <si>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</si>
  <si>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</si>
  <si>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</si>
  <si>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</si>
  <si>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</si>
  <si>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</si>
  <si>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</si>
  <si>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</si>
  <si>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</si>
  <si>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</si>
  <si>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</si>
  <si>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</si>
  <si>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</si>
  <si>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</si>
  <si>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</si>
  <si>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</si>
  <si>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</si>
  <si>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</si>
  <si>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</si>
  <si>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</si>
  <si>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</si>
  <si>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</si>
  <si>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</si>
  <si>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</si>
  <si>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</si>
  <si>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</si>
  <si>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</si>
  <si>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</si>
  <si>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</si>
  <si>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</si>
  <si>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</si>
  <si>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</si>
  <si>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</si>
  <si>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</si>
  <si>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</si>
  <si>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</si>
  <si>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</si>
  <si>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</si>
  <si>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</si>
  <si>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</si>
  <si>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</si>
  <si>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</si>
  <si>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</si>
  <si>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</si>
  <si>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</si>
  <si>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</si>
  <si>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</si>
  <si>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</si>
  <si>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</si>
  <si>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</si>
  <si>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</si>
  <si>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</si>
  <si>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</si>
  <si>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</si>
  <si>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</si>
  <si>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</si>
  <si>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</si>
  <si>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</si>
  <si>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</si>
  <si>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</si>
  <si>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</si>
  <si>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</si>
  <si>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</si>
  <si>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</si>
  <si>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</si>
  <si>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</si>
  <si>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</si>
  <si>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</si>
  <si>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</si>
  <si>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</si>
  <si>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</si>
  <si>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</si>
  <si>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</si>
  <si>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</si>
  <si>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</si>
  <si>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</si>
  <si>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</si>
  <si>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</si>
  <si>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</si>
  <si>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</si>
  <si>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</si>
  <si>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</si>
  <si>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</si>
  <si>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</si>
  <si>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</si>
  <si>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</si>
  <si>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</si>
  <si>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</si>
  <si>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</si>
  <si>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</si>
  <si>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</si>
  <si>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</si>
  <si>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</si>
  <si>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</si>
  <si>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人</t>
    <phoneticPr fontId="5"/>
  </si>
  <si>
    <t>文部科学省</t>
    <phoneticPr fontId="5"/>
  </si>
  <si>
    <t>大臣官房国際課</t>
    <phoneticPr fontId="5"/>
  </si>
  <si>
    <t>-</t>
    <phoneticPr fontId="5"/>
  </si>
  <si>
    <t>-</t>
    <phoneticPr fontId="5"/>
  </si>
  <si>
    <t>-</t>
    <phoneticPr fontId="5"/>
  </si>
  <si>
    <t>国際交流推進事業委託費</t>
    <phoneticPr fontId="5"/>
  </si>
  <si>
    <t>教員等派遣旅費</t>
  </si>
  <si>
    <t>職員旅費</t>
  </si>
  <si>
    <t>委員等旅費</t>
  </si>
  <si>
    <t>外国人招へい旅費</t>
  </si>
  <si>
    <t>本事業による交流を契機とした学校間協定、姉妹校提携、その他の交流件数が増加すること。</t>
    <phoneticPr fontId="5"/>
  </si>
  <si>
    <t xml:space="preserve">本事業を契機とした学校間協定・提携・その他交流の累積数
</t>
    <phoneticPr fontId="5"/>
  </si>
  <si>
    <t>校/件</t>
    <phoneticPr fontId="5"/>
  </si>
  <si>
    <t>-</t>
    <phoneticPr fontId="5"/>
  </si>
  <si>
    <t>フォローアップ調査（委託先機関による本事業参加者へのアンケート調査による）</t>
    <phoneticPr fontId="5"/>
  </si>
  <si>
    <t>諸外国政府教育等関係機関との連携・協力を強化する覚書等の締結数が増加すること。</t>
    <phoneticPr fontId="5"/>
  </si>
  <si>
    <t xml:space="preserve">諸外国政府教育等関係機関と締結した覚書の累積数
</t>
    <phoneticPr fontId="5"/>
  </si>
  <si>
    <t>件</t>
    <phoneticPr fontId="5"/>
  </si>
  <si>
    <t>覚書締結実績</t>
    <phoneticPr fontId="5"/>
  </si>
  <si>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</si>
  <si>
    <t>（参考指標）
専門職以上の日本人職員数（注：National officerを含む）</t>
  </si>
  <si>
    <t>人</t>
  </si>
  <si>
    <t>（参考指標）
幹部（D以上）の日本人職員数</t>
  </si>
  <si>
    <t>執行額／交流実績数（活動実績の人数）　　　　　　　　　　　　　　</t>
    <phoneticPr fontId="5"/>
  </si>
  <si>
    <t>百万円/人</t>
    <phoneticPr fontId="5"/>
  </si>
  <si>
    <t>143/342</t>
    <phoneticPr fontId="5"/>
  </si>
  <si>
    <t>／　　　　　　　　　　　　　　</t>
    <phoneticPr fontId="5"/>
  </si>
  <si>
    <t>　　/</t>
    <phoneticPr fontId="5"/>
  </si>
  <si>
    <t>／　　　　　　　　　　　　　　</t>
    <phoneticPr fontId="5"/>
  </si>
  <si>
    <t>外国人留学生数</t>
    <phoneticPr fontId="5"/>
  </si>
  <si>
    <t>日本人学生の海外留学者数</t>
    <phoneticPr fontId="5"/>
  </si>
  <si>
    <t>本事業における諸外国との人材交流によって、教育等分野における諸外国との連携強化、相互理解、友好親善関係が促進されることとなり、上位施策（13-1 国際交流の推進）の目的に掲げる「諸外国との人材交流等を通して、我が国と諸外国との相互理解と友好親善に資する」に寄与する。</t>
    <phoneticPr fontId="5"/>
  </si>
  <si>
    <t>諸外国との人材交流等を通して我が国と諸外国との相互理解と友好親善に資するという施策（13-1 国際交流の推進）において、本事業は直接的な達成手段の一つであり、優先度の高い事業である。</t>
    <phoneticPr fontId="5"/>
  </si>
  <si>
    <t>交流にあたっては、スケジュールの厳選による交流日数の見直しや滞在経費の節約を行うなど、単位あたりコストの削減に努めている。</t>
    <phoneticPr fontId="5"/>
  </si>
  <si>
    <t>事業目的に即して、事業活動を実施するために必要最低限の費目・使途を精査して負担を行っている。</t>
    <phoneticPr fontId="5"/>
  </si>
  <si>
    <t>事業の実施にあたり、交流日程等の更なる見直しを行い、単位当たりコストの削減に向けた工夫を行っている。</t>
    <phoneticPr fontId="5"/>
  </si>
  <si>
    <t>本事業を契機とした学校間協定・姉妹校提携・その他交流数は着実に増えており、また、本事業参加後における諸外国教職員の我が国に対する印象も着実に好転していることから、成果実績は、成果目標に見合ったものとなっている。</t>
    <phoneticPr fontId="5"/>
  </si>
  <si>
    <t>行政官の交流における報告書が省内に共有されたり、本事業への参加教員間で自主的交流が行われたり、また、帰国後に参加教員が本事業での交流内容を様々な機会で報告したりするなど、事業の成果が十分活用されている。</t>
    <phoneticPr fontId="5"/>
  </si>
  <si>
    <t>新23-0001</t>
    <phoneticPr fontId="5"/>
  </si>
  <si>
    <t>5</t>
    <phoneticPr fontId="5"/>
  </si>
  <si>
    <t>415</t>
    <phoneticPr fontId="5"/>
  </si>
  <si>
    <t>414</t>
    <phoneticPr fontId="5"/>
  </si>
  <si>
    <t>408</t>
    <phoneticPr fontId="5"/>
  </si>
  <si>
    <t>391</t>
    <phoneticPr fontId="5"/>
  </si>
  <si>
    <t>文部科学省</t>
    <phoneticPr fontId="5"/>
  </si>
  <si>
    <t>○</t>
    <phoneticPr fontId="5"/>
  </si>
  <si>
    <t>○</t>
    <phoneticPr fontId="5"/>
  </si>
  <si>
    <t>○</t>
    <phoneticPr fontId="5"/>
  </si>
  <si>
    <t>13　豊かな国際社会の構築に資する国際交流・協力の推進</t>
    <phoneticPr fontId="5"/>
  </si>
  <si>
    <t>13-1 国際交流の推進</t>
    <phoneticPr fontId="5"/>
  </si>
  <si>
    <t>学者・教職員等の交流</t>
    <phoneticPr fontId="5"/>
  </si>
  <si>
    <t>平成23年度</t>
    <phoneticPr fontId="5"/>
  </si>
  <si>
    <t>終了予定なし</t>
    <phoneticPr fontId="5"/>
  </si>
  <si>
    <t>「日韓共同宣言-21世紀に向けた新たな日韓パートナーシップ- 」（平成10年）
「日中韓三国間協力ビジョン2020」（平成22年）
「国際交流政策懇談会 最終報告書」（平成23年）
「日・ASEAN友好協力に関するビジョン・ステートメント」（平成25年）
「文部科学省とインド人材開発省の教育分野における協力に関する覚書」（平成27年）
「日中教育交流5ヵ年計画（2018年-2022年）」（平成30年）</t>
    <rPh sb="129" eb="131">
      <t>モンブ</t>
    </rPh>
    <rPh sb="131" eb="134">
      <t>カガクショウ</t>
    </rPh>
    <rPh sb="138" eb="140">
      <t>ジンザイ</t>
    </rPh>
    <rPh sb="140" eb="142">
      <t>カイハツ</t>
    </rPh>
    <rPh sb="142" eb="143">
      <t>ショウ</t>
    </rPh>
    <rPh sb="144" eb="146">
      <t>キョウイク</t>
    </rPh>
    <rPh sb="146" eb="148">
      <t>ブンヤ</t>
    </rPh>
    <rPh sb="152" eb="154">
      <t>キョウリョク</t>
    </rPh>
    <rPh sb="155" eb="156">
      <t>カン</t>
    </rPh>
    <rPh sb="158" eb="160">
      <t>オボエガキ</t>
    </rPh>
    <rPh sb="162" eb="164">
      <t>ヘイセイ</t>
    </rPh>
    <rPh sb="166" eb="167">
      <t>ネン</t>
    </rPh>
    <rPh sb="170" eb="172">
      <t>ニッチュウ</t>
    </rPh>
    <rPh sb="172" eb="174">
      <t>キョウイク</t>
    </rPh>
    <rPh sb="174" eb="176">
      <t>コウリュウ</t>
    </rPh>
    <rPh sb="178" eb="179">
      <t>ネン</t>
    </rPh>
    <rPh sb="179" eb="181">
      <t>ケイカク</t>
    </rPh>
    <rPh sb="186" eb="187">
      <t>ネン</t>
    </rPh>
    <rPh sb="192" eb="193">
      <t>ネン</t>
    </rPh>
    <rPh sb="196" eb="198">
      <t>ヘイセイ</t>
    </rPh>
    <rPh sb="200" eb="201">
      <t>ネン</t>
    </rPh>
    <phoneticPr fontId="5"/>
  </si>
  <si>
    <t>諸外国と我が国の学者・専門家、行政官及び教職員等が相互に交流することを通じて、互いの連携・協力の強化、相互理解の増進・友好親善関係の構築を図るとともに、諸外国との優良事例の共有を通じて、我が国の教育の質向上を図る。</t>
    <phoneticPr fontId="5"/>
  </si>
  <si>
    <t>諸外国の学者・専門家、行政官、教職員等を我が国に招へいし、また我が国からもこれらの者を諸外国に派遣し、学校現場・教育等関係施設の訪問、講演会等への参加、互いの国の教育事情・教育政策等に関する講義、相互の意見交換等を実施する。</t>
    <phoneticPr fontId="5"/>
  </si>
  <si>
    <t>諸外国の教員による対日理解・対日感情の向上</t>
    <phoneticPr fontId="5"/>
  </si>
  <si>
    <t>フォローアップ調査（委託先機関による本事業参加者へのアンケート調査による）</t>
    <phoneticPr fontId="5"/>
  </si>
  <si>
    <t>事業への参加教員による、帰国後の国際教育に関する取組の増加</t>
    <phoneticPr fontId="5"/>
  </si>
  <si>
    <t>支出先との契約時に、中間段階で必要の無い支出がないよう調整を行い、合理的な支出のみとしている。</t>
    <phoneticPr fontId="5"/>
  </si>
  <si>
    <t>世界規模の課題に取り組むための国際協調の必要性が高まり、またグローバル人材の育成が不可欠な現代において、教職員等の交流を通じて、諸外国との連携強化や相互理解を促進する本事業は極めて重要な役割を持ち、国民・社会のニーズは高い。</t>
    <phoneticPr fontId="5"/>
  </si>
  <si>
    <t>学者・専門家、行政官、教職員等の交流を通じた我が国と諸外国との相互理解の促進、友好親善関係の構築という国レベルの事業目的に則り、一部の地域・団体ではなく、国が総合的に推進すべき事業である。</t>
    <phoneticPr fontId="5"/>
  </si>
  <si>
    <t>本事業のうち教職員交流については、外交関係等の影響を受けず、事業が安定的かつ継続的に行われる必要があるところ、支出先については公募調達サイト等を通じた公募（企画競争）を行い、外部有識者等からなる審査評価委員による審査において適切に選定されている。</t>
    <phoneticPr fontId="5"/>
  </si>
  <si>
    <t>教職員や行政官の交流において、相手国においても日本の教職員、行政官を招へいする枠組みを有し実施されていることから、負担関係は妥当性を有する。</t>
    <phoneticPr fontId="5"/>
  </si>
  <si>
    <t>本事業は、世界情勢や相手国の状況にも影響されるため、安定的かつ継続的に事業を実施するとともに、効果的・効率的に事業を実施していくことが課題となっている。その中で、派遣・招へい対象を厳選し真に必要かつ高い波及効果の見込める人員を対象とし、その分それぞれのプログラムの質の向上を図ることで、より効果的な「相互理解の増進・友好親善関係の構築」及び「教育の質の向上」が実現したと判断できる。</t>
    <phoneticPr fontId="5"/>
  </si>
  <si>
    <t>A.　ユネスコ・アジア文化センター</t>
    <rPh sb="11" eb="13">
      <t>ブンカ</t>
    </rPh>
    <phoneticPr fontId="5"/>
  </si>
  <si>
    <t>事業費</t>
    <rPh sb="0" eb="3">
      <t>ジギョウヒ</t>
    </rPh>
    <phoneticPr fontId="5"/>
  </si>
  <si>
    <t>旅費。諸謝金、借損料、雑役務費</t>
    <rPh sb="0" eb="2">
      <t>リョヒ</t>
    </rPh>
    <rPh sb="3" eb="6">
      <t>ショシャキン</t>
    </rPh>
    <rPh sb="7" eb="10">
      <t>シャクソンリョウ</t>
    </rPh>
    <rPh sb="11" eb="12">
      <t>ザツ</t>
    </rPh>
    <rPh sb="12" eb="14">
      <t>エキム</t>
    </rPh>
    <rPh sb="14" eb="15">
      <t>ヒ</t>
    </rPh>
    <phoneticPr fontId="5"/>
  </si>
  <si>
    <t>一般管理費</t>
    <rPh sb="0" eb="2">
      <t>イッパン</t>
    </rPh>
    <rPh sb="2" eb="5">
      <t>カンリヒ</t>
    </rPh>
    <phoneticPr fontId="5"/>
  </si>
  <si>
    <t>事業費の10%</t>
    <rPh sb="0" eb="3">
      <t>ジギョウヒ</t>
    </rPh>
    <phoneticPr fontId="5"/>
  </si>
  <si>
    <t>公益財団法人ユネスコ・アジア文化センター</t>
    <phoneticPr fontId="5"/>
  </si>
  <si>
    <t>中国・韓国・タイ・インドとの教職員の招へい・派遣に必要な経費（委託費）</t>
    <phoneticPr fontId="5"/>
  </si>
  <si>
    <t>-</t>
    <phoneticPr fontId="5"/>
  </si>
  <si>
    <t>-</t>
    <phoneticPr fontId="5"/>
  </si>
  <si>
    <t>-</t>
    <phoneticPr fontId="5"/>
  </si>
  <si>
    <t>有</t>
  </si>
  <si>
    <t>無</t>
  </si>
  <si>
    <t>‐</t>
  </si>
  <si>
    <t>今後も引き続き、事業委託先機関への経費節約の要請を含め、交流日程・滞在経費の見直し等による経費の効率化及び各プログラムの質向上図るとともに、本事業による交流の成果がより多くの者に波及されるよう、オンラインでのプラットフォーム等の活用を通じて、本事業参加者に成果の更なる発展を促すなど、より効率的・効果的な事業実施に努めることとする。</t>
    <phoneticPr fontId="5"/>
  </si>
  <si>
    <t>人</t>
    <phoneticPr fontId="5"/>
  </si>
  <si>
    <t>本事業目的の達成のためには、派遣・招へいを通じた対面での交流が重要であり、相手国との教職員交流の調整に当たっては外交関係等に影響を受けず、安定的・継続的な事業実施が必要不可欠であることから、長きにわたる諸外国との友好的な事業を実施してきた公益財団法人ユネスコ・アジア文化センターに実施を委ねることで、より高い実効性が確保できている。</t>
    <phoneticPr fontId="5"/>
  </si>
  <si>
    <t>-</t>
    <phoneticPr fontId="5"/>
  </si>
  <si>
    <t>-</t>
    <phoneticPr fontId="5"/>
  </si>
  <si>
    <t>-</t>
    <phoneticPr fontId="5"/>
  </si>
  <si>
    <t>-</t>
    <phoneticPr fontId="5"/>
  </si>
  <si>
    <t>-</t>
    <phoneticPr fontId="5"/>
  </si>
  <si>
    <t>-</t>
    <phoneticPr fontId="5"/>
  </si>
  <si>
    <t>招へい事業後に、対日理解及び対日感情を「良い」以上と回答した、諸外国の参加教職員の累計数（本年度からの設定のため、目標値の設定なし）</t>
    <rPh sb="20" eb="21">
      <t>ヨ</t>
    </rPh>
    <rPh sb="23" eb="25">
      <t>イジョウ</t>
    </rPh>
    <rPh sb="26" eb="28">
      <t>カイトウ</t>
    </rPh>
    <rPh sb="41" eb="43">
      <t>ルイケイ</t>
    </rPh>
    <phoneticPr fontId="5"/>
  </si>
  <si>
    <t>129/435</t>
    <phoneticPr fontId="5"/>
  </si>
  <si>
    <t>帰国後の参加教員による、本事業を活用した授業・報告を受けた児童・生徒・同僚の累計数
（本年度からの設定のため、目標値の設定なし）</t>
    <rPh sb="23" eb="25">
      <t>ホウコク</t>
    </rPh>
    <rPh sb="35" eb="37">
      <t>ドウリョウ</t>
    </rPh>
    <rPh sb="38" eb="40">
      <t>ルイケイ</t>
    </rPh>
    <rPh sb="43" eb="46">
      <t>ホンネンド</t>
    </rPh>
    <rPh sb="49" eb="51">
      <t>セッテイ</t>
    </rPh>
    <rPh sb="55" eb="58">
      <t>モクヒョウチ</t>
    </rPh>
    <rPh sb="59" eb="61">
      <t>セッテイ</t>
    </rPh>
    <phoneticPr fontId="5"/>
  </si>
  <si>
    <t>116/201</t>
    <phoneticPr fontId="5"/>
  </si>
  <si>
    <t>令和元年度においては新型コロナウイルスの世界的流行を受け、一部目標値を達成できない部分があったが、やむを得ないものと考える。</t>
    <phoneticPr fontId="5"/>
  </si>
  <si>
    <t>-</t>
    <phoneticPr fontId="5"/>
  </si>
  <si>
    <t>-</t>
    <phoneticPr fontId="5"/>
  </si>
  <si>
    <t>-</t>
    <phoneticPr fontId="5"/>
  </si>
  <si>
    <t>大臣官房国際課長
氷見谷　直紀</t>
    <rPh sb="0" eb="2">
      <t>ダイジン</t>
    </rPh>
    <rPh sb="2" eb="4">
      <t>カンボウ</t>
    </rPh>
    <rPh sb="9" eb="11">
      <t>ヒミ</t>
    </rPh>
    <rPh sb="11" eb="12">
      <t>タニ</t>
    </rPh>
    <rPh sb="13" eb="15">
      <t>ナオキ</t>
    </rPh>
    <phoneticPr fontId="5"/>
  </si>
  <si>
    <t>学者・専門家、行政官、教職員等の交流（招へい・派遣）者数
（本事業は事業の質改善および効率化を図るために令和３年度より他の類似事業の一部と統合する予定のため、令和３年度活動見込数は小さくなっている。）</t>
    <rPh sb="34" eb="36">
      <t>ジギョウ</t>
    </rPh>
    <rPh sb="59" eb="60">
      <t>タ</t>
    </rPh>
    <rPh sb="61" eb="63">
      <t>ルイジ</t>
    </rPh>
    <rPh sb="63" eb="65">
      <t>ジギョウ</t>
    </rPh>
    <rPh sb="90" eb="91">
      <t>チイ</t>
    </rPh>
    <phoneticPr fontId="5"/>
  </si>
  <si>
    <t>※金額は単位未満四捨五入して記載していることから、合計が一致しない場合がある。
国際交流推進事業委託費等については、事業の質改善および効率化を図るために令和３年度より他の類似事業と事業内容の一部を統合する予定のため、令和３年度要求額は縮減。</t>
    <rPh sb="96" eb="98">
      <t>イチブ</t>
    </rPh>
    <phoneticPr fontId="5"/>
  </si>
  <si>
    <t>国際交流推進事業委託費等については、事業の質改善および効率化を図るために令和３年度より他の類似事業と事業内容の一部を統合する予定のため、令和３年度要求額は縮減。</t>
    <rPh sb="11" eb="12">
      <t>トウ</t>
    </rPh>
    <rPh sb="21" eb="22">
      <t>シツ</t>
    </rPh>
    <rPh sb="22" eb="24">
      <t>カイゼン</t>
    </rPh>
    <rPh sb="55" eb="57">
      <t>イチブ</t>
    </rPh>
    <phoneticPr fontId="5"/>
  </si>
  <si>
    <t>外部有識者による点検対象外</t>
  </si>
  <si>
    <t>事業内容の
一部改善</t>
  </si>
  <si>
    <t>１．事業評価の観点：この事業は、諸外国の学者・教職員等を招へいするとともに、我が国の学者等を諸外国に派遣し、諸外国との連携・協力の強化、相互理解の増進・友好親善関係の構築を図るものであり、契約・執行手続きの観点から検証を行った。
２．所見：この事業は、教育、科学技術・学術、スポーツ、文化の分野において、諸外国との連携・協力の強化、相互理解の増進・友好親善関係の構築を図ることを目的としており、本事業の必要性は認められるが、一社応募案件が見受けられるため、競争参加条件等のより一層の見直しを図るなど、契約の競争性、公正性、透明性を確保すべきである。</t>
  </si>
  <si>
    <t>縮減</t>
  </si>
  <si>
    <t>本事業については事業の質改善および効率化を図るために令和３年度より他の類似事業と一部の事業内容を統合することとしており、概算要求額を大幅に縮減した。また、委託事業の実施に当たっては、執行の効率化を図りながら、より効果の高い事業の実施に取り組む。</t>
  </si>
  <si>
    <t>百万円</t>
    <rPh sb="0" eb="2">
      <t>ヒャクマン</t>
    </rPh>
    <phoneticPr fontId="5"/>
  </si>
  <si>
    <t>148/287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</si>
</sst>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2" xfId="0" quotePrefix="1"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3"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5"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135772</xdr:colOff>
      <xdr:row>748</xdr:row>
      <xdr:rowOff>274841</xdr:rowOff>
    </xdr:from>
    <xdr:to>
      <xdr:col>17</xdr:col>
      <xdr:colOff>137066</xdr:colOff>
      <xdr:row>750</xdr:row>
      <xdr:rowOff>193236</xdr:rowOff>
    </xdr:to>
    <xdr:cxnSp macro="">
      <xdr:nvCxnSpPr>
        <xdr:cNvPr id="2" name="直線矢印コネクタ 1">
          <a:extLst>
            <a:ext uri="{FF2B5EF4-FFF2-40B4-BE49-F238E27FC236}">
              <a16:creationId xmlns:a16="http://schemas.microsoft.com/office/drawing/2014/main" id="{74D5FB14-949A-4AD0-B33C-894729F71D06}"/>
            </a:ext>
          </a:extLst>
        </xdr:cNvPr>
        <xdr:cNvCxnSpPr/>
      </xdr:nvCxnSpPr>
      <xdr:spPr>
        <a:xfrm flipH="1">
          <a:off x="3564772" y="62276988"/>
          <a:ext cx="1294" cy="6131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34338</xdr:colOff>
      <xdr:row>754</xdr:row>
      <xdr:rowOff>157340</xdr:rowOff>
    </xdr:from>
    <xdr:to>
      <xdr:col>30</xdr:col>
      <xdr:colOff>168142</xdr:colOff>
      <xdr:row>755</xdr:row>
      <xdr:rowOff>233717</xdr:rowOff>
    </xdr:to>
    <xdr:sp macro="" textlink="">
      <xdr:nvSpPr>
        <xdr:cNvPr id="3" name="大かっこ 2">
          <a:extLst>
            <a:ext uri="{FF2B5EF4-FFF2-40B4-BE49-F238E27FC236}">
              <a16:creationId xmlns:a16="http://schemas.microsoft.com/office/drawing/2014/main" id="{4C5FF29D-44E8-400F-B7CA-AA843FF48F9C}"/>
            </a:ext>
          </a:extLst>
        </xdr:cNvPr>
        <xdr:cNvSpPr/>
      </xdr:nvSpPr>
      <xdr:spPr>
        <a:xfrm>
          <a:off x="2656514" y="64243781"/>
          <a:ext cx="3562804" cy="423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中国・韓国・タイ・インドとの教職員の招へい・派遣</a:t>
          </a:r>
        </a:p>
      </xdr:txBody>
    </xdr:sp>
    <xdr:clientData/>
  </xdr:twoCellAnchor>
  <xdr:twoCellAnchor>
    <xdr:from>
      <xdr:col>14</xdr:col>
      <xdr:colOff>189826</xdr:colOff>
      <xdr:row>743</xdr:row>
      <xdr:rowOff>313442</xdr:rowOff>
    </xdr:from>
    <xdr:to>
      <xdr:col>27</xdr:col>
      <xdr:colOff>193087</xdr:colOff>
      <xdr:row>747</xdr:row>
      <xdr:rowOff>63227</xdr:rowOff>
    </xdr:to>
    <xdr:sp macro="" textlink="">
      <xdr:nvSpPr>
        <xdr:cNvPr id="4" name="正方形/長方形 3">
          <a:extLst>
            <a:ext uri="{FF2B5EF4-FFF2-40B4-BE49-F238E27FC236}">
              <a16:creationId xmlns:a16="http://schemas.microsoft.com/office/drawing/2014/main" id="{F952C285-5F5C-42D0-AC4D-EDAFE2592275}"/>
            </a:ext>
          </a:extLst>
        </xdr:cNvPr>
        <xdr:cNvSpPr/>
      </xdr:nvSpPr>
      <xdr:spPr>
        <a:xfrm>
          <a:off x="3013708" y="60578677"/>
          <a:ext cx="2625438" cy="11393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文部科学省</a:t>
          </a:r>
          <a:endParaRPr kumimoji="1" lang="en-US" altLang="ja-JP" sz="1800" b="1"/>
        </a:p>
        <a:p>
          <a:pPr algn="ctr"/>
          <a:r>
            <a:rPr kumimoji="1" lang="en-US" altLang="ja-JP" sz="1800" b="1"/>
            <a:t>116</a:t>
          </a:r>
          <a:r>
            <a:rPr kumimoji="1" lang="ja-JP" altLang="en-US" sz="1800" b="1"/>
            <a:t>百万円</a:t>
          </a:r>
        </a:p>
      </xdr:txBody>
    </xdr:sp>
    <xdr:clientData/>
  </xdr:twoCellAnchor>
  <xdr:twoCellAnchor>
    <xdr:from>
      <xdr:col>30</xdr:col>
      <xdr:colOff>5530</xdr:colOff>
      <xdr:row>743</xdr:row>
      <xdr:rowOff>211039</xdr:rowOff>
    </xdr:from>
    <xdr:to>
      <xdr:col>44</xdr:col>
      <xdr:colOff>35377</xdr:colOff>
      <xdr:row>748</xdr:row>
      <xdr:rowOff>8799</xdr:rowOff>
    </xdr:to>
    <xdr:sp macro="" textlink="">
      <xdr:nvSpPr>
        <xdr:cNvPr id="5" name="正方形/長方形 4">
          <a:extLst>
            <a:ext uri="{FF2B5EF4-FFF2-40B4-BE49-F238E27FC236}">
              <a16:creationId xmlns:a16="http://schemas.microsoft.com/office/drawing/2014/main" id="{7A3E340D-447A-4665-99C3-39CCBA26B39D}"/>
            </a:ext>
          </a:extLst>
        </xdr:cNvPr>
        <xdr:cNvSpPr/>
      </xdr:nvSpPr>
      <xdr:spPr>
        <a:xfrm>
          <a:off x="6056706" y="60476274"/>
          <a:ext cx="2853730" cy="153467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0"/>
            <a:t>教員等派遣旅費</a:t>
          </a:r>
          <a:r>
            <a:rPr kumimoji="1" lang="en-US" altLang="ja-JP" sz="1050" b="0"/>
            <a:t>                        28</a:t>
          </a:r>
          <a:r>
            <a:rPr kumimoji="1" lang="ja-JP" altLang="en-US" sz="1050" b="0"/>
            <a:t>百万円</a:t>
          </a:r>
          <a:endParaRPr kumimoji="1" lang="en-US" altLang="ja-JP" sz="105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mn-lt"/>
              <a:ea typeface="+mn-ea"/>
              <a:cs typeface="+mn-cs"/>
            </a:rPr>
            <a:t>職員旅費</a:t>
          </a:r>
          <a:r>
            <a:rPr kumimoji="1" lang="en-US" altLang="ja-JP" sz="1050" b="0">
              <a:solidFill>
                <a:schemeClr val="dk1"/>
              </a:solidFill>
              <a:effectLst/>
              <a:latin typeface="+mn-lt"/>
              <a:ea typeface="+mn-ea"/>
              <a:cs typeface="+mn-cs"/>
            </a:rPr>
            <a:t>                                       7</a:t>
          </a:r>
          <a:r>
            <a:rPr kumimoji="1" lang="ja-JP" altLang="ja-JP" sz="1050" b="0">
              <a:solidFill>
                <a:schemeClr val="dk1"/>
              </a:solidFill>
              <a:effectLst/>
              <a:latin typeface="+mn-lt"/>
              <a:ea typeface="+mn-ea"/>
              <a:cs typeface="+mn-cs"/>
            </a:rPr>
            <a:t>百万円</a:t>
          </a:r>
          <a:endParaRPr lang="ja-JP" altLang="ja-JP" sz="1050">
            <a:effectLst/>
          </a:endParaRPr>
        </a:p>
        <a:p>
          <a:pPr algn="l"/>
          <a:r>
            <a:rPr kumimoji="1" lang="ja-JP" altLang="en-US" sz="1050" b="0"/>
            <a:t>委員等旅費</a:t>
          </a:r>
          <a:r>
            <a:rPr kumimoji="1" lang="en-US" altLang="ja-JP" sz="1050" b="0"/>
            <a:t>                                   5</a:t>
          </a:r>
          <a:r>
            <a:rPr kumimoji="1" lang="ja-JP" altLang="en-US" sz="1050" b="0"/>
            <a:t>百万円</a:t>
          </a:r>
          <a:endParaRPr kumimoji="1" lang="en-US" altLang="ja-JP" sz="105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mn-lt"/>
              <a:ea typeface="+mn-ea"/>
              <a:cs typeface="+mn-cs"/>
            </a:rPr>
            <a:t>庁費</a:t>
          </a:r>
          <a:r>
            <a:rPr kumimoji="1" lang="en-US" altLang="ja-JP" sz="1050" b="0">
              <a:solidFill>
                <a:schemeClr val="dk1"/>
              </a:solidFill>
              <a:effectLst/>
              <a:latin typeface="+mn-lt"/>
              <a:ea typeface="+mn-ea"/>
              <a:cs typeface="+mn-cs"/>
            </a:rPr>
            <a:t>                                             </a:t>
          </a:r>
          <a:r>
            <a:rPr kumimoji="1" lang="en-US" altLang="ja-JP" sz="1050" b="0" baseline="0">
              <a:solidFill>
                <a:schemeClr val="dk1"/>
              </a:solidFill>
              <a:effectLst/>
              <a:latin typeface="+mn-lt"/>
              <a:ea typeface="+mn-ea"/>
              <a:cs typeface="+mn-cs"/>
            </a:rPr>
            <a:t>0.4</a:t>
          </a:r>
          <a:r>
            <a:rPr kumimoji="1" lang="ja-JP" altLang="ja-JP" sz="1050" b="0" baseline="0">
              <a:solidFill>
                <a:schemeClr val="dk1"/>
              </a:solidFill>
              <a:effectLst/>
              <a:latin typeface="+mn-lt"/>
              <a:ea typeface="+mn-ea"/>
              <a:cs typeface="+mn-cs"/>
            </a:rPr>
            <a:t>百万円</a:t>
          </a:r>
          <a:endParaRPr lang="ja-JP" altLang="ja-JP" sz="105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mn-lt"/>
              <a:ea typeface="+mn-ea"/>
              <a:cs typeface="+mn-cs"/>
            </a:rPr>
            <a:t>外国人招へい旅費</a:t>
          </a:r>
          <a:r>
            <a:rPr kumimoji="1" lang="en-US" altLang="ja-JP" sz="1050" b="0">
              <a:solidFill>
                <a:schemeClr val="dk1"/>
              </a:solidFill>
              <a:effectLst/>
              <a:latin typeface="+mn-lt"/>
              <a:ea typeface="+mn-ea"/>
              <a:cs typeface="+mn-cs"/>
            </a:rPr>
            <a:t>                   0.5</a:t>
          </a:r>
          <a:r>
            <a:rPr kumimoji="1" lang="ja-JP" altLang="ja-JP" sz="1050" b="0">
              <a:solidFill>
                <a:schemeClr val="dk1"/>
              </a:solidFill>
              <a:effectLst/>
              <a:latin typeface="+mn-lt"/>
              <a:ea typeface="+mn-ea"/>
              <a:cs typeface="+mn-cs"/>
            </a:rPr>
            <a:t>百万円</a:t>
          </a:r>
          <a:endParaRPr lang="ja-JP" altLang="ja-JP" sz="1050">
            <a:effectLst/>
          </a:endParaRPr>
        </a:p>
        <a:p>
          <a:pPr algn="l"/>
          <a:r>
            <a:rPr kumimoji="1" lang="ja-JP" altLang="en-US" sz="1050" b="0"/>
            <a:t>招へい外国人滞在費</a:t>
          </a:r>
          <a:r>
            <a:rPr kumimoji="1" lang="en-US" altLang="ja-JP" sz="1050" b="0"/>
            <a:t>            </a:t>
          </a:r>
          <a:r>
            <a:rPr kumimoji="1" lang="ja-JP" altLang="en-US" sz="1050" b="0" baseline="0"/>
            <a:t>   </a:t>
          </a:r>
          <a:r>
            <a:rPr kumimoji="1" lang="en-US" altLang="ja-JP" sz="1050" b="0" baseline="0"/>
            <a:t>0.1</a:t>
          </a:r>
          <a:r>
            <a:rPr kumimoji="1" lang="ja-JP" altLang="en-US" sz="1050" b="0"/>
            <a:t>百万円</a:t>
          </a:r>
          <a:endParaRPr kumimoji="1" lang="en-US" altLang="ja-JP" sz="1050" b="0"/>
        </a:p>
      </xdr:txBody>
    </xdr:sp>
    <xdr:clientData/>
  </xdr:twoCellAnchor>
  <xdr:twoCellAnchor>
    <xdr:from>
      <xdr:col>14</xdr:col>
      <xdr:colOff>191422</xdr:colOff>
      <xdr:row>747</xdr:row>
      <xdr:rowOff>179677</xdr:rowOff>
    </xdr:from>
    <xdr:to>
      <xdr:col>28</xdr:col>
      <xdr:colOff>191634</xdr:colOff>
      <xdr:row>748</xdr:row>
      <xdr:rowOff>121448</xdr:rowOff>
    </xdr:to>
    <xdr:sp macro="" textlink="">
      <xdr:nvSpPr>
        <xdr:cNvPr id="6" name="大かっこ 5">
          <a:extLst>
            <a:ext uri="{FF2B5EF4-FFF2-40B4-BE49-F238E27FC236}">
              <a16:creationId xmlns:a16="http://schemas.microsoft.com/office/drawing/2014/main" id="{451F0623-C326-48F7-836E-9099DB006C2D}"/>
            </a:ext>
          </a:extLst>
        </xdr:cNvPr>
        <xdr:cNvSpPr/>
      </xdr:nvSpPr>
      <xdr:spPr>
        <a:xfrm>
          <a:off x="3015304" y="61834442"/>
          <a:ext cx="2824095" cy="289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学者・専門家・行政官等の招へい・派遣</a:t>
          </a:r>
        </a:p>
      </xdr:txBody>
    </xdr:sp>
    <xdr:clientData/>
  </xdr:twoCellAnchor>
  <xdr:twoCellAnchor>
    <xdr:from>
      <xdr:col>18</xdr:col>
      <xdr:colOff>129535</xdr:colOff>
      <xdr:row>748</xdr:row>
      <xdr:rowOff>274841</xdr:rowOff>
    </xdr:from>
    <xdr:to>
      <xdr:col>18</xdr:col>
      <xdr:colOff>130829</xdr:colOff>
      <xdr:row>750</xdr:row>
      <xdr:rowOff>193236</xdr:rowOff>
    </xdr:to>
    <xdr:cxnSp macro="">
      <xdr:nvCxnSpPr>
        <xdr:cNvPr id="7" name="直線矢印コネクタ 6">
          <a:extLst>
            <a:ext uri="{FF2B5EF4-FFF2-40B4-BE49-F238E27FC236}">
              <a16:creationId xmlns:a16="http://schemas.microsoft.com/office/drawing/2014/main" id="{33EFE8F7-6D68-4C97-88A6-B9904EB4D61B}"/>
            </a:ext>
          </a:extLst>
        </xdr:cNvPr>
        <xdr:cNvCxnSpPr/>
      </xdr:nvCxnSpPr>
      <xdr:spPr>
        <a:xfrm flipH="1">
          <a:off x="3760241" y="62276988"/>
          <a:ext cx="1294" cy="6131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47624</xdr:colOff>
      <xdr:row>750</xdr:row>
      <xdr:rowOff>204061</xdr:rowOff>
    </xdr:from>
    <xdr:to>
      <xdr:col>29</xdr:col>
      <xdr:colOff>50212</xdr:colOff>
      <xdr:row>751</xdr:row>
      <xdr:rowOff>136070</xdr:rowOff>
    </xdr:to>
    <xdr:sp macro="" textlink="">
      <xdr:nvSpPr>
        <xdr:cNvPr id="8" name="正方形/長方形 7">
          <a:extLst>
            <a:ext uri="{FF2B5EF4-FFF2-40B4-BE49-F238E27FC236}">
              <a16:creationId xmlns:a16="http://schemas.microsoft.com/office/drawing/2014/main" id="{9440ED80-25DD-4FDB-8C82-4CFC6A4EFB68}"/>
            </a:ext>
          </a:extLst>
        </xdr:cNvPr>
        <xdr:cNvSpPr/>
      </xdr:nvSpPr>
      <xdr:spPr>
        <a:xfrm>
          <a:off x="2468095" y="62900973"/>
          <a:ext cx="3431588" cy="279391"/>
        </a:xfrm>
        <a:prstGeom prst="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b="1"/>
            <a:t>【</a:t>
          </a:r>
          <a:r>
            <a:rPr kumimoji="1" lang="ja-JP" altLang="en-US" sz="1400" b="1"/>
            <a:t>随意契約（企画競争）</a:t>
          </a:r>
          <a:r>
            <a:rPr kumimoji="1" lang="en-US" altLang="ja-JP" sz="1400" b="1"/>
            <a:t>】</a:t>
          </a:r>
        </a:p>
        <a:p>
          <a:pPr algn="l"/>
          <a:r>
            <a:rPr kumimoji="1" lang="en-US" altLang="ja-JP" sz="1400" b="1"/>
            <a:t>】</a:t>
          </a:r>
          <a:endParaRPr kumimoji="1" lang="ja-JP" altLang="en-US" sz="1400" b="1"/>
        </a:p>
      </xdr:txBody>
    </xdr:sp>
    <xdr:clientData/>
  </xdr:twoCellAnchor>
  <xdr:twoCellAnchor>
    <xdr:from>
      <xdr:col>12</xdr:col>
      <xdr:colOff>70030</xdr:colOff>
      <xdr:row>751</xdr:row>
      <xdr:rowOff>221677</xdr:rowOff>
    </xdr:from>
    <xdr:to>
      <xdr:col>31</xdr:col>
      <xdr:colOff>129989</xdr:colOff>
      <xdr:row>754</xdr:row>
      <xdr:rowOff>22407</xdr:rowOff>
    </xdr:to>
    <xdr:sp macro="" textlink="">
      <xdr:nvSpPr>
        <xdr:cNvPr id="9" name="正方形/長方形 8">
          <a:extLst>
            <a:ext uri="{FF2B5EF4-FFF2-40B4-BE49-F238E27FC236}">
              <a16:creationId xmlns:a16="http://schemas.microsoft.com/office/drawing/2014/main" id="{6C4A14F3-5B5B-4959-8E01-6AD03A54F603}"/>
            </a:ext>
          </a:extLst>
        </xdr:cNvPr>
        <xdr:cNvSpPr/>
      </xdr:nvSpPr>
      <xdr:spPr>
        <a:xfrm>
          <a:off x="2490501" y="63265971"/>
          <a:ext cx="3892370" cy="8428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t>A.  </a:t>
          </a:r>
          <a:r>
            <a:rPr kumimoji="1" lang="ja-JP" altLang="en-US" sz="1200" b="1"/>
            <a:t>ユネスコ・アジア文化センター</a:t>
          </a:r>
          <a:endParaRPr kumimoji="1" lang="en-US" altLang="ja-JP" sz="1200" b="1"/>
        </a:p>
        <a:p>
          <a:pPr algn="ctr"/>
          <a:r>
            <a:rPr kumimoji="1" lang="en-US" altLang="ja-JP" sz="1200" b="1"/>
            <a:t>75</a:t>
          </a:r>
          <a:r>
            <a:rPr kumimoji="1" lang="ja-JP" altLang="en-US" sz="1200" b="1"/>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7" zoomScale="75" zoomScaleNormal="75" zoomScaleSheetLayoutView="75" zoomScalePage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397</v>
      </c>
      <c r="AT2" s="988"/>
      <c r="AU2" s="988"/>
      <c r="AV2" s="51" t="str">
        <f>IF(AW2="", "", "-")</f>
        <v/>
      </c>
      <c r="AW2" s="931"/>
      <c r="AX2" s="931"/>
    </row>
    <row r="3" spans="1:50" ht="21" customHeight="1" thickBot="1" x14ac:dyDescent="0.2">
      <c r="A3" s="886" t="s">
        <v>427</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566</v>
      </c>
      <c r="AK3" s="888"/>
      <c r="AL3" s="888"/>
      <c r="AM3" s="888"/>
      <c r="AN3" s="888"/>
      <c r="AO3" s="888"/>
      <c r="AP3" s="888"/>
      <c r="AQ3" s="888"/>
      <c r="AR3" s="888"/>
      <c r="AS3" s="888"/>
      <c r="AT3" s="888"/>
      <c r="AU3" s="888"/>
      <c r="AV3" s="888"/>
      <c r="AW3" s="888"/>
      <c r="AX3" s="24" t="s">
        <v>65</v>
      </c>
    </row>
    <row r="4" spans="1:50" ht="24.75" customHeight="1" x14ac:dyDescent="0.15">
      <c r="A4" s="727" t="s">
        <v>25</v>
      </c>
      <c r="B4" s="728"/>
      <c r="C4" s="728"/>
      <c r="D4" s="728"/>
      <c r="E4" s="728"/>
      <c r="F4" s="728"/>
      <c r="G4" s="705" t="s">
        <v>616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567</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58" t="s">
        <v>617</v>
      </c>
      <c r="H5" s="859"/>
      <c r="I5" s="859"/>
      <c r="J5" s="859"/>
      <c r="K5" s="859"/>
      <c r="L5" s="859"/>
      <c r="M5" s="860" t="s">
        <v>66</v>
      </c>
      <c r="N5" s="861"/>
      <c r="O5" s="861"/>
      <c r="P5" s="861"/>
      <c r="Q5" s="861"/>
      <c r="R5" s="862"/>
      <c r="S5" s="863" t="s">
        <v>618</v>
      </c>
      <c r="T5" s="859"/>
      <c r="U5" s="859"/>
      <c r="V5" s="859"/>
      <c r="W5" s="859"/>
      <c r="X5" s="864"/>
      <c r="Y5" s="721" t="s">
        <v>3</v>
      </c>
      <c r="Z5" s="566"/>
      <c r="AA5" s="566"/>
      <c r="AB5" s="566"/>
      <c r="AC5" s="566"/>
      <c r="AD5" s="567"/>
      <c r="AE5" s="722" t="s">
        <v>567</v>
      </c>
      <c r="AF5" s="722"/>
      <c r="AG5" s="722"/>
      <c r="AH5" s="722"/>
      <c r="AI5" s="722"/>
      <c r="AJ5" s="722"/>
      <c r="AK5" s="722"/>
      <c r="AL5" s="722"/>
      <c r="AM5" s="722"/>
      <c r="AN5" s="722"/>
      <c r="AO5" s="722"/>
      <c r="AP5" s="723"/>
      <c r="AQ5" s="724" t="s">
        <v>661</v>
      </c>
      <c r="AR5" s="725"/>
      <c r="AS5" s="725"/>
      <c r="AT5" s="725"/>
      <c r="AU5" s="725"/>
      <c r="AV5" s="725"/>
      <c r="AW5" s="725"/>
      <c r="AX5" s="726"/>
    </row>
    <row r="6" spans="1:50" ht="39" customHeight="1" x14ac:dyDescent="0.15">
      <c r="A6" s="729" t="s">
        <v>4</v>
      </c>
      <c r="B6" s="730"/>
      <c r="C6" s="730"/>
      <c r="D6" s="730"/>
      <c r="E6" s="730"/>
      <c r="F6" s="73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45.5" customHeight="1" x14ac:dyDescent="0.15">
      <c r="A7" s="518" t="s">
        <v>22</v>
      </c>
      <c r="B7" s="519"/>
      <c r="C7" s="519"/>
      <c r="D7" s="519"/>
      <c r="E7" s="519"/>
      <c r="F7" s="520"/>
      <c r="G7" s="521" t="s">
        <v>561</v>
      </c>
      <c r="H7" s="522"/>
      <c r="I7" s="522"/>
      <c r="J7" s="522"/>
      <c r="K7" s="522"/>
      <c r="L7" s="522"/>
      <c r="M7" s="522"/>
      <c r="N7" s="522"/>
      <c r="O7" s="522"/>
      <c r="P7" s="522"/>
      <c r="Q7" s="522"/>
      <c r="R7" s="522"/>
      <c r="S7" s="522"/>
      <c r="T7" s="522"/>
      <c r="U7" s="522"/>
      <c r="V7" s="522"/>
      <c r="W7" s="522"/>
      <c r="X7" s="523"/>
      <c r="Y7" s="942" t="s">
        <v>391</v>
      </c>
      <c r="Z7" s="466"/>
      <c r="AA7" s="466"/>
      <c r="AB7" s="466"/>
      <c r="AC7" s="466"/>
      <c r="AD7" s="943"/>
      <c r="AE7" s="932" t="s">
        <v>619</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8" t="s">
        <v>259</v>
      </c>
      <c r="B8" s="519"/>
      <c r="C8" s="519"/>
      <c r="D8" s="519"/>
      <c r="E8" s="519"/>
      <c r="F8" s="520"/>
      <c r="G8" s="955" t="str">
        <f>入力規則等!A27</f>
        <v>-</v>
      </c>
      <c r="H8" s="743"/>
      <c r="I8" s="743"/>
      <c r="J8" s="743"/>
      <c r="K8" s="743"/>
      <c r="L8" s="743"/>
      <c r="M8" s="743"/>
      <c r="N8" s="743"/>
      <c r="O8" s="743"/>
      <c r="P8" s="743"/>
      <c r="Q8" s="743"/>
      <c r="R8" s="743"/>
      <c r="S8" s="743"/>
      <c r="T8" s="743"/>
      <c r="U8" s="743"/>
      <c r="V8" s="743"/>
      <c r="W8" s="743"/>
      <c r="X8" s="956"/>
      <c r="Y8" s="865" t="s">
        <v>260</v>
      </c>
      <c r="Z8" s="866"/>
      <c r="AA8" s="866"/>
      <c r="AB8" s="866"/>
      <c r="AC8" s="866"/>
      <c r="AD8" s="867"/>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68" t="s">
        <v>23</v>
      </c>
      <c r="B9" s="869"/>
      <c r="C9" s="869"/>
      <c r="D9" s="869"/>
      <c r="E9" s="869"/>
      <c r="F9" s="869"/>
      <c r="G9" s="870" t="s">
        <v>620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1.5" customHeight="1" x14ac:dyDescent="0.15">
      <c r="A10" s="683" t="s">
        <v>30</v>
      </c>
      <c r="B10" s="684"/>
      <c r="C10" s="684"/>
      <c r="D10" s="684"/>
      <c r="E10" s="684"/>
      <c r="F10" s="684"/>
      <c r="G10" s="775" t="s">
        <v>621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3" t="s">
        <v>5</v>
      </c>
      <c r="B11" s="684"/>
      <c r="C11" s="684"/>
      <c r="D11" s="684"/>
      <c r="E11" s="684"/>
      <c r="F11" s="68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8" t="s">
        <v>24</v>
      </c>
      <c r="B12" s="999"/>
      <c r="C12" s="999"/>
      <c r="D12" s="999"/>
      <c r="E12" s="999"/>
      <c r="F12" s="1000"/>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5"/>
    </row>
    <row r="13" spans="1:50" ht="21" customHeight="1" x14ac:dyDescent="0.15">
      <c r="A13" s="637"/>
      <c r="B13" s="638"/>
      <c r="C13" s="638"/>
      <c r="D13" s="638"/>
      <c r="E13" s="638"/>
      <c r="F13" s="639"/>
      <c r="G13" s="746" t="s">
        <v>6</v>
      </c>
      <c r="H13" s="747"/>
      <c r="I13" s="785" t="s">
        <v>7</v>
      </c>
      <c r="J13" s="786"/>
      <c r="K13" s="786"/>
      <c r="L13" s="786"/>
      <c r="M13" s="786"/>
      <c r="N13" s="786"/>
      <c r="O13" s="787"/>
      <c r="P13" s="680">
        <v>158</v>
      </c>
      <c r="Q13" s="681"/>
      <c r="R13" s="681"/>
      <c r="S13" s="681"/>
      <c r="T13" s="681"/>
      <c r="U13" s="681"/>
      <c r="V13" s="682"/>
      <c r="W13" s="680">
        <v>157</v>
      </c>
      <c r="X13" s="681"/>
      <c r="Y13" s="681"/>
      <c r="Z13" s="681"/>
      <c r="AA13" s="681"/>
      <c r="AB13" s="681"/>
      <c r="AC13" s="682"/>
      <c r="AD13" s="680">
        <v>129.4</v>
      </c>
      <c r="AE13" s="681"/>
      <c r="AF13" s="681"/>
      <c r="AG13" s="681"/>
      <c r="AH13" s="681"/>
      <c r="AI13" s="681"/>
      <c r="AJ13" s="682"/>
      <c r="AK13" s="680">
        <v>129.30000000000001</v>
      </c>
      <c r="AL13" s="681"/>
      <c r="AM13" s="681"/>
      <c r="AN13" s="681"/>
      <c r="AO13" s="681"/>
      <c r="AP13" s="681"/>
      <c r="AQ13" s="682"/>
      <c r="AR13" s="939">
        <v>53</v>
      </c>
      <c r="AS13" s="940"/>
      <c r="AT13" s="940"/>
      <c r="AU13" s="940"/>
      <c r="AV13" s="940"/>
      <c r="AW13" s="940"/>
      <c r="AX13" s="941"/>
    </row>
    <row r="14" spans="1:50" ht="21" customHeight="1" x14ac:dyDescent="0.15">
      <c r="A14" s="637"/>
      <c r="B14" s="638"/>
      <c r="C14" s="638"/>
      <c r="D14" s="638"/>
      <c r="E14" s="638"/>
      <c r="F14" s="639"/>
      <c r="G14" s="748"/>
      <c r="H14" s="749"/>
      <c r="I14" s="734" t="s">
        <v>8</v>
      </c>
      <c r="J14" s="783"/>
      <c r="K14" s="783"/>
      <c r="L14" s="783"/>
      <c r="M14" s="783"/>
      <c r="N14" s="783"/>
      <c r="O14" s="784"/>
      <c r="P14" s="680" t="s">
        <v>568</v>
      </c>
      <c r="Q14" s="681"/>
      <c r="R14" s="681"/>
      <c r="S14" s="681"/>
      <c r="T14" s="681"/>
      <c r="U14" s="681"/>
      <c r="V14" s="682"/>
      <c r="W14" s="680" t="s">
        <v>569</v>
      </c>
      <c r="X14" s="681"/>
      <c r="Y14" s="681"/>
      <c r="Z14" s="681"/>
      <c r="AA14" s="681"/>
      <c r="AB14" s="681"/>
      <c r="AC14" s="682"/>
      <c r="AD14" s="680" t="s">
        <v>410</v>
      </c>
      <c r="AE14" s="681"/>
      <c r="AF14" s="681"/>
      <c r="AG14" s="681"/>
      <c r="AH14" s="681"/>
      <c r="AI14" s="681"/>
      <c r="AJ14" s="682"/>
      <c r="AK14" s="680" t="s">
        <v>660</v>
      </c>
      <c r="AL14" s="681"/>
      <c r="AM14" s="681"/>
      <c r="AN14" s="681"/>
      <c r="AO14" s="681"/>
      <c r="AP14" s="681"/>
      <c r="AQ14" s="682"/>
      <c r="AR14" s="810"/>
      <c r="AS14" s="810"/>
      <c r="AT14" s="810"/>
      <c r="AU14" s="810"/>
      <c r="AV14" s="810"/>
      <c r="AW14" s="810"/>
      <c r="AX14" s="811"/>
    </row>
    <row r="15" spans="1:50" ht="21" customHeight="1" x14ac:dyDescent="0.15">
      <c r="A15" s="637"/>
      <c r="B15" s="638"/>
      <c r="C15" s="638"/>
      <c r="D15" s="638"/>
      <c r="E15" s="638"/>
      <c r="F15" s="639"/>
      <c r="G15" s="748"/>
      <c r="H15" s="749"/>
      <c r="I15" s="734" t="s">
        <v>51</v>
      </c>
      <c r="J15" s="735"/>
      <c r="K15" s="735"/>
      <c r="L15" s="735"/>
      <c r="M15" s="735"/>
      <c r="N15" s="735"/>
      <c r="O15" s="736"/>
      <c r="P15" s="680" t="s">
        <v>561</v>
      </c>
      <c r="Q15" s="681"/>
      <c r="R15" s="681"/>
      <c r="S15" s="681"/>
      <c r="T15" s="681"/>
      <c r="U15" s="681"/>
      <c r="V15" s="682"/>
      <c r="W15" s="680" t="s">
        <v>561</v>
      </c>
      <c r="X15" s="681"/>
      <c r="Y15" s="681"/>
      <c r="Z15" s="681"/>
      <c r="AA15" s="681"/>
      <c r="AB15" s="681"/>
      <c r="AC15" s="682"/>
      <c r="AD15" s="680" t="s">
        <v>561</v>
      </c>
      <c r="AE15" s="681"/>
      <c r="AF15" s="681"/>
      <c r="AG15" s="681"/>
      <c r="AH15" s="681"/>
      <c r="AI15" s="681"/>
      <c r="AJ15" s="682"/>
      <c r="AK15" s="680" t="s">
        <v>660</v>
      </c>
      <c r="AL15" s="681"/>
      <c r="AM15" s="681"/>
      <c r="AN15" s="681"/>
      <c r="AO15" s="681"/>
      <c r="AP15" s="681"/>
      <c r="AQ15" s="682"/>
      <c r="AR15" s="680"/>
      <c r="AS15" s="681"/>
      <c r="AT15" s="681"/>
      <c r="AU15" s="681"/>
      <c r="AV15" s="681"/>
      <c r="AW15" s="681"/>
      <c r="AX15" s="828"/>
    </row>
    <row r="16" spans="1:50" ht="21" customHeight="1" x14ac:dyDescent="0.15">
      <c r="A16" s="637"/>
      <c r="B16" s="638"/>
      <c r="C16" s="638"/>
      <c r="D16" s="638"/>
      <c r="E16" s="638"/>
      <c r="F16" s="639"/>
      <c r="G16" s="748"/>
      <c r="H16" s="749"/>
      <c r="I16" s="734" t="s">
        <v>52</v>
      </c>
      <c r="J16" s="735"/>
      <c r="K16" s="735"/>
      <c r="L16" s="735"/>
      <c r="M16" s="735"/>
      <c r="N16" s="735"/>
      <c r="O16" s="736"/>
      <c r="P16" s="680" t="s">
        <v>570</v>
      </c>
      <c r="Q16" s="681"/>
      <c r="R16" s="681"/>
      <c r="S16" s="681"/>
      <c r="T16" s="681"/>
      <c r="U16" s="681"/>
      <c r="V16" s="682"/>
      <c r="W16" s="680" t="s">
        <v>561</v>
      </c>
      <c r="X16" s="681"/>
      <c r="Y16" s="681"/>
      <c r="Z16" s="681"/>
      <c r="AA16" s="681"/>
      <c r="AB16" s="681"/>
      <c r="AC16" s="682"/>
      <c r="AD16" s="680" t="s">
        <v>561</v>
      </c>
      <c r="AE16" s="681"/>
      <c r="AF16" s="681"/>
      <c r="AG16" s="681"/>
      <c r="AH16" s="681"/>
      <c r="AI16" s="681"/>
      <c r="AJ16" s="682"/>
      <c r="AK16" s="680"/>
      <c r="AL16" s="681"/>
      <c r="AM16" s="681"/>
      <c r="AN16" s="681"/>
      <c r="AO16" s="681"/>
      <c r="AP16" s="681"/>
      <c r="AQ16" s="682"/>
      <c r="AR16" s="778"/>
      <c r="AS16" s="779"/>
      <c r="AT16" s="779"/>
      <c r="AU16" s="779"/>
      <c r="AV16" s="779"/>
      <c r="AW16" s="779"/>
      <c r="AX16" s="780"/>
    </row>
    <row r="17" spans="1:50" ht="24.75" customHeight="1" x14ac:dyDescent="0.15">
      <c r="A17" s="637"/>
      <c r="B17" s="638"/>
      <c r="C17" s="638"/>
      <c r="D17" s="638"/>
      <c r="E17" s="638"/>
      <c r="F17" s="639"/>
      <c r="G17" s="748"/>
      <c r="H17" s="749"/>
      <c r="I17" s="734" t="s">
        <v>50</v>
      </c>
      <c r="J17" s="783"/>
      <c r="K17" s="783"/>
      <c r="L17" s="783"/>
      <c r="M17" s="783"/>
      <c r="N17" s="783"/>
      <c r="O17" s="784"/>
      <c r="P17" s="680" t="s">
        <v>570</v>
      </c>
      <c r="Q17" s="681"/>
      <c r="R17" s="681"/>
      <c r="S17" s="681"/>
      <c r="T17" s="681"/>
      <c r="U17" s="681"/>
      <c r="V17" s="682"/>
      <c r="W17" s="680" t="s">
        <v>563</v>
      </c>
      <c r="X17" s="681"/>
      <c r="Y17" s="681"/>
      <c r="Z17" s="681"/>
      <c r="AA17" s="681"/>
      <c r="AB17" s="681"/>
      <c r="AC17" s="682"/>
      <c r="AD17" s="680" t="s">
        <v>561</v>
      </c>
      <c r="AE17" s="681"/>
      <c r="AF17" s="681"/>
      <c r="AG17" s="681"/>
      <c r="AH17" s="681"/>
      <c r="AI17" s="681"/>
      <c r="AJ17" s="682"/>
      <c r="AK17" s="680"/>
      <c r="AL17" s="681"/>
      <c r="AM17" s="681"/>
      <c r="AN17" s="681"/>
      <c r="AO17" s="681"/>
      <c r="AP17" s="681"/>
      <c r="AQ17" s="682"/>
      <c r="AR17" s="937"/>
      <c r="AS17" s="937"/>
      <c r="AT17" s="937"/>
      <c r="AU17" s="937"/>
      <c r="AV17" s="937"/>
      <c r="AW17" s="937"/>
      <c r="AX17" s="938"/>
    </row>
    <row r="18" spans="1:50" ht="24.75" customHeight="1" x14ac:dyDescent="0.15">
      <c r="A18" s="637"/>
      <c r="B18" s="638"/>
      <c r="C18" s="638"/>
      <c r="D18" s="638"/>
      <c r="E18" s="638"/>
      <c r="F18" s="639"/>
      <c r="G18" s="750"/>
      <c r="H18" s="751"/>
      <c r="I18" s="739" t="s">
        <v>20</v>
      </c>
      <c r="J18" s="740"/>
      <c r="K18" s="740"/>
      <c r="L18" s="740"/>
      <c r="M18" s="740"/>
      <c r="N18" s="740"/>
      <c r="O18" s="741"/>
      <c r="P18" s="897">
        <f>SUM(P13:V17)</f>
        <v>158</v>
      </c>
      <c r="Q18" s="898"/>
      <c r="R18" s="898"/>
      <c r="S18" s="898"/>
      <c r="T18" s="898"/>
      <c r="U18" s="898"/>
      <c r="V18" s="899"/>
      <c r="W18" s="897">
        <f>SUM(W13:AC17)</f>
        <v>157</v>
      </c>
      <c r="X18" s="898"/>
      <c r="Y18" s="898"/>
      <c r="Z18" s="898"/>
      <c r="AA18" s="898"/>
      <c r="AB18" s="898"/>
      <c r="AC18" s="899"/>
      <c r="AD18" s="897">
        <f>SUM(AD13:AJ17)</f>
        <v>129.4</v>
      </c>
      <c r="AE18" s="898"/>
      <c r="AF18" s="898"/>
      <c r="AG18" s="898"/>
      <c r="AH18" s="898"/>
      <c r="AI18" s="898"/>
      <c r="AJ18" s="899"/>
      <c r="AK18" s="897">
        <f>SUM(AK13:AQ17)</f>
        <v>129.30000000000001</v>
      </c>
      <c r="AL18" s="898"/>
      <c r="AM18" s="898"/>
      <c r="AN18" s="898"/>
      <c r="AO18" s="898"/>
      <c r="AP18" s="898"/>
      <c r="AQ18" s="899"/>
      <c r="AR18" s="897">
        <f>SUM(AR13:AX17)</f>
        <v>53</v>
      </c>
      <c r="AS18" s="898"/>
      <c r="AT18" s="898"/>
      <c r="AU18" s="898"/>
      <c r="AV18" s="898"/>
      <c r="AW18" s="898"/>
      <c r="AX18" s="900"/>
    </row>
    <row r="19" spans="1:50" ht="24.75" customHeight="1" x14ac:dyDescent="0.15">
      <c r="A19" s="637"/>
      <c r="B19" s="638"/>
      <c r="C19" s="638"/>
      <c r="D19" s="638"/>
      <c r="E19" s="638"/>
      <c r="F19" s="639"/>
      <c r="G19" s="895" t="s">
        <v>9</v>
      </c>
      <c r="H19" s="896"/>
      <c r="I19" s="896"/>
      <c r="J19" s="896"/>
      <c r="K19" s="896"/>
      <c r="L19" s="896"/>
      <c r="M19" s="896"/>
      <c r="N19" s="896"/>
      <c r="O19" s="896"/>
      <c r="P19" s="680">
        <v>143</v>
      </c>
      <c r="Q19" s="681"/>
      <c r="R19" s="681"/>
      <c r="S19" s="681"/>
      <c r="T19" s="681"/>
      <c r="U19" s="681"/>
      <c r="V19" s="682"/>
      <c r="W19" s="680">
        <v>148</v>
      </c>
      <c r="X19" s="681"/>
      <c r="Y19" s="681"/>
      <c r="Z19" s="681"/>
      <c r="AA19" s="681"/>
      <c r="AB19" s="681"/>
      <c r="AC19" s="682"/>
      <c r="AD19" s="680">
        <v>116</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895" t="s">
        <v>10</v>
      </c>
      <c r="H20" s="896"/>
      <c r="I20" s="896"/>
      <c r="J20" s="896"/>
      <c r="K20" s="896"/>
      <c r="L20" s="896"/>
      <c r="M20" s="896"/>
      <c r="N20" s="896"/>
      <c r="O20" s="896"/>
      <c r="P20" s="318">
        <f>IF(P18=0, "-", SUM(P19)/P18)</f>
        <v>0.90506329113924056</v>
      </c>
      <c r="Q20" s="318"/>
      <c r="R20" s="318"/>
      <c r="S20" s="318"/>
      <c r="T20" s="318"/>
      <c r="U20" s="318"/>
      <c r="V20" s="318"/>
      <c r="W20" s="318">
        <f t="shared" ref="W20" si="0">IF(W18=0, "-", SUM(W19)/W18)</f>
        <v>0.9426751592356688</v>
      </c>
      <c r="X20" s="318"/>
      <c r="Y20" s="318"/>
      <c r="Z20" s="318"/>
      <c r="AA20" s="318"/>
      <c r="AB20" s="318"/>
      <c r="AC20" s="318"/>
      <c r="AD20" s="318">
        <f t="shared" ref="AD20" si="1">IF(AD18=0, "-", SUM(AD19)/AD18)</f>
        <v>0.89644513137557957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68"/>
      <c r="B21" s="869"/>
      <c r="C21" s="869"/>
      <c r="D21" s="869"/>
      <c r="E21" s="869"/>
      <c r="F21" s="1001"/>
      <c r="G21" s="316" t="s">
        <v>358</v>
      </c>
      <c r="H21" s="317"/>
      <c r="I21" s="317"/>
      <c r="J21" s="317"/>
      <c r="K21" s="317"/>
      <c r="L21" s="317"/>
      <c r="M21" s="317"/>
      <c r="N21" s="317"/>
      <c r="O21" s="317"/>
      <c r="P21" s="318">
        <f>IF(P19=0, "-", SUM(P19)/SUM(P13,P14))</f>
        <v>0.90506329113924056</v>
      </c>
      <c r="Q21" s="318"/>
      <c r="R21" s="318"/>
      <c r="S21" s="318"/>
      <c r="T21" s="318"/>
      <c r="U21" s="318"/>
      <c r="V21" s="318"/>
      <c r="W21" s="318">
        <f t="shared" ref="W21" si="2">IF(W19=0, "-", SUM(W19)/SUM(W13,W14))</f>
        <v>0.9426751592356688</v>
      </c>
      <c r="X21" s="318"/>
      <c r="Y21" s="318"/>
      <c r="Z21" s="318"/>
      <c r="AA21" s="318"/>
      <c r="AB21" s="318"/>
      <c r="AC21" s="318"/>
      <c r="AD21" s="318">
        <f t="shared" ref="AD21" si="3">IF(AD19=0, "-", SUM(AD19)/SUM(AD13,AD14))</f>
        <v>0.89644513137557957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68" t="s">
        <v>430</v>
      </c>
      <c r="B22" s="969"/>
      <c r="C22" s="969"/>
      <c r="D22" s="969"/>
      <c r="E22" s="969"/>
      <c r="F22" s="970"/>
      <c r="G22" s="1006" t="s">
        <v>337</v>
      </c>
      <c r="H22" s="221"/>
      <c r="I22" s="221"/>
      <c r="J22" s="221"/>
      <c r="K22" s="221"/>
      <c r="L22" s="221"/>
      <c r="M22" s="221"/>
      <c r="N22" s="221"/>
      <c r="O22" s="222"/>
      <c r="P22" s="957" t="s">
        <v>431</v>
      </c>
      <c r="Q22" s="221"/>
      <c r="R22" s="221"/>
      <c r="S22" s="221"/>
      <c r="T22" s="221"/>
      <c r="U22" s="221"/>
      <c r="V22" s="222"/>
      <c r="W22" s="957" t="s">
        <v>432</v>
      </c>
      <c r="X22" s="221"/>
      <c r="Y22" s="221"/>
      <c r="Z22" s="221"/>
      <c r="AA22" s="221"/>
      <c r="AB22" s="221"/>
      <c r="AC22" s="222"/>
      <c r="AD22" s="957" t="s">
        <v>336</v>
      </c>
      <c r="AE22" s="221"/>
      <c r="AF22" s="221"/>
      <c r="AG22" s="221"/>
      <c r="AH22" s="221"/>
      <c r="AI22" s="221"/>
      <c r="AJ22" s="221"/>
      <c r="AK22" s="221"/>
      <c r="AL22" s="221"/>
      <c r="AM22" s="221"/>
      <c r="AN22" s="221"/>
      <c r="AO22" s="221"/>
      <c r="AP22" s="221"/>
      <c r="AQ22" s="221"/>
      <c r="AR22" s="221"/>
      <c r="AS22" s="221"/>
      <c r="AT22" s="221"/>
      <c r="AU22" s="221"/>
      <c r="AV22" s="221"/>
      <c r="AW22" s="221"/>
      <c r="AX22" s="977"/>
    </row>
    <row r="23" spans="1:50" ht="25.5" customHeight="1" x14ac:dyDescent="0.15">
      <c r="A23" s="971"/>
      <c r="B23" s="972"/>
      <c r="C23" s="972"/>
      <c r="D23" s="972"/>
      <c r="E23" s="972"/>
      <c r="F23" s="973"/>
      <c r="G23" s="1007" t="s">
        <v>571</v>
      </c>
      <c r="H23" s="1008"/>
      <c r="I23" s="1008"/>
      <c r="J23" s="1008"/>
      <c r="K23" s="1008"/>
      <c r="L23" s="1008"/>
      <c r="M23" s="1008"/>
      <c r="N23" s="1008"/>
      <c r="O23" s="1009"/>
      <c r="P23" s="939">
        <v>75</v>
      </c>
      <c r="Q23" s="940"/>
      <c r="R23" s="940"/>
      <c r="S23" s="940"/>
      <c r="T23" s="940"/>
      <c r="U23" s="940"/>
      <c r="V23" s="958"/>
      <c r="W23" s="939">
        <v>0</v>
      </c>
      <c r="X23" s="940"/>
      <c r="Y23" s="940"/>
      <c r="Z23" s="940"/>
      <c r="AA23" s="940"/>
      <c r="AB23" s="940"/>
      <c r="AC23" s="958"/>
      <c r="AD23" s="978" t="s">
        <v>663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572</v>
      </c>
      <c r="H24" s="960"/>
      <c r="I24" s="960"/>
      <c r="J24" s="960"/>
      <c r="K24" s="960"/>
      <c r="L24" s="960"/>
      <c r="M24" s="960"/>
      <c r="N24" s="960"/>
      <c r="O24" s="961"/>
      <c r="P24" s="680">
        <v>30</v>
      </c>
      <c r="Q24" s="681"/>
      <c r="R24" s="681"/>
      <c r="S24" s="681"/>
      <c r="T24" s="681"/>
      <c r="U24" s="681"/>
      <c r="V24" s="682"/>
      <c r="W24" s="680">
        <v>30</v>
      </c>
      <c r="X24" s="681"/>
      <c r="Y24" s="681"/>
      <c r="Z24" s="681"/>
      <c r="AA24" s="681"/>
      <c r="AB24" s="681"/>
      <c r="AC24" s="68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573</v>
      </c>
      <c r="H25" s="960"/>
      <c r="I25" s="960"/>
      <c r="J25" s="960"/>
      <c r="K25" s="960"/>
      <c r="L25" s="960"/>
      <c r="M25" s="960"/>
      <c r="N25" s="960"/>
      <c r="O25" s="961"/>
      <c r="P25" s="680">
        <v>11</v>
      </c>
      <c r="Q25" s="681"/>
      <c r="R25" s="681"/>
      <c r="S25" s="681"/>
      <c r="T25" s="681"/>
      <c r="U25" s="681"/>
      <c r="V25" s="682"/>
      <c r="W25" s="680">
        <v>9</v>
      </c>
      <c r="X25" s="681"/>
      <c r="Y25" s="681"/>
      <c r="Z25" s="681"/>
      <c r="AA25" s="681"/>
      <c r="AB25" s="681"/>
      <c r="AC25" s="68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574</v>
      </c>
      <c r="H26" s="960"/>
      <c r="I26" s="960"/>
      <c r="J26" s="960"/>
      <c r="K26" s="960"/>
      <c r="L26" s="960"/>
      <c r="M26" s="960"/>
      <c r="N26" s="960"/>
      <c r="O26" s="961"/>
      <c r="P26" s="680">
        <v>7</v>
      </c>
      <c r="Q26" s="681"/>
      <c r="R26" s="681"/>
      <c r="S26" s="681"/>
      <c r="T26" s="681"/>
      <c r="U26" s="681"/>
      <c r="V26" s="682"/>
      <c r="W26" s="680">
        <v>7</v>
      </c>
      <c r="X26" s="681"/>
      <c r="Y26" s="681"/>
      <c r="Z26" s="681"/>
      <c r="AA26" s="681"/>
      <c r="AB26" s="681"/>
      <c r="AC26" s="68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575</v>
      </c>
      <c r="H27" s="960"/>
      <c r="I27" s="960"/>
      <c r="J27" s="960"/>
      <c r="K27" s="960"/>
      <c r="L27" s="960"/>
      <c r="M27" s="960"/>
      <c r="N27" s="960"/>
      <c r="O27" s="961"/>
      <c r="P27" s="680">
        <v>2</v>
      </c>
      <c r="Q27" s="681"/>
      <c r="R27" s="681"/>
      <c r="S27" s="681"/>
      <c r="T27" s="681"/>
      <c r="U27" s="681"/>
      <c r="V27" s="682"/>
      <c r="W27" s="680">
        <v>2</v>
      </c>
      <c r="X27" s="681"/>
      <c r="Y27" s="681"/>
      <c r="Z27" s="681"/>
      <c r="AA27" s="681"/>
      <c r="AB27" s="681"/>
      <c r="AC27" s="68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341</v>
      </c>
      <c r="H28" s="963"/>
      <c r="I28" s="963"/>
      <c r="J28" s="963"/>
      <c r="K28" s="963"/>
      <c r="L28" s="963"/>
      <c r="M28" s="963"/>
      <c r="N28" s="963"/>
      <c r="O28" s="964"/>
      <c r="P28" s="897">
        <f>P29-SUM(P23:P27)</f>
        <v>4.3000000000000114</v>
      </c>
      <c r="Q28" s="898"/>
      <c r="R28" s="898"/>
      <c r="S28" s="898"/>
      <c r="T28" s="898"/>
      <c r="U28" s="898"/>
      <c r="V28" s="899"/>
      <c r="W28" s="897">
        <f>W29-SUM(W23:W27)</f>
        <v>5</v>
      </c>
      <c r="X28" s="898"/>
      <c r="Y28" s="898"/>
      <c r="Z28" s="898"/>
      <c r="AA28" s="898"/>
      <c r="AB28" s="898"/>
      <c r="AC28" s="89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338</v>
      </c>
      <c r="H29" s="966"/>
      <c r="I29" s="966"/>
      <c r="J29" s="966"/>
      <c r="K29" s="966"/>
      <c r="L29" s="966"/>
      <c r="M29" s="966"/>
      <c r="N29" s="966"/>
      <c r="O29" s="967"/>
      <c r="P29" s="680">
        <f>AK13</f>
        <v>129.30000000000001</v>
      </c>
      <c r="Q29" s="681"/>
      <c r="R29" s="681"/>
      <c r="S29" s="681"/>
      <c r="T29" s="681"/>
      <c r="U29" s="681"/>
      <c r="V29" s="682"/>
      <c r="W29" s="989">
        <f>AR13</f>
        <v>53</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80" t="s">
        <v>353</v>
      </c>
      <c r="B30" s="881"/>
      <c r="C30" s="881"/>
      <c r="D30" s="881"/>
      <c r="E30" s="881"/>
      <c r="F30" s="882"/>
      <c r="G30" s="794" t="s">
        <v>146</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394</v>
      </c>
      <c r="AF30" s="878"/>
      <c r="AG30" s="878"/>
      <c r="AH30" s="879"/>
      <c r="AI30" s="877" t="s">
        <v>416</v>
      </c>
      <c r="AJ30" s="878"/>
      <c r="AK30" s="878"/>
      <c r="AL30" s="879"/>
      <c r="AM30" s="935" t="s">
        <v>421</v>
      </c>
      <c r="AN30" s="935"/>
      <c r="AO30" s="935"/>
      <c r="AP30" s="877"/>
      <c r="AQ30" s="788" t="s">
        <v>235</v>
      </c>
      <c r="AR30" s="789"/>
      <c r="AS30" s="789"/>
      <c r="AT30" s="790"/>
      <c r="AU30" s="795" t="s">
        <v>134</v>
      </c>
      <c r="AV30" s="795"/>
      <c r="AW30" s="795"/>
      <c r="AX30" s="936"/>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579</v>
      </c>
      <c r="AV31" s="199"/>
      <c r="AW31" s="418" t="s">
        <v>181</v>
      </c>
      <c r="AX31" s="419"/>
    </row>
    <row r="32" spans="1:50" ht="23.25" customHeight="1" x14ac:dyDescent="0.15">
      <c r="A32" s="423"/>
      <c r="B32" s="421"/>
      <c r="C32" s="421"/>
      <c r="D32" s="421"/>
      <c r="E32" s="421"/>
      <c r="F32" s="422"/>
      <c r="G32" s="584" t="s">
        <v>576</v>
      </c>
      <c r="H32" s="585"/>
      <c r="I32" s="585"/>
      <c r="J32" s="585"/>
      <c r="K32" s="585"/>
      <c r="L32" s="585"/>
      <c r="M32" s="585"/>
      <c r="N32" s="585"/>
      <c r="O32" s="586"/>
      <c r="P32" s="104" t="s">
        <v>577</v>
      </c>
      <c r="Q32" s="104"/>
      <c r="R32" s="104"/>
      <c r="S32" s="104"/>
      <c r="T32" s="104"/>
      <c r="U32" s="104"/>
      <c r="V32" s="104"/>
      <c r="W32" s="104"/>
      <c r="X32" s="105"/>
      <c r="Y32" s="494" t="s">
        <v>12</v>
      </c>
      <c r="Z32" s="554"/>
      <c r="AA32" s="555"/>
      <c r="AB32" s="484" t="s">
        <v>578</v>
      </c>
      <c r="AC32" s="484"/>
      <c r="AD32" s="484"/>
      <c r="AE32" s="217">
        <v>40</v>
      </c>
      <c r="AF32" s="218"/>
      <c r="AG32" s="218"/>
      <c r="AH32" s="218"/>
      <c r="AI32" s="217">
        <v>59</v>
      </c>
      <c r="AJ32" s="218"/>
      <c r="AK32" s="218"/>
      <c r="AL32" s="218"/>
      <c r="AM32" s="217">
        <v>70</v>
      </c>
      <c r="AN32" s="218"/>
      <c r="AO32" s="218"/>
      <c r="AP32" s="218"/>
      <c r="AQ32" s="352" t="s">
        <v>659</v>
      </c>
      <c r="AR32" s="207"/>
      <c r="AS32" s="207"/>
      <c r="AT32" s="353"/>
      <c r="AU32" s="218" t="s">
        <v>561</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578</v>
      </c>
      <c r="AC33" s="546"/>
      <c r="AD33" s="546"/>
      <c r="AE33" s="217">
        <v>40</v>
      </c>
      <c r="AF33" s="218"/>
      <c r="AG33" s="218"/>
      <c r="AH33" s="218"/>
      <c r="AI33" s="217">
        <v>59</v>
      </c>
      <c r="AJ33" s="218"/>
      <c r="AK33" s="218"/>
      <c r="AL33" s="218"/>
      <c r="AM33" s="217">
        <v>70</v>
      </c>
      <c r="AN33" s="218"/>
      <c r="AO33" s="218"/>
      <c r="AP33" s="218"/>
      <c r="AQ33" s="352">
        <v>80</v>
      </c>
      <c r="AR33" s="207"/>
      <c r="AS33" s="207"/>
      <c r="AT33" s="353"/>
      <c r="AU33" s="218" t="s">
        <v>579</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659</v>
      </c>
      <c r="AR34" s="207"/>
      <c r="AS34" s="207"/>
      <c r="AT34" s="353"/>
      <c r="AU34" s="218" t="s">
        <v>561</v>
      </c>
      <c r="AV34" s="218"/>
      <c r="AW34" s="218"/>
      <c r="AX34" s="220"/>
    </row>
    <row r="35" spans="1:50" ht="23.25" customHeight="1" x14ac:dyDescent="0.15">
      <c r="A35" s="225" t="s">
        <v>382</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0"/>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579</v>
      </c>
      <c r="AV38" s="199"/>
      <c r="AW38" s="418" t="s">
        <v>181</v>
      </c>
      <c r="AX38" s="419"/>
    </row>
    <row r="39" spans="1:50" ht="23.25" customHeight="1" x14ac:dyDescent="0.15">
      <c r="A39" s="423"/>
      <c r="B39" s="421"/>
      <c r="C39" s="421"/>
      <c r="D39" s="421"/>
      <c r="E39" s="421"/>
      <c r="F39" s="422"/>
      <c r="G39" s="584" t="s">
        <v>581</v>
      </c>
      <c r="H39" s="585"/>
      <c r="I39" s="585"/>
      <c r="J39" s="585"/>
      <c r="K39" s="585"/>
      <c r="L39" s="585"/>
      <c r="M39" s="585"/>
      <c r="N39" s="585"/>
      <c r="O39" s="586"/>
      <c r="P39" s="104" t="s">
        <v>582</v>
      </c>
      <c r="Q39" s="104"/>
      <c r="R39" s="104"/>
      <c r="S39" s="104"/>
      <c r="T39" s="104"/>
      <c r="U39" s="104"/>
      <c r="V39" s="104"/>
      <c r="W39" s="104"/>
      <c r="X39" s="105"/>
      <c r="Y39" s="494" t="s">
        <v>12</v>
      </c>
      <c r="Z39" s="554"/>
      <c r="AA39" s="555"/>
      <c r="AB39" s="484" t="s">
        <v>583</v>
      </c>
      <c r="AC39" s="484"/>
      <c r="AD39" s="484"/>
      <c r="AE39" s="217">
        <v>32</v>
      </c>
      <c r="AF39" s="218"/>
      <c r="AG39" s="218"/>
      <c r="AH39" s="218"/>
      <c r="AI39" s="217">
        <v>35</v>
      </c>
      <c r="AJ39" s="218"/>
      <c r="AK39" s="218"/>
      <c r="AL39" s="218"/>
      <c r="AM39" s="217">
        <v>35</v>
      </c>
      <c r="AN39" s="218"/>
      <c r="AO39" s="218"/>
      <c r="AP39" s="218"/>
      <c r="AQ39" s="352" t="s">
        <v>659</v>
      </c>
      <c r="AR39" s="207"/>
      <c r="AS39" s="207"/>
      <c r="AT39" s="353"/>
      <c r="AU39" s="218" t="s">
        <v>561</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583</v>
      </c>
      <c r="AC40" s="546"/>
      <c r="AD40" s="546"/>
      <c r="AE40" s="217">
        <v>32</v>
      </c>
      <c r="AF40" s="218"/>
      <c r="AG40" s="218"/>
      <c r="AH40" s="218"/>
      <c r="AI40" s="217">
        <v>40</v>
      </c>
      <c r="AJ40" s="218"/>
      <c r="AK40" s="218"/>
      <c r="AL40" s="218"/>
      <c r="AM40" s="217">
        <v>40</v>
      </c>
      <c r="AN40" s="218"/>
      <c r="AO40" s="218"/>
      <c r="AP40" s="218"/>
      <c r="AQ40" s="352">
        <v>40</v>
      </c>
      <c r="AR40" s="207"/>
      <c r="AS40" s="207"/>
      <c r="AT40" s="353"/>
      <c r="AU40" s="218" t="s">
        <v>579</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100</v>
      </c>
      <c r="AF41" s="218"/>
      <c r="AG41" s="218"/>
      <c r="AH41" s="218"/>
      <c r="AI41" s="217">
        <v>87.5</v>
      </c>
      <c r="AJ41" s="218"/>
      <c r="AK41" s="218"/>
      <c r="AL41" s="218"/>
      <c r="AM41" s="217">
        <v>87.5</v>
      </c>
      <c r="AN41" s="218"/>
      <c r="AO41" s="218"/>
      <c r="AP41" s="218"/>
      <c r="AQ41" s="352" t="s">
        <v>659</v>
      </c>
      <c r="AR41" s="207"/>
      <c r="AS41" s="207"/>
      <c r="AT41" s="353"/>
      <c r="AU41" s="218" t="s">
        <v>561</v>
      </c>
      <c r="AV41" s="218"/>
      <c r="AW41" s="218"/>
      <c r="AX41" s="220"/>
    </row>
    <row r="42" spans="1:50" ht="23.25" customHeight="1" x14ac:dyDescent="0.15">
      <c r="A42" s="225" t="s">
        <v>382</v>
      </c>
      <c r="B42" s="226"/>
      <c r="C42" s="226"/>
      <c r="D42" s="226"/>
      <c r="E42" s="226"/>
      <c r="F42" s="227"/>
      <c r="G42" s="231" t="s">
        <v>584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0"/>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t="s">
        <v>563</v>
      </c>
      <c r="AV45" s="199"/>
      <c r="AW45" s="418" t="s">
        <v>181</v>
      </c>
      <c r="AX45" s="419"/>
    </row>
    <row r="46" spans="1:50" ht="36.75" customHeight="1" x14ac:dyDescent="0.15">
      <c r="A46" s="423"/>
      <c r="B46" s="421"/>
      <c r="C46" s="421"/>
      <c r="D46" s="421"/>
      <c r="E46" s="421"/>
      <c r="F46" s="422"/>
      <c r="G46" s="584" t="s">
        <v>622</v>
      </c>
      <c r="H46" s="585"/>
      <c r="I46" s="585"/>
      <c r="J46" s="585"/>
      <c r="K46" s="585"/>
      <c r="L46" s="585"/>
      <c r="M46" s="585"/>
      <c r="N46" s="585"/>
      <c r="O46" s="586"/>
      <c r="P46" s="104" t="s">
        <v>653</v>
      </c>
      <c r="Q46" s="104"/>
      <c r="R46" s="104"/>
      <c r="S46" s="104"/>
      <c r="T46" s="104"/>
      <c r="U46" s="104"/>
      <c r="V46" s="104"/>
      <c r="W46" s="104"/>
      <c r="X46" s="105"/>
      <c r="Y46" s="494" t="s">
        <v>12</v>
      </c>
      <c r="Z46" s="554"/>
      <c r="AA46" s="555"/>
      <c r="AB46" s="484" t="s">
        <v>645</v>
      </c>
      <c r="AC46" s="484"/>
      <c r="AD46" s="484"/>
      <c r="AE46" s="217">
        <v>143</v>
      </c>
      <c r="AF46" s="218"/>
      <c r="AG46" s="218"/>
      <c r="AH46" s="218"/>
      <c r="AI46" s="217">
        <v>285</v>
      </c>
      <c r="AJ46" s="218"/>
      <c r="AK46" s="218"/>
      <c r="AL46" s="218"/>
      <c r="AM46" s="217">
        <v>336</v>
      </c>
      <c r="AN46" s="218"/>
      <c r="AO46" s="218"/>
      <c r="AP46" s="218"/>
      <c r="AQ46" s="352" t="s">
        <v>659</v>
      </c>
      <c r="AR46" s="207"/>
      <c r="AS46" s="207"/>
      <c r="AT46" s="353"/>
      <c r="AU46" s="218" t="s">
        <v>563</v>
      </c>
      <c r="AV46" s="218"/>
      <c r="AW46" s="218"/>
      <c r="AX46" s="220"/>
    </row>
    <row r="47" spans="1:50" ht="36.7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484" t="s">
        <v>645</v>
      </c>
      <c r="AC47" s="484"/>
      <c r="AD47" s="484"/>
      <c r="AE47" s="217" t="s">
        <v>410</v>
      </c>
      <c r="AF47" s="218"/>
      <c r="AG47" s="218"/>
      <c r="AH47" s="218"/>
      <c r="AI47" s="217" t="s">
        <v>410</v>
      </c>
      <c r="AJ47" s="218"/>
      <c r="AK47" s="218"/>
      <c r="AL47" s="218"/>
      <c r="AM47" s="217" t="s">
        <v>410</v>
      </c>
      <c r="AN47" s="218"/>
      <c r="AO47" s="218"/>
      <c r="AP47" s="218"/>
      <c r="AQ47" s="352">
        <v>450</v>
      </c>
      <c r="AR47" s="207"/>
      <c r="AS47" s="207"/>
      <c r="AT47" s="353"/>
      <c r="AU47" s="218" t="s">
        <v>563</v>
      </c>
      <c r="AV47" s="218"/>
      <c r="AW47" s="218"/>
      <c r="AX47" s="220"/>
    </row>
    <row r="48" spans="1:50" ht="36.7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410</v>
      </c>
      <c r="AF48" s="218"/>
      <c r="AG48" s="218"/>
      <c r="AH48" s="218"/>
      <c r="AI48" s="217" t="s">
        <v>410</v>
      </c>
      <c r="AJ48" s="218"/>
      <c r="AK48" s="218"/>
      <c r="AL48" s="218"/>
      <c r="AM48" s="217" t="s">
        <v>652</v>
      </c>
      <c r="AN48" s="218"/>
      <c r="AO48" s="218"/>
      <c r="AP48" s="218"/>
      <c r="AQ48" s="352" t="s">
        <v>659</v>
      </c>
      <c r="AR48" s="207"/>
      <c r="AS48" s="207"/>
      <c r="AT48" s="353"/>
      <c r="AU48" s="218" t="s">
        <v>563</v>
      </c>
      <c r="AV48" s="218"/>
      <c r="AW48" s="218"/>
      <c r="AX48" s="220"/>
    </row>
    <row r="49" spans="1:50" ht="23.25" customHeight="1" x14ac:dyDescent="0.15">
      <c r="A49" s="225" t="s">
        <v>382</v>
      </c>
      <c r="B49" s="226"/>
      <c r="C49" s="226"/>
      <c r="D49" s="226"/>
      <c r="E49" s="226"/>
      <c r="F49" s="227"/>
      <c r="G49" s="231" t="s">
        <v>623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4" t="s">
        <v>134</v>
      </c>
      <c r="AV51" s="944"/>
      <c r="AW51" s="944"/>
      <c r="AX51" s="945"/>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v>2</v>
      </c>
      <c r="AR52" s="200"/>
      <c r="AS52" s="132" t="s">
        <v>236</v>
      </c>
      <c r="AT52" s="133"/>
      <c r="AU52" s="199" t="s">
        <v>563</v>
      </c>
      <c r="AV52" s="199"/>
      <c r="AW52" s="418" t="s">
        <v>181</v>
      </c>
      <c r="AX52" s="419"/>
    </row>
    <row r="53" spans="1:50" ht="31.5" customHeight="1" x14ac:dyDescent="0.15">
      <c r="A53" s="423"/>
      <c r="B53" s="421"/>
      <c r="C53" s="421"/>
      <c r="D53" s="421"/>
      <c r="E53" s="421"/>
      <c r="F53" s="422"/>
      <c r="G53" s="584" t="s">
        <v>624</v>
      </c>
      <c r="H53" s="585"/>
      <c r="I53" s="585"/>
      <c r="J53" s="585"/>
      <c r="K53" s="585"/>
      <c r="L53" s="585"/>
      <c r="M53" s="585"/>
      <c r="N53" s="585"/>
      <c r="O53" s="586"/>
      <c r="P53" s="104" t="s">
        <v>655</v>
      </c>
      <c r="Q53" s="104"/>
      <c r="R53" s="104"/>
      <c r="S53" s="104"/>
      <c r="T53" s="104"/>
      <c r="U53" s="104"/>
      <c r="V53" s="104"/>
      <c r="W53" s="104"/>
      <c r="X53" s="105"/>
      <c r="Y53" s="494" t="s">
        <v>12</v>
      </c>
      <c r="Z53" s="554"/>
      <c r="AA53" s="555"/>
      <c r="AB53" s="484" t="s">
        <v>645</v>
      </c>
      <c r="AC53" s="484"/>
      <c r="AD53" s="484"/>
      <c r="AE53" s="217">
        <v>8318</v>
      </c>
      <c r="AF53" s="218"/>
      <c r="AG53" s="218"/>
      <c r="AH53" s="218"/>
      <c r="AI53" s="217">
        <v>19684</v>
      </c>
      <c r="AJ53" s="218"/>
      <c r="AK53" s="218"/>
      <c r="AL53" s="218"/>
      <c r="AM53" s="217">
        <v>44520</v>
      </c>
      <c r="AN53" s="218"/>
      <c r="AO53" s="218"/>
      <c r="AP53" s="218"/>
      <c r="AQ53" s="352" t="s">
        <v>659</v>
      </c>
      <c r="AR53" s="207"/>
      <c r="AS53" s="207"/>
      <c r="AT53" s="353"/>
      <c r="AU53" s="218" t="s">
        <v>563</v>
      </c>
      <c r="AV53" s="218"/>
      <c r="AW53" s="218"/>
      <c r="AX53" s="220"/>
    </row>
    <row r="54" spans="1:50" ht="31.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645</v>
      </c>
      <c r="AC54" s="546"/>
      <c r="AD54" s="546"/>
      <c r="AE54" s="217" t="s">
        <v>638</v>
      </c>
      <c r="AF54" s="218"/>
      <c r="AG54" s="218"/>
      <c r="AH54" s="218"/>
      <c r="AI54" s="217" t="s">
        <v>638</v>
      </c>
      <c r="AJ54" s="218"/>
      <c r="AK54" s="218"/>
      <c r="AL54" s="218"/>
      <c r="AM54" s="217" t="s">
        <v>647</v>
      </c>
      <c r="AN54" s="218"/>
      <c r="AO54" s="218"/>
      <c r="AP54" s="218"/>
      <c r="AQ54" s="352">
        <v>60000</v>
      </c>
      <c r="AR54" s="207"/>
      <c r="AS54" s="207"/>
      <c r="AT54" s="353"/>
      <c r="AU54" s="218" t="s">
        <v>563</v>
      </c>
      <c r="AV54" s="218"/>
      <c r="AW54" s="218"/>
      <c r="AX54" s="220"/>
    </row>
    <row r="55" spans="1:50" ht="31.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647</v>
      </c>
      <c r="AF55" s="218"/>
      <c r="AG55" s="218"/>
      <c r="AH55" s="218"/>
      <c r="AI55" s="217" t="s">
        <v>651</v>
      </c>
      <c r="AJ55" s="218"/>
      <c r="AK55" s="218"/>
      <c r="AL55" s="218"/>
      <c r="AM55" s="217" t="s">
        <v>651</v>
      </c>
      <c r="AN55" s="218"/>
      <c r="AO55" s="218"/>
      <c r="AP55" s="218"/>
      <c r="AQ55" s="352" t="s">
        <v>659</v>
      </c>
      <c r="AR55" s="207"/>
      <c r="AS55" s="207"/>
      <c r="AT55" s="353"/>
      <c r="AU55" s="218" t="s">
        <v>563</v>
      </c>
      <c r="AV55" s="218"/>
      <c r="AW55" s="218"/>
      <c r="AX55" s="220"/>
    </row>
    <row r="56" spans="1:50" ht="23.25" customHeight="1" x14ac:dyDescent="0.15">
      <c r="A56" s="225" t="s">
        <v>382</v>
      </c>
      <c r="B56" s="226"/>
      <c r="C56" s="226"/>
      <c r="D56" s="226"/>
      <c r="E56" s="226"/>
      <c r="F56" s="227"/>
      <c r="G56" s="231" t="s">
        <v>623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4" t="s">
        <v>134</v>
      </c>
      <c r="AV58" s="944"/>
      <c r="AW58" s="944"/>
      <c r="AX58" s="945"/>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4"/>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09"/>
      <c r="AF77" s="910"/>
      <c r="AG77" s="910"/>
      <c r="AH77" s="910"/>
      <c r="AI77" s="909"/>
      <c r="AJ77" s="910"/>
      <c r="AK77" s="910"/>
      <c r="AL77" s="910"/>
      <c r="AM77" s="909"/>
      <c r="AN77" s="910"/>
      <c r="AO77" s="910"/>
      <c r="AP77" s="910"/>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2"/>
    </row>
    <row r="80" spans="1:50" ht="18.75" hidden="1" customHeight="1" x14ac:dyDescent="0.15">
      <c r="A80" s="883"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4"/>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4"/>
      <c r="B82" s="550"/>
      <c r="C82" s="451"/>
      <c r="D82" s="451"/>
      <c r="E82" s="451"/>
      <c r="F82" s="452"/>
      <c r="G82" s="699" t="s">
        <v>585</v>
      </c>
      <c r="H82" s="699"/>
      <c r="I82" s="699"/>
      <c r="J82" s="699"/>
      <c r="K82" s="699"/>
      <c r="L82" s="699"/>
      <c r="M82" s="699"/>
      <c r="N82" s="699"/>
      <c r="O82" s="699"/>
      <c r="P82" s="699"/>
      <c r="Q82" s="699"/>
      <c r="R82" s="699"/>
      <c r="S82" s="699"/>
      <c r="T82" s="699"/>
      <c r="U82" s="699"/>
      <c r="V82" s="699"/>
      <c r="W82" s="699"/>
      <c r="X82" s="699"/>
      <c r="Y82" s="699"/>
      <c r="Z82" s="699"/>
      <c r="AA82" s="700"/>
      <c r="AB82" s="903" t="s">
        <v>563</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4"/>
    </row>
    <row r="83" spans="1:60" ht="22.5" hidden="1" customHeight="1" x14ac:dyDescent="0.15">
      <c r="A83" s="884"/>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5"/>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6"/>
    </row>
    <row r="84" spans="1:60" ht="19.5" hidden="1" customHeight="1" x14ac:dyDescent="0.15">
      <c r="A84" s="884"/>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07"/>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8"/>
    </row>
    <row r="85" spans="1:60" ht="18.75" hidden="1" customHeight="1" x14ac:dyDescent="0.15">
      <c r="A85" s="884"/>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4"/>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v>30</v>
      </c>
      <c r="AR86" s="199"/>
      <c r="AS86" s="132" t="s">
        <v>236</v>
      </c>
      <c r="AT86" s="133"/>
      <c r="AU86" s="199" t="s">
        <v>563</v>
      </c>
      <c r="AV86" s="199"/>
      <c r="AW86" s="418" t="s">
        <v>181</v>
      </c>
      <c r="AX86" s="419"/>
      <c r="AY86" s="10"/>
      <c r="AZ86" s="10"/>
      <c r="BA86" s="10"/>
      <c r="BB86" s="10"/>
      <c r="BC86" s="10"/>
      <c r="BD86" s="10"/>
      <c r="BE86" s="10"/>
      <c r="BF86" s="10"/>
      <c r="BG86" s="10"/>
      <c r="BH86" s="10"/>
    </row>
    <row r="87" spans="1:60" ht="23.25" hidden="1" customHeight="1" x14ac:dyDescent="0.15">
      <c r="A87" s="884"/>
      <c r="B87" s="451"/>
      <c r="C87" s="451"/>
      <c r="D87" s="451"/>
      <c r="E87" s="451"/>
      <c r="F87" s="452"/>
      <c r="G87" s="103" t="s">
        <v>563</v>
      </c>
      <c r="H87" s="104"/>
      <c r="I87" s="104"/>
      <c r="J87" s="104"/>
      <c r="K87" s="104"/>
      <c r="L87" s="104"/>
      <c r="M87" s="104"/>
      <c r="N87" s="104"/>
      <c r="O87" s="105"/>
      <c r="P87" s="104" t="s">
        <v>586</v>
      </c>
      <c r="Q87" s="537"/>
      <c r="R87" s="537"/>
      <c r="S87" s="537"/>
      <c r="T87" s="537"/>
      <c r="U87" s="537"/>
      <c r="V87" s="537"/>
      <c r="W87" s="537"/>
      <c r="X87" s="538"/>
      <c r="Y87" s="581" t="s">
        <v>62</v>
      </c>
      <c r="Z87" s="582"/>
      <c r="AA87" s="583"/>
      <c r="AB87" s="484" t="s">
        <v>587</v>
      </c>
      <c r="AC87" s="484"/>
      <c r="AD87" s="484"/>
      <c r="AE87" s="217">
        <v>10</v>
      </c>
      <c r="AF87" s="218"/>
      <c r="AG87" s="218"/>
      <c r="AH87" s="218"/>
      <c r="AI87" s="217"/>
      <c r="AJ87" s="218"/>
      <c r="AK87" s="218"/>
      <c r="AL87" s="218"/>
      <c r="AM87" s="217"/>
      <c r="AN87" s="218"/>
      <c r="AO87" s="218"/>
      <c r="AP87" s="218"/>
      <c r="AQ87" s="352" t="s">
        <v>563</v>
      </c>
      <c r="AR87" s="207"/>
      <c r="AS87" s="207"/>
      <c r="AT87" s="353"/>
      <c r="AU87" s="218" t="s">
        <v>563</v>
      </c>
      <c r="AV87" s="218"/>
      <c r="AW87" s="218"/>
      <c r="AX87" s="220"/>
    </row>
    <row r="88" spans="1:60" ht="23.25" hidden="1" customHeight="1" x14ac:dyDescent="0.15">
      <c r="A88" s="884"/>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373</v>
      </c>
      <c r="AC88" s="546"/>
      <c r="AD88" s="546"/>
      <c r="AE88" s="217" t="s">
        <v>563</v>
      </c>
      <c r="AF88" s="218"/>
      <c r="AG88" s="218"/>
      <c r="AH88" s="218"/>
      <c r="AI88" s="217" t="s">
        <v>563</v>
      </c>
      <c r="AJ88" s="218"/>
      <c r="AK88" s="218"/>
      <c r="AL88" s="218"/>
      <c r="AM88" s="217"/>
      <c r="AN88" s="218"/>
      <c r="AO88" s="218"/>
      <c r="AP88" s="218"/>
      <c r="AQ88" s="352" t="s">
        <v>563</v>
      </c>
      <c r="AR88" s="207"/>
      <c r="AS88" s="207"/>
      <c r="AT88" s="353"/>
      <c r="AU88" s="218" t="s">
        <v>563</v>
      </c>
      <c r="AV88" s="218"/>
      <c r="AW88" s="218"/>
      <c r="AX88" s="220"/>
      <c r="AY88" s="10"/>
      <c r="AZ88" s="10"/>
      <c r="BA88" s="10"/>
      <c r="BB88" s="10"/>
      <c r="BC88" s="10"/>
    </row>
    <row r="89" spans="1:60" ht="23.25" hidden="1" customHeight="1" x14ac:dyDescent="0.15">
      <c r="A89" s="884"/>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t="s">
        <v>563</v>
      </c>
      <c r="AF89" s="218"/>
      <c r="AG89" s="218"/>
      <c r="AH89" s="218"/>
      <c r="AI89" s="217" t="s">
        <v>563</v>
      </c>
      <c r="AJ89" s="218"/>
      <c r="AK89" s="218"/>
      <c r="AL89" s="218"/>
      <c r="AM89" s="217"/>
      <c r="AN89" s="218"/>
      <c r="AO89" s="218"/>
      <c r="AP89" s="218"/>
      <c r="AQ89" s="352" t="s">
        <v>563</v>
      </c>
      <c r="AR89" s="207"/>
      <c r="AS89" s="207"/>
      <c r="AT89" s="353"/>
      <c r="AU89" s="218" t="s">
        <v>563</v>
      </c>
      <c r="AV89" s="218"/>
      <c r="AW89" s="218"/>
      <c r="AX89" s="220"/>
      <c r="AY89" s="10"/>
      <c r="AZ89" s="10"/>
      <c r="BA89" s="10"/>
      <c r="BB89" s="10"/>
      <c r="BC89" s="10"/>
      <c r="BD89" s="10"/>
      <c r="BE89" s="10"/>
      <c r="BF89" s="10"/>
      <c r="BG89" s="10"/>
      <c r="BH89" s="10"/>
    </row>
    <row r="90" spans="1:60" ht="18.75" hidden="1" customHeight="1" x14ac:dyDescent="0.15">
      <c r="A90" s="884"/>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4"/>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v>30</v>
      </c>
      <c r="AR91" s="199"/>
      <c r="AS91" s="132" t="s">
        <v>236</v>
      </c>
      <c r="AT91" s="133"/>
      <c r="AU91" s="199" t="s">
        <v>563</v>
      </c>
      <c r="AV91" s="199"/>
      <c r="AW91" s="418" t="s">
        <v>181</v>
      </c>
      <c r="AX91" s="419"/>
      <c r="AY91" s="10"/>
      <c r="AZ91" s="10"/>
      <c r="BA91" s="10"/>
      <c r="BB91" s="10"/>
      <c r="BC91" s="10"/>
    </row>
    <row r="92" spans="1:60" ht="23.25" hidden="1" customHeight="1" x14ac:dyDescent="0.15">
      <c r="A92" s="884"/>
      <c r="B92" s="451"/>
      <c r="C92" s="451"/>
      <c r="D92" s="451"/>
      <c r="E92" s="451"/>
      <c r="F92" s="452"/>
      <c r="G92" s="103" t="s">
        <v>563</v>
      </c>
      <c r="H92" s="104"/>
      <c r="I92" s="104"/>
      <c r="J92" s="104"/>
      <c r="K92" s="104"/>
      <c r="L92" s="104"/>
      <c r="M92" s="104"/>
      <c r="N92" s="104"/>
      <c r="O92" s="105"/>
      <c r="P92" s="104" t="s">
        <v>588</v>
      </c>
      <c r="Q92" s="537"/>
      <c r="R92" s="537"/>
      <c r="S92" s="537"/>
      <c r="T92" s="537"/>
      <c r="U92" s="537"/>
      <c r="V92" s="537"/>
      <c r="W92" s="537"/>
      <c r="X92" s="538"/>
      <c r="Y92" s="581" t="s">
        <v>62</v>
      </c>
      <c r="Z92" s="582"/>
      <c r="AA92" s="583"/>
      <c r="AB92" s="484" t="s">
        <v>587</v>
      </c>
      <c r="AC92" s="484"/>
      <c r="AD92" s="484"/>
      <c r="AE92" s="217">
        <v>1</v>
      </c>
      <c r="AF92" s="218"/>
      <c r="AG92" s="218"/>
      <c r="AH92" s="218"/>
      <c r="AI92" s="217"/>
      <c r="AJ92" s="218"/>
      <c r="AK92" s="218"/>
      <c r="AL92" s="218"/>
      <c r="AM92" s="217"/>
      <c r="AN92" s="218"/>
      <c r="AO92" s="218"/>
      <c r="AP92" s="218"/>
      <c r="AQ92" s="352" t="s">
        <v>563</v>
      </c>
      <c r="AR92" s="207"/>
      <c r="AS92" s="207"/>
      <c r="AT92" s="353"/>
      <c r="AU92" s="218" t="s">
        <v>563</v>
      </c>
      <c r="AV92" s="218"/>
      <c r="AW92" s="218"/>
      <c r="AX92" s="220"/>
      <c r="AY92" s="10"/>
      <c r="AZ92" s="10"/>
      <c r="BA92" s="10"/>
      <c r="BB92" s="10"/>
      <c r="BC92" s="10"/>
      <c r="BD92" s="10"/>
      <c r="BE92" s="10"/>
      <c r="BF92" s="10"/>
      <c r="BG92" s="10"/>
      <c r="BH92" s="10"/>
    </row>
    <row r="93" spans="1:60" ht="23.25" hidden="1" customHeight="1" x14ac:dyDescent="0.15">
      <c r="A93" s="884"/>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t="s">
        <v>563</v>
      </c>
      <c r="AC93" s="546"/>
      <c r="AD93" s="546"/>
      <c r="AE93" s="217" t="s">
        <v>563</v>
      </c>
      <c r="AF93" s="218"/>
      <c r="AG93" s="218"/>
      <c r="AH93" s="218"/>
      <c r="AI93" s="217" t="s">
        <v>563</v>
      </c>
      <c r="AJ93" s="218"/>
      <c r="AK93" s="218"/>
      <c r="AL93" s="218"/>
      <c r="AM93" s="217"/>
      <c r="AN93" s="218"/>
      <c r="AO93" s="218"/>
      <c r="AP93" s="218"/>
      <c r="AQ93" s="352" t="s">
        <v>563</v>
      </c>
      <c r="AR93" s="207"/>
      <c r="AS93" s="207"/>
      <c r="AT93" s="353"/>
      <c r="AU93" s="218" t="s">
        <v>563</v>
      </c>
      <c r="AV93" s="218"/>
      <c r="AW93" s="218"/>
      <c r="AX93" s="220"/>
    </row>
    <row r="94" spans="1:60" ht="23.25" hidden="1" customHeight="1" thickBot="1" x14ac:dyDescent="0.2">
      <c r="A94" s="884"/>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t="s">
        <v>563</v>
      </c>
      <c r="AF94" s="218"/>
      <c r="AG94" s="218"/>
      <c r="AH94" s="218"/>
      <c r="AI94" s="217" t="s">
        <v>563</v>
      </c>
      <c r="AJ94" s="218"/>
      <c r="AK94" s="218"/>
      <c r="AL94" s="218"/>
      <c r="AM94" s="217"/>
      <c r="AN94" s="218"/>
      <c r="AO94" s="218"/>
      <c r="AP94" s="218"/>
      <c r="AQ94" s="352" t="s">
        <v>563</v>
      </c>
      <c r="AR94" s="207"/>
      <c r="AS94" s="207"/>
      <c r="AT94" s="353"/>
      <c r="AU94" s="218" t="s">
        <v>563</v>
      </c>
      <c r="AV94" s="218"/>
      <c r="AW94" s="218"/>
      <c r="AX94" s="220"/>
      <c r="AY94" s="10"/>
      <c r="AZ94" s="10"/>
      <c r="BA94" s="10"/>
      <c r="BB94" s="10"/>
      <c r="BC94" s="10"/>
    </row>
    <row r="95" spans="1:60" ht="18.75" hidden="1" customHeight="1" x14ac:dyDescent="0.15">
      <c r="A95" s="884"/>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4"/>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4"/>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4"/>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5"/>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4" t="s">
        <v>13</v>
      </c>
      <c r="Z99" s="915"/>
      <c r="AA99" s="916"/>
      <c r="AB99" s="911" t="s">
        <v>14</v>
      </c>
      <c r="AC99" s="912"/>
      <c r="AD99" s="913"/>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3"/>
      <c r="Z100" s="874"/>
      <c r="AA100" s="875"/>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35.1" customHeight="1" x14ac:dyDescent="0.15">
      <c r="A101" s="445"/>
      <c r="B101" s="446"/>
      <c r="C101" s="446"/>
      <c r="D101" s="446"/>
      <c r="E101" s="446"/>
      <c r="F101" s="447"/>
      <c r="G101" s="104" t="s">
        <v>662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565</v>
      </c>
      <c r="AC101" s="484"/>
      <c r="AD101" s="484"/>
      <c r="AE101" s="217">
        <v>342</v>
      </c>
      <c r="AF101" s="218"/>
      <c r="AG101" s="218"/>
      <c r="AH101" s="219"/>
      <c r="AI101" s="217">
        <v>287</v>
      </c>
      <c r="AJ101" s="218"/>
      <c r="AK101" s="218"/>
      <c r="AL101" s="219"/>
      <c r="AM101" s="217">
        <v>201</v>
      </c>
      <c r="AN101" s="218"/>
      <c r="AO101" s="218"/>
      <c r="AP101" s="219"/>
      <c r="AQ101" s="217" t="s">
        <v>659</v>
      </c>
      <c r="AR101" s="218"/>
      <c r="AS101" s="218"/>
      <c r="AT101" s="219"/>
      <c r="AU101" s="217" t="s">
        <v>659</v>
      </c>
      <c r="AV101" s="218"/>
      <c r="AW101" s="218"/>
      <c r="AX101" s="219"/>
    </row>
    <row r="102" spans="1:60" ht="35.1"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565</v>
      </c>
      <c r="AC102" s="484"/>
      <c r="AD102" s="484"/>
      <c r="AE102" s="441">
        <v>420</v>
      </c>
      <c r="AF102" s="441"/>
      <c r="AG102" s="441"/>
      <c r="AH102" s="441"/>
      <c r="AI102" s="441">
        <v>435</v>
      </c>
      <c r="AJ102" s="441"/>
      <c r="AK102" s="441"/>
      <c r="AL102" s="441"/>
      <c r="AM102" s="441">
        <v>435</v>
      </c>
      <c r="AN102" s="441"/>
      <c r="AO102" s="441"/>
      <c r="AP102" s="441"/>
      <c r="AQ102" s="272">
        <v>435</v>
      </c>
      <c r="AR102" s="273"/>
      <c r="AS102" s="273"/>
      <c r="AT102" s="322"/>
      <c r="AU102" s="272">
        <v>80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670</v>
      </c>
      <c r="AC116" s="486"/>
      <c r="AD116" s="487"/>
      <c r="AE116" s="441">
        <v>0.41810000000000003</v>
      </c>
      <c r="AF116" s="441"/>
      <c r="AG116" s="441"/>
      <c r="AH116" s="441"/>
      <c r="AI116" s="441">
        <f>147/287</f>
        <v>0.51219512195121952</v>
      </c>
      <c r="AJ116" s="441"/>
      <c r="AK116" s="441"/>
      <c r="AL116" s="441"/>
      <c r="AM116" s="441">
        <f>116/201</f>
        <v>0.57711442786069655</v>
      </c>
      <c r="AN116" s="441"/>
      <c r="AO116" s="441"/>
      <c r="AP116" s="441"/>
      <c r="AQ116" s="217">
        <f>129/435</f>
        <v>0.29655172413793102</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590</v>
      </c>
      <c r="AC117" s="496"/>
      <c r="AD117" s="497"/>
      <c r="AE117" s="574" t="s">
        <v>591</v>
      </c>
      <c r="AF117" s="574"/>
      <c r="AG117" s="574"/>
      <c r="AH117" s="574"/>
      <c r="AI117" s="574" t="s">
        <v>671</v>
      </c>
      <c r="AJ117" s="574"/>
      <c r="AK117" s="574"/>
      <c r="AL117" s="574"/>
      <c r="AM117" s="574" t="s">
        <v>656</v>
      </c>
      <c r="AN117" s="574"/>
      <c r="AO117" s="574"/>
      <c r="AP117" s="574"/>
      <c r="AQ117" s="574" t="s">
        <v>654</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592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594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594</v>
      </c>
      <c r="H125" s="411"/>
      <c r="I125" s="411"/>
      <c r="J125" s="411"/>
      <c r="K125" s="411"/>
      <c r="L125" s="411"/>
      <c r="M125" s="411"/>
      <c r="N125" s="411"/>
      <c r="O125" s="411"/>
      <c r="P125" s="411"/>
      <c r="Q125" s="411"/>
      <c r="R125" s="411"/>
      <c r="S125" s="411"/>
      <c r="T125" s="411"/>
      <c r="U125" s="411"/>
      <c r="V125" s="411"/>
      <c r="W125" s="411"/>
      <c r="X125" s="950"/>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1"/>
      <c r="Y126" s="494" t="s">
        <v>49</v>
      </c>
      <c r="Z126" s="469"/>
      <c r="AA126" s="470"/>
      <c r="AB126" s="495" t="s">
        <v>593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4"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6"/>
      <c r="Z127" s="947"/>
      <c r="AA127" s="948"/>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594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639</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595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49" t="s">
        <v>565</v>
      </c>
      <c r="AC134" s="205"/>
      <c r="AD134" s="205"/>
      <c r="AE134" s="319">
        <v>267042</v>
      </c>
      <c r="AF134" s="207"/>
      <c r="AG134" s="207"/>
      <c r="AH134" s="207"/>
      <c r="AI134" s="319">
        <v>298980</v>
      </c>
      <c r="AJ134" s="207"/>
      <c r="AK134" s="207"/>
      <c r="AL134" s="207"/>
      <c r="AM134" s="319">
        <v>312214</v>
      </c>
      <c r="AN134" s="207"/>
      <c r="AO134" s="207"/>
      <c r="AP134" s="207"/>
      <c r="AQ134" s="319" t="s">
        <v>561</v>
      </c>
      <c r="AR134" s="207"/>
      <c r="AS134" s="207"/>
      <c r="AT134" s="207"/>
      <c r="AU134" s="319" t="s">
        <v>561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565</v>
      </c>
      <c r="AC135" s="343"/>
      <c r="AD135" s="344"/>
      <c r="AE135" s="319" t="s">
        <v>563</v>
      </c>
      <c r="AF135" s="207"/>
      <c r="AG135" s="207"/>
      <c r="AH135" s="207"/>
      <c r="AI135" s="319" t="s">
        <v>563</v>
      </c>
      <c r="AJ135" s="207"/>
      <c r="AK135" s="207"/>
      <c r="AL135" s="207"/>
      <c r="AM135" s="319" t="s">
        <v>561</v>
      </c>
      <c r="AN135" s="207"/>
      <c r="AO135" s="207"/>
      <c r="AP135" s="207"/>
      <c r="AQ135" s="319" t="s">
        <v>563</v>
      </c>
      <c r="AR135" s="207"/>
      <c r="AS135" s="207"/>
      <c r="AT135" s="207"/>
      <c r="AU135" s="319">
        <v>300000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640</v>
      </c>
      <c r="AR137" s="199"/>
      <c r="AS137" s="132" t="s">
        <v>236</v>
      </c>
      <c r="AT137" s="133"/>
      <c r="AU137" s="345">
        <v>2</v>
      </c>
      <c r="AV137" s="200"/>
      <c r="AW137" s="132" t="s">
        <v>181</v>
      </c>
      <c r="AX137" s="195"/>
    </row>
    <row r="138" spans="1:50" ht="39.75" customHeight="1" x14ac:dyDescent="0.15">
      <c r="A138" s="189"/>
      <c r="B138" s="186"/>
      <c r="C138" s="180"/>
      <c r="D138" s="186"/>
      <c r="E138" s="180"/>
      <c r="F138" s="181"/>
      <c r="G138" s="295" t="s">
        <v>596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565</v>
      </c>
      <c r="AC138" s="343"/>
      <c r="AD138" s="344"/>
      <c r="AE138" s="319">
        <v>105301</v>
      </c>
      <c r="AF138" s="207"/>
      <c r="AG138" s="207"/>
      <c r="AH138" s="207"/>
      <c r="AI138" s="319">
        <v>115146</v>
      </c>
      <c r="AJ138" s="207"/>
      <c r="AK138" s="207"/>
      <c r="AL138" s="207"/>
      <c r="AM138" s="319" t="s">
        <v>647</v>
      </c>
      <c r="AN138" s="207"/>
      <c r="AO138" s="207"/>
      <c r="AP138" s="207"/>
      <c r="AQ138" s="319" t="s">
        <v>561</v>
      </c>
      <c r="AR138" s="207"/>
      <c r="AS138" s="207"/>
      <c r="AT138" s="207"/>
      <c r="AU138" s="319" t="s">
        <v>561</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565</v>
      </c>
      <c r="AC139" s="343"/>
      <c r="AD139" s="344"/>
      <c r="AE139" s="319" t="s">
        <v>563</v>
      </c>
      <c r="AF139" s="207"/>
      <c r="AG139" s="207"/>
      <c r="AH139" s="207"/>
      <c r="AI139" s="319" t="s">
        <v>563</v>
      </c>
      <c r="AJ139" s="207"/>
      <c r="AK139" s="207"/>
      <c r="AL139" s="207"/>
      <c r="AM139" s="319" t="s">
        <v>561</v>
      </c>
      <c r="AN139" s="207"/>
      <c r="AO139" s="207"/>
      <c r="AP139" s="207"/>
      <c r="AQ139" s="319" t="s">
        <v>563</v>
      </c>
      <c r="AR139" s="207"/>
      <c r="AS139" s="207"/>
      <c r="AT139" s="207"/>
      <c r="AU139" s="319">
        <v>120000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658</v>
      </c>
      <c r="H154" s="104"/>
      <c r="I154" s="104"/>
      <c r="J154" s="104"/>
      <c r="K154" s="104"/>
      <c r="L154" s="104"/>
      <c r="M154" s="104"/>
      <c r="N154" s="104"/>
      <c r="O154" s="104"/>
      <c r="P154" s="105"/>
      <c r="Q154" s="320" t="s">
        <v>658</v>
      </c>
      <c r="R154" s="104"/>
      <c r="S154" s="104"/>
      <c r="T154" s="104"/>
      <c r="U154" s="104"/>
      <c r="V154" s="104"/>
      <c r="W154" s="104"/>
      <c r="X154" s="104"/>
      <c r="Y154" s="104"/>
      <c r="Z154" s="104"/>
      <c r="AA154" s="292"/>
      <c r="AB154" s="350" t="s">
        <v>658</v>
      </c>
      <c r="AC154" s="141"/>
      <c r="AD154" s="141"/>
      <c r="AE154" s="351" t="s">
        <v>658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658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2"/>
      <c r="E430" s="174" t="s">
        <v>402</v>
      </c>
      <c r="F430" s="917"/>
      <c r="G430" s="918" t="s">
        <v>255</v>
      </c>
      <c r="H430" s="122"/>
      <c r="I430" s="122"/>
      <c r="J430" s="919" t="s">
        <v>561</v>
      </c>
      <c r="K430" s="920"/>
      <c r="L430" s="920"/>
      <c r="M430" s="920"/>
      <c r="N430" s="920"/>
      <c r="O430" s="920"/>
      <c r="P430" s="920"/>
      <c r="Q430" s="920"/>
      <c r="R430" s="920"/>
      <c r="S430" s="920"/>
      <c r="T430" s="921"/>
      <c r="U430" s="922" t="s">
        <v>561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648</v>
      </c>
      <c r="AF432" s="200"/>
      <c r="AG432" s="132" t="s">
        <v>236</v>
      </c>
      <c r="AH432" s="133"/>
      <c r="AI432" s="155"/>
      <c r="AJ432" s="155"/>
      <c r="AK432" s="155"/>
      <c r="AL432" s="153"/>
      <c r="AM432" s="155"/>
      <c r="AN432" s="155"/>
      <c r="AO432" s="155"/>
      <c r="AP432" s="153"/>
      <c r="AQ432" s="610" t="s">
        <v>647</v>
      </c>
      <c r="AR432" s="200"/>
      <c r="AS432" s="132" t="s">
        <v>236</v>
      </c>
      <c r="AT432" s="133"/>
      <c r="AU432" s="610" t="s">
        <v>647</v>
      </c>
      <c r="AV432" s="200"/>
      <c r="AW432" s="132" t="s">
        <v>181</v>
      </c>
      <c r="AX432" s="195"/>
    </row>
    <row r="433" spans="1:50" ht="23.25" customHeight="1" x14ac:dyDescent="0.15">
      <c r="A433" s="189"/>
      <c r="B433" s="186"/>
      <c r="C433" s="180"/>
      <c r="D433" s="186"/>
      <c r="E433" s="354"/>
      <c r="F433" s="355"/>
      <c r="G433" s="295" t="s">
        <v>561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647</v>
      </c>
      <c r="AC433" s="213"/>
      <c r="AD433" s="213"/>
      <c r="AE433" s="416" t="s">
        <v>648</v>
      </c>
      <c r="AF433" s="207"/>
      <c r="AG433" s="207"/>
      <c r="AH433" s="207"/>
      <c r="AI433" s="416" t="s">
        <v>649</v>
      </c>
      <c r="AJ433" s="207"/>
      <c r="AK433" s="207"/>
      <c r="AL433" s="207"/>
      <c r="AM433" s="416" t="s">
        <v>648</v>
      </c>
      <c r="AN433" s="207"/>
      <c r="AO433" s="207"/>
      <c r="AP433" s="207"/>
      <c r="AQ433" s="416" t="s">
        <v>648</v>
      </c>
      <c r="AR433" s="207"/>
      <c r="AS433" s="207"/>
      <c r="AT433" s="353"/>
      <c r="AU433" s="417" t="s">
        <v>649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648</v>
      </c>
      <c r="AC434" s="213"/>
      <c r="AD434" s="213"/>
      <c r="AE434" s="416" t="s">
        <v>649</v>
      </c>
      <c r="AF434" s="207"/>
      <c r="AG434" s="207"/>
      <c r="AH434" s="207"/>
      <c r="AI434" s="416" t="s">
        <v>649</v>
      </c>
      <c r="AJ434" s="207"/>
      <c r="AK434" s="207"/>
      <c r="AL434" s="207"/>
      <c r="AM434" s="416" t="s">
        <v>649</v>
      </c>
      <c r="AN434" s="207"/>
      <c r="AO434" s="207"/>
      <c r="AP434" s="207"/>
      <c r="AQ434" s="416" t="s">
        <v>647</v>
      </c>
      <c r="AR434" s="207"/>
      <c r="AS434" s="207"/>
      <c r="AT434" s="353"/>
      <c r="AU434" s="417" t="s">
        <v>649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647</v>
      </c>
      <c r="AF435" s="207"/>
      <c r="AG435" s="207"/>
      <c r="AH435" s="207"/>
      <c r="AI435" s="416" t="s">
        <v>647</v>
      </c>
      <c r="AJ435" s="207"/>
      <c r="AK435" s="207"/>
      <c r="AL435" s="207"/>
      <c r="AM435" s="416" t="s">
        <v>648</v>
      </c>
      <c r="AN435" s="207"/>
      <c r="AO435" s="207"/>
      <c r="AP435" s="207"/>
      <c r="AQ435" s="416" t="s">
        <v>647</v>
      </c>
      <c r="AR435" s="207"/>
      <c r="AS435" s="207"/>
      <c r="AT435" s="353"/>
      <c r="AU435" s="417" t="s">
        <v>647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579</v>
      </c>
      <c r="AF457" s="200"/>
      <c r="AG457" s="132" t="s">
        <v>236</v>
      </c>
      <c r="AH457" s="133"/>
      <c r="AI457" s="155"/>
      <c r="AJ457" s="155"/>
      <c r="AK457" s="155"/>
      <c r="AL457" s="153"/>
      <c r="AM457" s="155"/>
      <c r="AN457" s="155"/>
      <c r="AO457" s="155"/>
      <c r="AP457" s="153"/>
      <c r="AQ457" s="610" t="s">
        <v>561</v>
      </c>
      <c r="AR457" s="200"/>
      <c r="AS457" s="132" t="s">
        <v>236</v>
      </c>
      <c r="AT457" s="133"/>
      <c r="AU457" s="345" t="s">
        <v>579</v>
      </c>
      <c r="AV457" s="200"/>
      <c r="AW457" s="132" t="s">
        <v>181</v>
      </c>
      <c r="AX457" s="195"/>
    </row>
    <row r="458" spans="1:50" ht="23.25" customHeight="1" x14ac:dyDescent="0.15">
      <c r="A458" s="189"/>
      <c r="B458" s="186"/>
      <c r="C458" s="180"/>
      <c r="D458" s="186"/>
      <c r="E458" s="354"/>
      <c r="F458" s="355"/>
      <c r="G458" s="295" t="s">
        <v>561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561</v>
      </c>
      <c r="AC458" s="213"/>
      <c r="AD458" s="213"/>
      <c r="AE458" s="416" t="s">
        <v>579</v>
      </c>
      <c r="AF458" s="207"/>
      <c r="AG458" s="207"/>
      <c r="AH458" s="207"/>
      <c r="AI458" s="416" t="s">
        <v>561</v>
      </c>
      <c r="AJ458" s="207"/>
      <c r="AK458" s="207"/>
      <c r="AL458" s="207"/>
      <c r="AM458" s="416" t="s">
        <v>561</v>
      </c>
      <c r="AN458" s="207"/>
      <c r="AO458" s="207"/>
      <c r="AP458" s="207"/>
      <c r="AQ458" s="416" t="s">
        <v>561</v>
      </c>
      <c r="AR458" s="207"/>
      <c r="AS458" s="207"/>
      <c r="AT458" s="353"/>
      <c r="AU458" s="417" t="s">
        <v>569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561</v>
      </c>
      <c r="AC459" s="213"/>
      <c r="AD459" s="213"/>
      <c r="AE459" s="416" t="s">
        <v>561</v>
      </c>
      <c r="AF459" s="207"/>
      <c r="AG459" s="207"/>
      <c r="AH459" s="207"/>
      <c r="AI459" s="416" t="s">
        <v>561</v>
      </c>
      <c r="AJ459" s="207"/>
      <c r="AK459" s="207"/>
      <c r="AL459" s="207"/>
      <c r="AM459" s="416" t="s">
        <v>561</v>
      </c>
      <c r="AN459" s="207"/>
      <c r="AO459" s="207"/>
      <c r="AP459" s="207"/>
      <c r="AQ459" s="416" t="s">
        <v>561</v>
      </c>
      <c r="AR459" s="207"/>
      <c r="AS459" s="207"/>
      <c r="AT459" s="353"/>
      <c r="AU459" s="417" t="s">
        <v>579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579</v>
      </c>
      <c r="AF460" s="207"/>
      <c r="AG460" s="207"/>
      <c r="AH460" s="207"/>
      <c r="AI460" s="416" t="s">
        <v>561</v>
      </c>
      <c r="AJ460" s="207"/>
      <c r="AK460" s="207"/>
      <c r="AL460" s="207"/>
      <c r="AM460" s="416" t="s">
        <v>561</v>
      </c>
      <c r="AN460" s="207"/>
      <c r="AO460" s="207"/>
      <c r="AP460" s="207"/>
      <c r="AQ460" s="416" t="s">
        <v>561</v>
      </c>
      <c r="AR460" s="207"/>
      <c r="AS460" s="207"/>
      <c r="AT460" s="353"/>
      <c r="AU460" s="417" t="s">
        <v>569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18" t="s">
        <v>255</v>
      </c>
      <c r="H484" s="122"/>
      <c r="I484" s="122"/>
      <c r="J484" s="954"/>
      <c r="K484" s="920"/>
      <c r="L484" s="920"/>
      <c r="M484" s="920"/>
      <c r="N484" s="920"/>
      <c r="O484" s="920"/>
      <c r="P484" s="920"/>
      <c r="Q484" s="920"/>
      <c r="R484" s="920"/>
      <c r="S484" s="920"/>
      <c r="T484" s="92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18" t="s">
        <v>255</v>
      </c>
      <c r="H538" s="122"/>
      <c r="I538" s="122"/>
      <c r="J538" s="954"/>
      <c r="K538" s="920"/>
      <c r="L538" s="920"/>
      <c r="M538" s="920"/>
      <c r="N538" s="920"/>
      <c r="O538" s="920"/>
      <c r="P538" s="920"/>
      <c r="Q538" s="920"/>
      <c r="R538" s="920"/>
      <c r="S538" s="920"/>
      <c r="T538" s="92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18" t="s">
        <v>255</v>
      </c>
      <c r="H592" s="122"/>
      <c r="I592" s="122"/>
      <c r="J592" s="954"/>
      <c r="K592" s="920"/>
      <c r="L592" s="920"/>
      <c r="M592" s="920"/>
      <c r="N592" s="920"/>
      <c r="O592" s="920"/>
      <c r="P592" s="920"/>
      <c r="Q592" s="920"/>
      <c r="R592" s="920"/>
      <c r="S592" s="920"/>
      <c r="T592" s="92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18" t="s">
        <v>255</v>
      </c>
      <c r="H646" s="122"/>
      <c r="I646" s="122"/>
      <c r="J646" s="954"/>
      <c r="K646" s="920"/>
      <c r="L646" s="920"/>
      <c r="M646" s="920"/>
      <c r="N646" s="920"/>
      <c r="O646" s="920"/>
      <c r="P646" s="920"/>
      <c r="Q646" s="920"/>
      <c r="R646" s="920"/>
      <c r="S646" s="920"/>
      <c r="T646" s="92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0" ht="71.25" customHeight="1" x14ac:dyDescent="0.15">
      <c r="A702" s="889" t="s">
        <v>140</v>
      </c>
      <c r="B702" s="89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564</v>
      </c>
      <c r="AE702" s="358"/>
      <c r="AF702" s="358"/>
      <c r="AG702" s="403" t="s">
        <v>626</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31" t="s">
        <v>564</v>
      </c>
      <c r="AE703" s="332"/>
      <c r="AF703" s="332"/>
      <c r="AG703" s="100" t="s">
        <v>627</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3" t="s">
        <v>564</v>
      </c>
      <c r="AE704" s="804"/>
      <c r="AF704" s="804"/>
      <c r="AG704" s="629" t="s">
        <v>598</v>
      </c>
      <c r="AH704" s="630"/>
      <c r="AI704" s="630"/>
      <c r="AJ704" s="630"/>
      <c r="AK704" s="630"/>
      <c r="AL704" s="630"/>
      <c r="AM704" s="630"/>
      <c r="AN704" s="630"/>
      <c r="AO704" s="630"/>
      <c r="AP704" s="630"/>
      <c r="AQ704" s="630"/>
      <c r="AR704" s="630"/>
      <c r="AS704" s="630"/>
      <c r="AT704" s="630"/>
      <c r="AU704" s="630"/>
      <c r="AV704" s="630"/>
      <c r="AW704" s="630"/>
      <c r="AX704" s="631"/>
    </row>
    <row r="705" spans="1:50" ht="57.75" customHeight="1" x14ac:dyDescent="0.15">
      <c r="A705" s="663" t="s">
        <v>39</v>
      </c>
      <c r="B705" s="664"/>
      <c r="C705" s="840" t="s">
        <v>41</v>
      </c>
      <c r="D705" s="841"/>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2"/>
      <c r="AD705" s="737" t="s">
        <v>564</v>
      </c>
      <c r="AE705" s="738"/>
      <c r="AF705" s="738"/>
      <c r="AG705" s="124" t="s">
        <v>628</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6"/>
      <c r="D706" s="817"/>
      <c r="E706" s="753" t="s">
        <v>383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641</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18"/>
      <c r="D707" s="819"/>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4" t="s">
        <v>642</v>
      </c>
      <c r="AE707" s="855"/>
      <c r="AF707" s="855"/>
      <c r="AG707" s="126"/>
      <c r="AH707" s="110"/>
      <c r="AI707" s="110"/>
      <c r="AJ707" s="110"/>
      <c r="AK707" s="110"/>
      <c r="AL707" s="110"/>
      <c r="AM707" s="110"/>
      <c r="AN707" s="110"/>
      <c r="AO707" s="110"/>
      <c r="AP707" s="110"/>
      <c r="AQ707" s="110"/>
      <c r="AR707" s="110"/>
      <c r="AS707" s="110"/>
      <c r="AT707" s="110"/>
      <c r="AU707" s="110"/>
      <c r="AV707" s="110"/>
      <c r="AW707" s="110"/>
      <c r="AX707" s="127"/>
    </row>
    <row r="708" spans="1:50" ht="57.75" customHeight="1" x14ac:dyDescent="0.15">
      <c r="A708" s="665"/>
      <c r="B708" s="66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4" t="s">
        <v>564</v>
      </c>
      <c r="AE708" s="625"/>
      <c r="AF708" s="625"/>
      <c r="AG708" s="762" t="s">
        <v>629</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5"/>
      <c r="B709" s="667"/>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564</v>
      </c>
      <c r="AE710" s="332"/>
      <c r="AF710" s="332"/>
      <c r="AG710" s="100" t="s">
        <v>625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6"/>
      <c r="AD711" s="331" t="s">
        <v>564</v>
      </c>
      <c r="AE711" s="332"/>
      <c r="AF711" s="332"/>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5"/>
      <c r="B712" s="667"/>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6"/>
      <c r="AD712" s="803" t="s">
        <v>643</v>
      </c>
      <c r="AE712" s="804"/>
      <c r="AF712" s="804"/>
      <c r="AG712" s="100" t="s">
        <v>650</v>
      </c>
      <c r="AH712" s="101"/>
      <c r="AI712" s="101"/>
      <c r="AJ712" s="101"/>
      <c r="AK712" s="101"/>
      <c r="AL712" s="101"/>
      <c r="AM712" s="101"/>
      <c r="AN712" s="101"/>
      <c r="AO712" s="101"/>
      <c r="AP712" s="101"/>
      <c r="AQ712" s="101"/>
      <c r="AR712" s="101"/>
      <c r="AS712" s="101"/>
      <c r="AT712" s="101"/>
      <c r="AU712" s="101"/>
      <c r="AV712" s="101"/>
      <c r="AW712" s="101"/>
      <c r="AX712" s="102"/>
    </row>
    <row r="713" spans="1:50" ht="57.75" customHeight="1" x14ac:dyDescent="0.15">
      <c r="A713" s="665"/>
      <c r="B713" s="667"/>
      <c r="C713" s="1003" t="s">
        <v>351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31" t="s">
        <v>643</v>
      </c>
      <c r="AE713" s="332"/>
      <c r="AF713" s="686"/>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564</v>
      </c>
      <c r="AE714" s="830"/>
      <c r="AF714" s="831"/>
      <c r="AG714" s="629" t="s">
        <v>601</v>
      </c>
      <c r="AH714" s="630"/>
      <c r="AI714" s="630"/>
      <c r="AJ714" s="630"/>
      <c r="AK714" s="630"/>
      <c r="AL714" s="630"/>
      <c r="AM714" s="630"/>
      <c r="AN714" s="630"/>
      <c r="AO714" s="630"/>
      <c r="AP714" s="630"/>
      <c r="AQ714" s="630"/>
      <c r="AR714" s="630"/>
      <c r="AS714" s="630"/>
      <c r="AT714" s="630"/>
      <c r="AU714" s="630"/>
      <c r="AV714" s="630"/>
      <c r="AW714" s="630"/>
      <c r="AX714" s="631"/>
    </row>
    <row r="715" spans="1:50" ht="63" customHeight="1" x14ac:dyDescent="0.15">
      <c r="A715" s="663"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9"/>
      <c r="AG715" s="762" t="s">
        <v>602</v>
      </c>
      <c r="AH715" s="763"/>
      <c r="AI715" s="763"/>
      <c r="AJ715" s="763"/>
      <c r="AK715" s="763"/>
      <c r="AL715" s="763"/>
      <c r="AM715" s="763"/>
      <c r="AN715" s="763"/>
      <c r="AO715" s="763"/>
      <c r="AP715" s="763"/>
      <c r="AQ715" s="763"/>
      <c r="AR715" s="763"/>
      <c r="AS715" s="763"/>
      <c r="AT715" s="763"/>
      <c r="AU715" s="763"/>
      <c r="AV715" s="763"/>
      <c r="AW715" s="763"/>
      <c r="AX715" s="764"/>
    </row>
    <row r="716" spans="1:50" ht="113.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564</v>
      </c>
      <c r="AE716" s="650"/>
      <c r="AF716" s="650"/>
      <c r="AG716" s="100" t="s">
        <v>646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5"/>
      <c r="B717" s="667"/>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657</v>
      </c>
      <c r="AH717" s="101"/>
      <c r="AI717" s="101"/>
      <c r="AJ717" s="101"/>
      <c r="AK717" s="101"/>
      <c r="AL717" s="101"/>
      <c r="AM717" s="101"/>
      <c r="AN717" s="101"/>
      <c r="AO717" s="101"/>
      <c r="AP717" s="101"/>
      <c r="AQ717" s="101"/>
      <c r="AR717" s="101"/>
      <c r="AS717" s="101"/>
      <c r="AT717" s="101"/>
      <c r="AU717" s="101"/>
      <c r="AV717" s="101"/>
      <c r="AW717" s="101"/>
      <c r="AX717" s="102"/>
    </row>
    <row r="718" spans="1:50" ht="69" customHeight="1" x14ac:dyDescent="0.15">
      <c r="A718" s="668"/>
      <c r="B718" s="66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629" t="s">
        <v>603</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797" t="s">
        <v>58</v>
      </c>
      <c r="B719" s="798"/>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4" t="s">
        <v>643</v>
      </c>
      <c r="AE719" s="625"/>
      <c r="AF719" s="625"/>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4"/>
      <c r="C726" s="834" t="s">
        <v>53</v>
      </c>
      <c r="D726" s="856"/>
      <c r="E726" s="856"/>
      <c r="F726" s="857"/>
      <c r="G726" s="597" t="s">
        <v>630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644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7" t="s">
        <v>665</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666</v>
      </c>
      <c r="B731" s="822"/>
      <c r="C731" s="822"/>
      <c r="D731" s="822"/>
      <c r="E731" s="823"/>
      <c r="F731" s="752" t="s">
        <v>667</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6" t="s">
        <v>668</v>
      </c>
      <c r="B733" s="697"/>
      <c r="C733" s="697"/>
      <c r="D733" s="697"/>
      <c r="E733" s="698"/>
      <c r="F733" s="660" t="s">
        <v>669</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664</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0" t="s">
        <v>405</v>
      </c>
      <c r="B737" s="210"/>
      <c r="C737" s="210"/>
      <c r="D737" s="211"/>
      <c r="E737" s="1011" t="s">
        <v>561</v>
      </c>
      <c r="F737" s="1011"/>
      <c r="G737" s="1011"/>
      <c r="H737" s="1011"/>
      <c r="I737" s="1011"/>
      <c r="J737" s="1011"/>
      <c r="K737" s="1011"/>
      <c r="L737" s="1011"/>
      <c r="M737" s="1011"/>
      <c r="N737" s="378" t="s">
        <v>400</v>
      </c>
      <c r="O737" s="378"/>
      <c r="P737" s="378"/>
      <c r="Q737" s="378"/>
      <c r="R737" s="1011" t="s">
        <v>604</v>
      </c>
      <c r="S737" s="1011"/>
      <c r="T737" s="1011"/>
      <c r="U737" s="1011"/>
      <c r="V737" s="1011"/>
      <c r="W737" s="1011"/>
      <c r="X737" s="1011"/>
      <c r="Y737" s="1011"/>
      <c r="Z737" s="1011"/>
      <c r="AA737" s="378" t="s">
        <v>399</v>
      </c>
      <c r="AB737" s="378"/>
      <c r="AC737" s="378"/>
      <c r="AD737" s="378"/>
      <c r="AE737" s="1011" t="s">
        <v>605</v>
      </c>
      <c r="AF737" s="1011"/>
      <c r="AG737" s="1011"/>
      <c r="AH737" s="1011"/>
      <c r="AI737" s="1011"/>
      <c r="AJ737" s="1011"/>
      <c r="AK737" s="1011"/>
      <c r="AL737" s="1011"/>
      <c r="AM737" s="1011"/>
      <c r="AN737" s="378" t="s">
        <v>398</v>
      </c>
      <c r="AO737" s="378"/>
      <c r="AP737" s="378"/>
      <c r="AQ737" s="378"/>
      <c r="AR737" s="1017" t="s">
        <v>606</v>
      </c>
      <c r="AS737" s="1018"/>
      <c r="AT737" s="1018"/>
      <c r="AU737" s="1018"/>
      <c r="AV737" s="1018"/>
      <c r="AW737" s="1018"/>
      <c r="AX737" s="1019"/>
      <c r="AY737" s="88"/>
      <c r="AZ737" s="88"/>
    </row>
    <row r="738" spans="1:52" ht="24.75" customHeight="1" x14ac:dyDescent="0.15">
      <c r="A738" s="1010" t="s">
        <v>397</v>
      </c>
      <c r="B738" s="210"/>
      <c r="C738" s="210"/>
      <c r="D738" s="211"/>
      <c r="E738" s="1011" t="s">
        <v>607</v>
      </c>
      <c r="F738" s="1011"/>
      <c r="G738" s="1011"/>
      <c r="H738" s="1011"/>
      <c r="I738" s="1011"/>
      <c r="J738" s="1011"/>
      <c r="K738" s="1011"/>
      <c r="L738" s="1011"/>
      <c r="M738" s="1011"/>
      <c r="N738" s="378" t="s">
        <v>396</v>
      </c>
      <c r="O738" s="378"/>
      <c r="P738" s="378"/>
      <c r="Q738" s="378"/>
      <c r="R738" s="1011" t="s">
        <v>608</v>
      </c>
      <c r="S738" s="1011"/>
      <c r="T738" s="1011"/>
      <c r="U738" s="1011"/>
      <c r="V738" s="1011"/>
      <c r="W738" s="1011"/>
      <c r="X738" s="1011"/>
      <c r="Y738" s="1011"/>
      <c r="Z738" s="1011"/>
      <c r="AA738" s="378" t="s">
        <v>395</v>
      </c>
      <c r="AB738" s="378"/>
      <c r="AC738" s="378"/>
      <c r="AD738" s="378"/>
      <c r="AE738" s="1011" t="s">
        <v>609</v>
      </c>
      <c r="AF738" s="1011"/>
      <c r="AG738" s="1011"/>
      <c r="AH738" s="1011"/>
      <c r="AI738" s="1011"/>
      <c r="AJ738" s="1011"/>
      <c r="AK738" s="1011"/>
      <c r="AL738" s="1011"/>
      <c r="AM738" s="1011"/>
      <c r="AN738" s="378" t="s">
        <v>394</v>
      </c>
      <c r="AO738" s="378"/>
      <c r="AP738" s="378"/>
      <c r="AQ738" s="378"/>
      <c r="AR738" s="1017">
        <v>399</v>
      </c>
      <c r="AS738" s="1018"/>
      <c r="AT738" s="1018"/>
      <c r="AU738" s="1018"/>
      <c r="AV738" s="1018"/>
      <c r="AW738" s="1018"/>
      <c r="AX738" s="1019"/>
    </row>
    <row r="739" spans="1:52" ht="24.75" customHeight="1" x14ac:dyDescent="0.15">
      <c r="A739" s="1010" t="s">
        <v>393</v>
      </c>
      <c r="B739" s="210"/>
      <c r="C739" s="210"/>
      <c r="D739" s="211"/>
      <c r="E739" s="1011">
        <v>403</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
      <c r="A740" s="992" t="s">
        <v>417</v>
      </c>
      <c r="B740" s="993"/>
      <c r="C740" s="993"/>
      <c r="D740" s="994"/>
      <c r="E740" s="995" t="s">
        <v>610</v>
      </c>
      <c r="F740" s="996"/>
      <c r="G740" s="996"/>
      <c r="H740" s="92" t="str">
        <f>IF(E740="", "", "(")</f>
        <v>(</v>
      </c>
      <c r="I740" s="996"/>
      <c r="J740" s="996"/>
      <c r="K740" s="92" t="str">
        <f>IF(OR(I740="　", I740=""), "", "-")</f>
        <v/>
      </c>
      <c r="L740" s="997">
        <v>396</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35" customHeight="1" x14ac:dyDescent="0.15">
      <c r="A741" s="637" t="s">
        <v>386</v>
      </c>
      <c r="B741" s="638"/>
      <c r="C741" s="638"/>
      <c r="D741" s="638"/>
      <c r="E741" s="638"/>
      <c r="F741" s="63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3.5" customHeight="1" x14ac:dyDescent="0.15">
      <c r="A780" s="651" t="s">
        <v>388</v>
      </c>
      <c r="B780" s="652"/>
      <c r="C780" s="652"/>
      <c r="D780" s="652"/>
      <c r="E780" s="652"/>
      <c r="F780" s="653"/>
      <c r="G780" s="615" t="s">
        <v>631</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43.5" customHeight="1" x14ac:dyDescent="0.15">
      <c r="A781" s="654"/>
      <c r="B781" s="655"/>
      <c r="C781" s="655"/>
      <c r="D781" s="655"/>
      <c r="E781" s="655"/>
      <c r="F781" s="656"/>
      <c r="G781" s="834"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0"/>
      <c r="AC781" s="834"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43.5" customHeight="1" x14ac:dyDescent="0.15">
      <c r="A782" s="654"/>
      <c r="B782" s="655"/>
      <c r="C782" s="655"/>
      <c r="D782" s="655"/>
      <c r="E782" s="655"/>
      <c r="F782" s="656"/>
      <c r="G782" s="693" t="s">
        <v>632</v>
      </c>
      <c r="H782" s="694"/>
      <c r="I782" s="694"/>
      <c r="J782" s="694"/>
      <c r="K782" s="695"/>
      <c r="L782" s="687" t="s">
        <v>633</v>
      </c>
      <c r="M782" s="688"/>
      <c r="N782" s="688"/>
      <c r="O782" s="688"/>
      <c r="P782" s="688"/>
      <c r="Q782" s="688"/>
      <c r="R782" s="688"/>
      <c r="S782" s="688"/>
      <c r="T782" s="688"/>
      <c r="U782" s="688"/>
      <c r="V782" s="688"/>
      <c r="W782" s="688"/>
      <c r="X782" s="689"/>
      <c r="Y782" s="406">
        <v>68</v>
      </c>
      <c r="Z782" s="407"/>
      <c r="AA782" s="407"/>
      <c r="AB782" s="827"/>
      <c r="AC782" s="693"/>
      <c r="AD782" s="694"/>
      <c r="AE782" s="694"/>
      <c r="AF782" s="694"/>
      <c r="AG782" s="695"/>
      <c r="AH782" s="687"/>
      <c r="AI782" s="688"/>
      <c r="AJ782" s="688"/>
      <c r="AK782" s="688"/>
      <c r="AL782" s="688"/>
      <c r="AM782" s="688"/>
      <c r="AN782" s="688"/>
      <c r="AO782" s="688"/>
      <c r="AP782" s="688"/>
      <c r="AQ782" s="688"/>
      <c r="AR782" s="688"/>
      <c r="AS782" s="688"/>
      <c r="AT782" s="689"/>
      <c r="AU782" s="406"/>
      <c r="AV782" s="407"/>
      <c r="AW782" s="407"/>
      <c r="AX782" s="408"/>
    </row>
    <row r="783" spans="1:50" ht="43.5" customHeight="1" x14ac:dyDescent="0.15">
      <c r="A783" s="654"/>
      <c r="B783" s="655"/>
      <c r="C783" s="655"/>
      <c r="D783" s="655"/>
      <c r="E783" s="655"/>
      <c r="F783" s="656"/>
      <c r="G783" s="626" t="s">
        <v>634</v>
      </c>
      <c r="H783" s="627"/>
      <c r="I783" s="627"/>
      <c r="J783" s="627"/>
      <c r="K783" s="628"/>
      <c r="L783" s="618" t="s">
        <v>635</v>
      </c>
      <c r="M783" s="619"/>
      <c r="N783" s="619"/>
      <c r="O783" s="619"/>
      <c r="P783" s="619"/>
      <c r="Q783" s="619"/>
      <c r="R783" s="619"/>
      <c r="S783" s="619"/>
      <c r="T783" s="619"/>
      <c r="U783" s="619"/>
      <c r="V783" s="619"/>
      <c r="W783" s="619"/>
      <c r="X783" s="620"/>
      <c r="Y783" s="621">
        <v>7</v>
      </c>
      <c r="Z783" s="622"/>
      <c r="AA783" s="622"/>
      <c r="AB783" s="635"/>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4"/>
      <c r="B784" s="655"/>
      <c r="C784" s="655"/>
      <c r="D784" s="655"/>
      <c r="E784" s="655"/>
      <c r="F784" s="656"/>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5"/>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4"/>
      <c r="B785" s="655"/>
      <c r="C785" s="655"/>
      <c r="D785" s="655"/>
      <c r="E785" s="655"/>
      <c r="F785" s="656"/>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5"/>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4"/>
      <c r="B786" s="655"/>
      <c r="C786" s="655"/>
      <c r="D786" s="655"/>
      <c r="E786" s="655"/>
      <c r="F786" s="656"/>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5"/>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4"/>
      <c r="B787" s="655"/>
      <c r="C787" s="655"/>
      <c r="D787" s="655"/>
      <c r="E787" s="655"/>
      <c r="F787" s="656"/>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5"/>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4"/>
      <c r="B788" s="655"/>
      <c r="C788" s="655"/>
      <c r="D788" s="655"/>
      <c r="E788" s="655"/>
      <c r="F788" s="656"/>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5"/>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4"/>
      <c r="B789" s="655"/>
      <c r="C789" s="655"/>
      <c r="D789" s="655"/>
      <c r="E789" s="655"/>
      <c r="F789" s="656"/>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5"/>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4"/>
      <c r="B790" s="655"/>
      <c r="C790" s="655"/>
      <c r="D790" s="655"/>
      <c r="E790" s="655"/>
      <c r="F790" s="656"/>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5"/>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4"/>
      <c r="B791" s="655"/>
      <c r="C791" s="655"/>
      <c r="D791" s="655"/>
      <c r="E791" s="655"/>
      <c r="F791" s="656"/>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5"/>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4"/>
      <c r="B792" s="655"/>
      <c r="C792" s="655"/>
      <c r="D792" s="655"/>
      <c r="E792" s="655"/>
      <c r="F792" s="656"/>
      <c r="G792" s="845" t="s">
        <v>20</v>
      </c>
      <c r="H792" s="846"/>
      <c r="I792" s="846"/>
      <c r="J792" s="846"/>
      <c r="K792" s="846"/>
      <c r="L792" s="847"/>
      <c r="M792" s="848"/>
      <c r="N792" s="848"/>
      <c r="O792" s="848"/>
      <c r="P792" s="848"/>
      <c r="Q792" s="848"/>
      <c r="R792" s="848"/>
      <c r="S792" s="848"/>
      <c r="T792" s="848"/>
      <c r="U792" s="848"/>
      <c r="V792" s="848"/>
      <c r="W792" s="848"/>
      <c r="X792" s="849"/>
      <c r="Y792" s="850">
        <f>SUM(Y782:AB791)</f>
        <v>75</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0</v>
      </c>
      <c r="AV792" s="851"/>
      <c r="AW792" s="851"/>
      <c r="AX792" s="853"/>
    </row>
    <row r="793" spans="1:50" ht="24.75" hidden="1" customHeight="1" x14ac:dyDescent="0.15">
      <c r="A793" s="654"/>
      <c r="B793" s="655"/>
      <c r="C793" s="655"/>
      <c r="D793" s="655"/>
      <c r="E793" s="655"/>
      <c r="F793" s="656"/>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4"/>
      <c r="B794" s="655"/>
      <c r="C794" s="655"/>
      <c r="D794" s="655"/>
      <c r="E794" s="655"/>
      <c r="F794" s="656"/>
      <c r="G794" s="834"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0"/>
      <c r="AC794" s="834"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6"/>
      <c r="Z795" s="407"/>
      <c r="AA795" s="407"/>
      <c r="AB795" s="827"/>
      <c r="AC795" s="693"/>
      <c r="AD795" s="694"/>
      <c r="AE795" s="694"/>
      <c r="AF795" s="694"/>
      <c r="AG795" s="695"/>
      <c r="AH795" s="687"/>
      <c r="AI795" s="688"/>
      <c r="AJ795" s="688"/>
      <c r="AK795" s="688"/>
      <c r="AL795" s="688"/>
      <c r="AM795" s="688"/>
      <c r="AN795" s="688"/>
      <c r="AO795" s="688"/>
      <c r="AP795" s="688"/>
      <c r="AQ795" s="688"/>
      <c r="AR795" s="688"/>
      <c r="AS795" s="688"/>
      <c r="AT795" s="689"/>
      <c r="AU795" s="406"/>
      <c r="AV795" s="407"/>
      <c r="AW795" s="407"/>
      <c r="AX795" s="408"/>
    </row>
    <row r="796" spans="1:50" ht="24.75" hidden="1" customHeight="1" x14ac:dyDescent="0.15">
      <c r="A796" s="654"/>
      <c r="B796" s="655"/>
      <c r="C796" s="655"/>
      <c r="D796" s="655"/>
      <c r="E796" s="655"/>
      <c r="F796" s="656"/>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5"/>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4"/>
      <c r="B797" s="655"/>
      <c r="C797" s="655"/>
      <c r="D797" s="655"/>
      <c r="E797" s="655"/>
      <c r="F797" s="656"/>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5"/>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4"/>
      <c r="B798" s="655"/>
      <c r="C798" s="655"/>
      <c r="D798" s="655"/>
      <c r="E798" s="655"/>
      <c r="F798" s="656"/>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5"/>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4"/>
      <c r="B799" s="655"/>
      <c r="C799" s="655"/>
      <c r="D799" s="655"/>
      <c r="E799" s="655"/>
      <c r="F799" s="656"/>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5"/>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4"/>
      <c r="B800" s="655"/>
      <c r="C800" s="655"/>
      <c r="D800" s="655"/>
      <c r="E800" s="655"/>
      <c r="F800" s="656"/>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5"/>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4"/>
      <c r="B801" s="655"/>
      <c r="C801" s="655"/>
      <c r="D801" s="655"/>
      <c r="E801" s="655"/>
      <c r="F801" s="656"/>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5"/>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4"/>
      <c r="B802" s="655"/>
      <c r="C802" s="655"/>
      <c r="D802" s="655"/>
      <c r="E802" s="655"/>
      <c r="F802" s="656"/>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5"/>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4"/>
      <c r="B803" s="655"/>
      <c r="C803" s="655"/>
      <c r="D803" s="655"/>
      <c r="E803" s="655"/>
      <c r="F803" s="656"/>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5"/>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4"/>
      <c r="B804" s="655"/>
      <c r="C804" s="655"/>
      <c r="D804" s="655"/>
      <c r="E804" s="655"/>
      <c r="F804" s="656"/>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5"/>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4"/>
      <c r="B805" s="655"/>
      <c r="C805" s="655"/>
      <c r="D805" s="655"/>
      <c r="E805" s="655"/>
      <c r="F805" s="656"/>
      <c r="G805" s="845" t="s">
        <v>20</v>
      </c>
      <c r="H805" s="846"/>
      <c r="I805" s="846"/>
      <c r="J805" s="846"/>
      <c r="K805" s="846"/>
      <c r="L805" s="847"/>
      <c r="M805" s="848"/>
      <c r="N805" s="848"/>
      <c r="O805" s="848"/>
      <c r="P805" s="848"/>
      <c r="Q805" s="848"/>
      <c r="R805" s="848"/>
      <c r="S805" s="848"/>
      <c r="T805" s="848"/>
      <c r="U805" s="848"/>
      <c r="V805" s="848"/>
      <c r="W805" s="848"/>
      <c r="X805" s="849"/>
      <c r="Y805" s="850">
        <f>SUM(Y795:AB804)</f>
        <v>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54"/>
      <c r="B806" s="655"/>
      <c r="C806" s="655"/>
      <c r="D806" s="655"/>
      <c r="E806" s="655"/>
      <c r="F806" s="656"/>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4"/>
      <c r="B807" s="655"/>
      <c r="C807" s="655"/>
      <c r="D807" s="655"/>
      <c r="E807" s="655"/>
      <c r="F807" s="656"/>
      <c r="G807" s="834"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0"/>
      <c r="AC807" s="834"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6"/>
      <c r="Z808" s="407"/>
      <c r="AA808" s="407"/>
      <c r="AB808" s="827"/>
      <c r="AC808" s="693"/>
      <c r="AD808" s="694"/>
      <c r="AE808" s="694"/>
      <c r="AF808" s="694"/>
      <c r="AG808" s="695"/>
      <c r="AH808" s="687"/>
      <c r="AI808" s="688"/>
      <c r="AJ808" s="688"/>
      <c r="AK808" s="688"/>
      <c r="AL808" s="688"/>
      <c r="AM808" s="688"/>
      <c r="AN808" s="688"/>
      <c r="AO808" s="688"/>
      <c r="AP808" s="688"/>
      <c r="AQ808" s="688"/>
      <c r="AR808" s="688"/>
      <c r="AS808" s="688"/>
      <c r="AT808" s="689"/>
      <c r="AU808" s="406"/>
      <c r="AV808" s="407"/>
      <c r="AW808" s="407"/>
      <c r="AX808" s="408"/>
    </row>
    <row r="809" spans="1:50" ht="24.75" hidden="1" customHeight="1" x14ac:dyDescent="0.15">
      <c r="A809" s="654"/>
      <c r="B809" s="655"/>
      <c r="C809" s="655"/>
      <c r="D809" s="655"/>
      <c r="E809" s="655"/>
      <c r="F809" s="656"/>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5"/>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4"/>
      <c r="B810" s="655"/>
      <c r="C810" s="655"/>
      <c r="D810" s="655"/>
      <c r="E810" s="655"/>
      <c r="F810" s="656"/>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5"/>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4"/>
      <c r="B811" s="655"/>
      <c r="C811" s="655"/>
      <c r="D811" s="655"/>
      <c r="E811" s="655"/>
      <c r="F811" s="656"/>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5"/>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4"/>
      <c r="B812" s="655"/>
      <c r="C812" s="655"/>
      <c r="D812" s="655"/>
      <c r="E812" s="655"/>
      <c r="F812" s="656"/>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5"/>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4"/>
      <c r="B813" s="655"/>
      <c r="C813" s="655"/>
      <c r="D813" s="655"/>
      <c r="E813" s="655"/>
      <c r="F813" s="656"/>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5"/>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4"/>
      <c r="B814" s="655"/>
      <c r="C814" s="655"/>
      <c r="D814" s="655"/>
      <c r="E814" s="655"/>
      <c r="F814" s="656"/>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5"/>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4"/>
      <c r="B815" s="655"/>
      <c r="C815" s="655"/>
      <c r="D815" s="655"/>
      <c r="E815" s="655"/>
      <c r="F815" s="656"/>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5"/>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4"/>
      <c r="B816" s="655"/>
      <c r="C816" s="655"/>
      <c r="D816" s="655"/>
      <c r="E816" s="655"/>
      <c r="F816" s="656"/>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5"/>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4"/>
      <c r="B817" s="655"/>
      <c r="C817" s="655"/>
      <c r="D817" s="655"/>
      <c r="E817" s="655"/>
      <c r="F817" s="656"/>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5"/>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4"/>
      <c r="B818" s="655"/>
      <c r="C818" s="655"/>
      <c r="D818" s="655"/>
      <c r="E818" s="655"/>
      <c r="F818" s="656"/>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54"/>
      <c r="B819" s="655"/>
      <c r="C819" s="655"/>
      <c r="D819" s="655"/>
      <c r="E819" s="655"/>
      <c r="F819" s="656"/>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4"/>
      <c r="B820" s="655"/>
      <c r="C820" s="655"/>
      <c r="D820" s="655"/>
      <c r="E820" s="655"/>
      <c r="F820" s="656"/>
      <c r="G820" s="834"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0"/>
      <c r="AC820" s="834"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6"/>
      <c r="Z821" s="407"/>
      <c r="AA821" s="407"/>
      <c r="AB821" s="827"/>
      <c r="AC821" s="693"/>
      <c r="AD821" s="694"/>
      <c r="AE821" s="694"/>
      <c r="AF821" s="694"/>
      <c r="AG821" s="695"/>
      <c r="AH821" s="687"/>
      <c r="AI821" s="688"/>
      <c r="AJ821" s="688"/>
      <c r="AK821" s="688"/>
      <c r="AL821" s="688"/>
      <c r="AM821" s="688"/>
      <c r="AN821" s="688"/>
      <c r="AO821" s="688"/>
      <c r="AP821" s="688"/>
      <c r="AQ821" s="688"/>
      <c r="AR821" s="688"/>
      <c r="AS821" s="688"/>
      <c r="AT821" s="689"/>
      <c r="AU821" s="406"/>
      <c r="AV821" s="407"/>
      <c r="AW821" s="407"/>
      <c r="AX821" s="408"/>
    </row>
    <row r="822" spans="1:50" ht="24.75" hidden="1" customHeight="1" x14ac:dyDescent="0.15">
      <c r="A822" s="654"/>
      <c r="B822" s="655"/>
      <c r="C822" s="655"/>
      <c r="D822" s="655"/>
      <c r="E822" s="655"/>
      <c r="F822" s="656"/>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5"/>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4"/>
      <c r="B823" s="655"/>
      <c r="C823" s="655"/>
      <c r="D823" s="655"/>
      <c r="E823" s="655"/>
      <c r="F823" s="656"/>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5"/>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4"/>
      <c r="B824" s="655"/>
      <c r="C824" s="655"/>
      <c r="D824" s="655"/>
      <c r="E824" s="655"/>
      <c r="F824" s="656"/>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5"/>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4"/>
      <c r="B825" s="655"/>
      <c r="C825" s="655"/>
      <c r="D825" s="655"/>
      <c r="E825" s="655"/>
      <c r="F825" s="656"/>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5"/>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4"/>
      <c r="B826" s="655"/>
      <c r="C826" s="655"/>
      <c r="D826" s="655"/>
      <c r="E826" s="655"/>
      <c r="F826" s="656"/>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5"/>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4"/>
      <c r="B827" s="655"/>
      <c r="C827" s="655"/>
      <c r="D827" s="655"/>
      <c r="E827" s="655"/>
      <c r="F827" s="656"/>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5"/>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4"/>
      <c r="B828" s="655"/>
      <c r="C828" s="655"/>
      <c r="D828" s="655"/>
      <c r="E828" s="655"/>
      <c r="F828" s="656"/>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5"/>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4"/>
      <c r="B829" s="655"/>
      <c r="C829" s="655"/>
      <c r="D829" s="655"/>
      <c r="E829" s="655"/>
      <c r="F829" s="656"/>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5"/>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4"/>
      <c r="B830" s="655"/>
      <c r="C830" s="655"/>
      <c r="D830" s="655"/>
      <c r="E830" s="655"/>
      <c r="F830" s="656"/>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5"/>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4"/>
      <c r="B831" s="655"/>
      <c r="C831" s="655"/>
      <c r="D831" s="655"/>
      <c r="E831" s="655"/>
      <c r="F831" s="656"/>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x14ac:dyDescent="0.2">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96" customHeight="1" x14ac:dyDescent="0.15">
      <c r="A838" s="389">
        <v>1</v>
      </c>
      <c r="B838" s="389">
        <v>1</v>
      </c>
      <c r="C838" s="374" t="s">
        <v>636</v>
      </c>
      <c r="D838" s="360"/>
      <c r="E838" s="360"/>
      <c r="F838" s="360"/>
      <c r="G838" s="360"/>
      <c r="H838" s="360"/>
      <c r="I838" s="360"/>
      <c r="J838" s="361">
        <v>1011105005122</v>
      </c>
      <c r="K838" s="362"/>
      <c r="L838" s="362"/>
      <c r="M838" s="362"/>
      <c r="N838" s="362"/>
      <c r="O838" s="362"/>
      <c r="P838" s="375" t="s">
        <v>637</v>
      </c>
      <c r="Q838" s="363"/>
      <c r="R838" s="363"/>
      <c r="S838" s="363"/>
      <c r="T838" s="363"/>
      <c r="U838" s="363"/>
      <c r="V838" s="363"/>
      <c r="W838" s="363"/>
      <c r="X838" s="363"/>
      <c r="Y838" s="364">
        <v>75</v>
      </c>
      <c r="Z838" s="365"/>
      <c r="AA838" s="365"/>
      <c r="AB838" s="366"/>
      <c r="AC838" s="376" t="s">
        <v>378</v>
      </c>
      <c r="AD838" s="384"/>
      <c r="AE838" s="384"/>
      <c r="AF838" s="384"/>
      <c r="AG838" s="384"/>
      <c r="AH838" s="385">
        <v>1</v>
      </c>
      <c r="AI838" s="386"/>
      <c r="AJ838" s="386"/>
      <c r="AK838" s="386"/>
      <c r="AL838" s="370">
        <v>100</v>
      </c>
      <c r="AM838" s="371"/>
      <c r="AN838" s="371"/>
      <c r="AO838" s="372"/>
      <c r="AP838" s="373" t="s">
        <v>658</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15">
      <formula>IF(RIGHT(TEXT(P14,"0.#"),1)=".",FALSE,TRUE)</formula>
    </cfRule>
    <cfRule type="expression" dxfId="2746" priority="14016">
      <formula>IF(RIGHT(TEXT(P14,"0.#"),1)=".",TRUE,FALSE)</formula>
    </cfRule>
  </conditionalFormatting>
  <conditionalFormatting sqref="AE32">
    <cfRule type="expression" dxfId="2745" priority="14005">
      <formula>IF(RIGHT(TEXT(AE32,"0.#"),1)=".",FALSE,TRUE)</formula>
    </cfRule>
    <cfRule type="expression" dxfId="2744" priority="14006">
      <formula>IF(RIGHT(TEXT(AE32,"0.#"),1)=".",TRUE,FALSE)</formula>
    </cfRule>
  </conditionalFormatting>
  <conditionalFormatting sqref="P18:AX18">
    <cfRule type="expression" dxfId="2743" priority="13891">
      <formula>IF(RIGHT(TEXT(P18,"0.#"),1)=".",FALSE,TRUE)</formula>
    </cfRule>
    <cfRule type="expression" dxfId="2742" priority="13892">
      <formula>IF(RIGHT(TEXT(P18,"0.#"),1)=".",TRUE,FALSE)</formula>
    </cfRule>
  </conditionalFormatting>
  <conditionalFormatting sqref="Y783">
    <cfRule type="expression" dxfId="2741" priority="13887">
      <formula>IF(RIGHT(TEXT(Y783,"0.#"),1)=".",FALSE,TRUE)</formula>
    </cfRule>
    <cfRule type="expression" dxfId="2740" priority="13888">
      <formula>IF(RIGHT(TEXT(Y783,"0.#"),1)=".",TRUE,FALSE)</formula>
    </cfRule>
  </conditionalFormatting>
  <conditionalFormatting sqref="Y792">
    <cfRule type="expression" dxfId="2739" priority="13883">
      <formula>IF(RIGHT(TEXT(Y792,"0.#"),1)=".",FALSE,TRUE)</formula>
    </cfRule>
    <cfRule type="expression" dxfId="2738" priority="13884">
      <formula>IF(RIGHT(TEXT(Y792,"0.#"),1)=".",TRUE,FALSE)</formula>
    </cfRule>
  </conditionalFormatting>
  <conditionalFormatting sqref="Y823:Y830 Y821 Y810:Y817 Y808 Y797:Y804 Y795">
    <cfRule type="expression" dxfId="2737" priority="13665">
      <formula>IF(RIGHT(TEXT(Y795,"0.#"),1)=".",FALSE,TRUE)</formula>
    </cfRule>
    <cfRule type="expression" dxfId="2736" priority="13666">
      <formula>IF(RIGHT(TEXT(Y795,"0.#"),1)=".",TRUE,FALSE)</formula>
    </cfRule>
  </conditionalFormatting>
  <conditionalFormatting sqref="P16:AQ17 P15:AX15 P13:AX13">
    <cfRule type="expression" dxfId="2735" priority="13713">
      <formula>IF(RIGHT(TEXT(P13,"0.#"),1)=".",FALSE,TRUE)</formula>
    </cfRule>
    <cfRule type="expression" dxfId="2734" priority="13714">
      <formula>IF(RIGHT(TEXT(P13,"0.#"),1)=".",TRUE,FALSE)</formula>
    </cfRule>
  </conditionalFormatting>
  <conditionalFormatting sqref="P19:AJ19">
    <cfRule type="expression" dxfId="2733" priority="13711">
      <formula>IF(RIGHT(TEXT(P19,"0.#"),1)=".",FALSE,TRUE)</formula>
    </cfRule>
    <cfRule type="expression" dxfId="2732" priority="13712">
      <formula>IF(RIGHT(TEXT(P19,"0.#"),1)=".",TRUE,FALSE)</formula>
    </cfRule>
  </conditionalFormatting>
  <conditionalFormatting sqref="AE101 AQ101">
    <cfRule type="expression" dxfId="2731" priority="13703">
      <formula>IF(RIGHT(TEXT(AE101,"0.#"),1)=".",FALSE,TRUE)</formula>
    </cfRule>
    <cfRule type="expression" dxfId="2730" priority="13704">
      <formula>IF(RIGHT(TEXT(AE101,"0.#"),1)=".",TRUE,FALSE)</formula>
    </cfRule>
  </conditionalFormatting>
  <conditionalFormatting sqref="Y784:Y791 Y782">
    <cfRule type="expression" dxfId="2729" priority="13689">
      <formula>IF(RIGHT(TEXT(Y782,"0.#"),1)=".",FALSE,TRUE)</formula>
    </cfRule>
    <cfRule type="expression" dxfId="2728" priority="13690">
      <formula>IF(RIGHT(TEXT(Y782,"0.#"),1)=".",TRUE,FALSE)</formula>
    </cfRule>
  </conditionalFormatting>
  <conditionalFormatting sqref="AU783">
    <cfRule type="expression" dxfId="2727" priority="13687">
      <formula>IF(RIGHT(TEXT(AU783,"0.#"),1)=".",FALSE,TRUE)</formula>
    </cfRule>
    <cfRule type="expression" dxfId="2726" priority="13688">
      <formula>IF(RIGHT(TEXT(AU783,"0.#"),1)=".",TRUE,FALSE)</formula>
    </cfRule>
  </conditionalFormatting>
  <conditionalFormatting sqref="AU792">
    <cfRule type="expression" dxfId="2725" priority="13685">
      <formula>IF(RIGHT(TEXT(AU792,"0.#"),1)=".",FALSE,TRUE)</formula>
    </cfRule>
    <cfRule type="expression" dxfId="2724" priority="13686">
      <formula>IF(RIGHT(TEXT(AU792,"0.#"),1)=".",TRUE,FALSE)</formula>
    </cfRule>
  </conditionalFormatting>
  <conditionalFormatting sqref="AU784:AU791 AU782">
    <cfRule type="expression" dxfId="2723" priority="13683">
      <formula>IF(RIGHT(TEXT(AU782,"0.#"),1)=".",FALSE,TRUE)</formula>
    </cfRule>
    <cfRule type="expression" dxfId="2722" priority="13684">
      <formula>IF(RIGHT(TEXT(AU782,"0.#"),1)=".",TRUE,FALSE)</formula>
    </cfRule>
  </conditionalFormatting>
  <conditionalFormatting sqref="Y822 Y809 Y796">
    <cfRule type="expression" dxfId="2721" priority="13669">
      <formula>IF(RIGHT(TEXT(Y796,"0.#"),1)=".",FALSE,TRUE)</formula>
    </cfRule>
    <cfRule type="expression" dxfId="2720" priority="13670">
      <formula>IF(RIGHT(TEXT(Y796,"0.#"),1)=".",TRUE,FALSE)</formula>
    </cfRule>
  </conditionalFormatting>
  <conditionalFormatting sqref="Y831 Y818 Y805">
    <cfRule type="expression" dxfId="2719" priority="13667">
      <formula>IF(RIGHT(TEXT(Y805,"0.#"),1)=".",FALSE,TRUE)</formula>
    </cfRule>
    <cfRule type="expression" dxfId="2718" priority="13668">
      <formula>IF(RIGHT(TEXT(Y805,"0.#"),1)=".",TRUE,FALSE)</formula>
    </cfRule>
  </conditionalFormatting>
  <conditionalFormatting sqref="AU822 AU809 AU796">
    <cfRule type="expression" dxfId="2717" priority="13663">
      <formula>IF(RIGHT(TEXT(AU796,"0.#"),1)=".",FALSE,TRUE)</formula>
    </cfRule>
    <cfRule type="expression" dxfId="2716" priority="13664">
      <formula>IF(RIGHT(TEXT(AU796,"0.#"),1)=".",TRUE,FALSE)</formula>
    </cfRule>
  </conditionalFormatting>
  <conditionalFormatting sqref="AU831 AU818 AU805">
    <cfRule type="expression" dxfId="2715" priority="13661">
      <formula>IF(RIGHT(TEXT(AU805,"0.#"),1)=".",FALSE,TRUE)</formula>
    </cfRule>
    <cfRule type="expression" dxfId="2714" priority="13662">
      <formula>IF(RIGHT(TEXT(AU805,"0.#"),1)=".",TRUE,FALSE)</formula>
    </cfRule>
  </conditionalFormatting>
  <conditionalFormatting sqref="AU823:AU830 AU821 AU810:AU817 AU808 AU797:AU804 AU795">
    <cfRule type="expression" dxfId="2713" priority="13659">
      <formula>IF(RIGHT(TEXT(AU795,"0.#"),1)=".",FALSE,TRUE)</formula>
    </cfRule>
    <cfRule type="expression" dxfId="2712" priority="13660">
      <formula>IF(RIGHT(TEXT(AU795,"0.#"),1)=".",TRUE,FALSE)</formula>
    </cfRule>
  </conditionalFormatting>
  <conditionalFormatting sqref="AM87">
    <cfRule type="expression" dxfId="2711" priority="13313">
      <formula>IF(RIGHT(TEXT(AM87,"0.#"),1)=".",FALSE,TRUE)</formula>
    </cfRule>
    <cfRule type="expression" dxfId="2710" priority="13314">
      <formula>IF(RIGHT(TEXT(AM87,"0.#"),1)=".",TRUE,FALSE)</formula>
    </cfRule>
  </conditionalFormatting>
  <conditionalFormatting sqref="AE55">
    <cfRule type="expression" dxfId="2709" priority="13381">
      <formula>IF(RIGHT(TEXT(AE55,"0.#"),1)=".",FALSE,TRUE)</formula>
    </cfRule>
    <cfRule type="expression" dxfId="2708" priority="13382">
      <formula>IF(RIGHT(TEXT(AE55,"0.#"),1)=".",TRUE,FALSE)</formula>
    </cfRule>
  </conditionalFormatting>
  <conditionalFormatting sqref="AI55">
    <cfRule type="expression" dxfId="2707" priority="13379">
      <formula>IF(RIGHT(TEXT(AI55,"0.#"),1)=".",FALSE,TRUE)</formula>
    </cfRule>
    <cfRule type="expression" dxfId="2706" priority="13380">
      <formula>IF(RIGHT(TEXT(AI55,"0.#"),1)=".",TRUE,FALSE)</formula>
    </cfRule>
  </conditionalFormatting>
  <conditionalFormatting sqref="AM34">
    <cfRule type="expression" dxfId="2705" priority="13459">
      <formula>IF(RIGHT(TEXT(AM34,"0.#"),1)=".",FALSE,TRUE)</formula>
    </cfRule>
    <cfRule type="expression" dxfId="2704" priority="13460">
      <formula>IF(RIGHT(TEXT(AM34,"0.#"),1)=".",TRUE,FALSE)</formula>
    </cfRule>
  </conditionalFormatting>
  <conditionalFormatting sqref="AE33">
    <cfRule type="expression" dxfId="2703" priority="13473">
      <formula>IF(RIGHT(TEXT(AE33,"0.#"),1)=".",FALSE,TRUE)</formula>
    </cfRule>
    <cfRule type="expression" dxfId="2702" priority="13474">
      <formula>IF(RIGHT(TEXT(AE33,"0.#"),1)=".",TRUE,FALSE)</formula>
    </cfRule>
  </conditionalFormatting>
  <conditionalFormatting sqref="AE34">
    <cfRule type="expression" dxfId="2701" priority="13471">
      <formula>IF(RIGHT(TEXT(AE34,"0.#"),1)=".",FALSE,TRUE)</formula>
    </cfRule>
    <cfRule type="expression" dxfId="2700" priority="13472">
      <formula>IF(RIGHT(TEXT(AE34,"0.#"),1)=".",TRUE,FALSE)</formula>
    </cfRule>
  </conditionalFormatting>
  <conditionalFormatting sqref="AI34">
    <cfRule type="expression" dxfId="2699" priority="13469">
      <formula>IF(RIGHT(TEXT(AI34,"0.#"),1)=".",FALSE,TRUE)</formula>
    </cfRule>
    <cfRule type="expression" dxfId="2698" priority="13470">
      <formula>IF(RIGHT(TEXT(AI34,"0.#"),1)=".",TRUE,FALSE)</formula>
    </cfRule>
  </conditionalFormatting>
  <conditionalFormatting sqref="AI33">
    <cfRule type="expression" dxfId="2697" priority="13467">
      <formula>IF(RIGHT(TEXT(AI33,"0.#"),1)=".",FALSE,TRUE)</formula>
    </cfRule>
    <cfRule type="expression" dxfId="2696" priority="13468">
      <formula>IF(RIGHT(TEXT(AI33,"0.#"),1)=".",TRUE,FALSE)</formula>
    </cfRule>
  </conditionalFormatting>
  <conditionalFormatting sqref="AI32">
    <cfRule type="expression" dxfId="2695" priority="13465">
      <formula>IF(RIGHT(TEXT(AI32,"0.#"),1)=".",FALSE,TRUE)</formula>
    </cfRule>
    <cfRule type="expression" dxfId="2694" priority="13466">
      <formula>IF(RIGHT(TEXT(AI32,"0.#"),1)=".",TRUE,FALSE)</formula>
    </cfRule>
  </conditionalFormatting>
  <conditionalFormatting sqref="AM32">
    <cfRule type="expression" dxfId="2693" priority="13463">
      <formula>IF(RIGHT(TEXT(AM32,"0.#"),1)=".",FALSE,TRUE)</formula>
    </cfRule>
    <cfRule type="expression" dxfId="2692" priority="13464">
      <formula>IF(RIGHT(TEXT(AM32,"0.#"),1)=".",TRUE,FALSE)</formula>
    </cfRule>
  </conditionalFormatting>
  <conditionalFormatting sqref="AM33">
    <cfRule type="expression" dxfId="2691" priority="13461">
      <formula>IF(RIGHT(TEXT(AM33,"0.#"),1)=".",FALSE,TRUE)</formula>
    </cfRule>
    <cfRule type="expression" dxfId="2690" priority="13462">
      <formula>IF(RIGHT(TEXT(AM33,"0.#"),1)=".",TRUE,FALSE)</formula>
    </cfRule>
  </conditionalFormatting>
  <conditionalFormatting sqref="AQ32:AQ34">
    <cfRule type="expression" dxfId="2689" priority="13453">
      <formula>IF(RIGHT(TEXT(AQ32,"0.#"),1)=".",FALSE,TRUE)</formula>
    </cfRule>
    <cfRule type="expression" dxfId="2688" priority="13454">
      <formula>IF(RIGHT(TEXT(AQ32,"0.#"),1)=".",TRUE,FALSE)</formula>
    </cfRule>
  </conditionalFormatting>
  <conditionalFormatting sqref="AU32:AU34">
    <cfRule type="expression" dxfId="2687" priority="13451">
      <formula>IF(RIGHT(TEXT(AU32,"0.#"),1)=".",FALSE,TRUE)</formula>
    </cfRule>
    <cfRule type="expression" dxfId="2686" priority="13452">
      <formula>IF(RIGHT(TEXT(AU32,"0.#"),1)=".",TRUE,FALSE)</formula>
    </cfRule>
  </conditionalFormatting>
  <conditionalFormatting sqref="AE53">
    <cfRule type="expression" dxfId="2685" priority="13385">
      <formula>IF(RIGHT(TEXT(AE53,"0.#"),1)=".",FALSE,TRUE)</formula>
    </cfRule>
    <cfRule type="expression" dxfId="2684" priority="13386">
      <formula>IF(RIGHT(TEXT(AE53,"0.#"),1)=".",TRUE,FALSE)</formula>
    </cfRule>
  </conditionalFormatting>
  <conditionalFormatting sqref="AE54">
    <cfRule type="expression" dxfId="2683" priority="13383">
      <formula>IF(RIGHT(TEXT(AE54,"0.#"),1)=".",FALSE,TRUE)</formula>
    </cfRule>
    <cfRule type="expression" dxfId="2682" priority="13384">
      <formula>IF(RIGHT(TEXT(AE54,"0.#"),1)=".",TRUE,FALSE)</formula>
    </cfRule>
  </conditionalFormatting>
  <conditionalFormatting sqref="AI54">
    <cfRule type="expression" dxfId="2681" priority="13377">
      <formula>IF(RIGHT(TEXT(AI54,"0.#"),1)=".",FALSE,TRUE)</formula>
    </cfRule>
    <cfRule type="expression" dxfId="2680" priority="13378">
      <formula>IF(RIGHT(TEXT(AI54,"0.#"),1)=".",TRUE,FALSE)</formula>
    </cfRule>
  </conditionalFormatting>
  <conditionalFormatting sqref="AI53">
    <cfRule type="expression" dxfId="2679" priority="13375">
      <formula>IF(RIGHT(TEXT(AI53,"0.#"),1)=".",FALSE,TRUE)</formula>
    </cfRule>
    <cfRule type="expression" dxfId="2678" priority="13376">
      <formula>IF(RIGHT(TEXT(AI53,"0.#"),1)=".",TRUE,FALSE)</formula>
    </cfRule>
  </conditionalFormatting>
  <conditionalFormatting sqref="AM53">
    <cfRule type="expression" dxfId="2677" priority="13373">
      <formula>IF(RIGHT(TEXT(AM53,"0.#"),1)=".",FALSE,TRUE)</formula>
    </cfRule>
    <cfRule type="expression" dxfId="2676" priority="13374">
      <formula>IF(RIGHT(TEXT(AM53,"0.#"),1)=".",TRUE,FALSE)</formula>
    </cfRule>
  </conditionalFormatting>
  <conditionalFormatting sqref="AM54">
    <cfRule type="expression" dxfId="2675" priority="13371">
      <formula>IF(RIGHT(TEXT(AM54,"0.#"),1)=".",FALSE,TRUE)</formula>
    </cfRule>
    <cfRule type="expression" dxfId="2674" priority="13372">
      <formula>IF(RIGHT(TEXT(AM54,"0.#"),1)=".",TRUE,FALSE)</formula>
    </cfRule>
  </conditionalFormatting>
  <conditionalFormatting sqref="AM55">
    <cfRule type="expression" dxfId="2673" priority="13369">
      <formula>IF(RIGHT(TEXT(AM55,"0.#"),1)=".",FALSE,TRUE)</formula>
    </cfRule>
    <cfRule type="expression" dxfId="2672" priority="13370">
      <formula>IF(RIGHT(TEXT(AM55,"0.#"),1)=".",TRUE,FALSE)</formula>
    </cfRule>
  </conditionalFormatting>
  <conditionalFormatting sqref="AE60">
    <cfRule type="expression" dxfId="2671" priority="13355">
      <formula>IF(RIGHT(TEXT(AE60,"0.#"),1)=".",FALSE,TRUE)</formula>
    </cfRule>
    <cfRule type="expression" dxfId="2670" priority="13356">
      <formula>IF(RIGHT(TEXT(AE60,"0.#"),1)=".",TRUE,FALSE)</formula>
    </cfRule>
  </conditionalFormatting>
  <conditionalFormatting sqref="AE61">
    <cfRule type="expression" dxfId="2669" priority="13353">
      <formula>IF(RIGHT(TEXT(AE61,"0.#"),1)=".",FALSE,TRUE)</formula>
    </cfRule>
    <cfRule type="expression" dxfId="2668" priority="13354">
      <formula>IF(RIGHT(TEXT(AE61,"0.#"),1)=".",TRUE,FALSE)</formula>
    </cfRule>
  </conditionalFormatting>
  <conditionalFormatting sqref="AE62">
    <cfRule type="expression" dxfId="2667" priority="13351">
      <formula>IF(RIGHT(TEXT(AE62,"0.#"),1)=".",FALSE,TRUE)</formula>
    </cfRule>
    <cfRule type="expression" dxfId="2666" priority="13352">
      <formula>IF(RIGHT(TEXT(AE62,"0.#"),1)=".",TRUE,FALSE)</formula>
    </cfRule>
  </conditionalFormatting>
  <conditionalFormatting sqref="AI62">
    <cfRule type="expression" dxfId="2665" priority="13349">
      <formula>IF(RIGHT(TEXT(AI62,"0.#"),1)=".",FALSE,TRUE)</formula>
    </cfRule>
    <cfRule type="expression" dxfId="2664" priority="13350">
      <formula>IF(RIGHT(TEXT(AI62,"0.#"),1)=".",TRUE,FALSE)</formula>
    </cfRule>
  </conditionalFormatting>
  <conditionalFormatting sqref="AI61">
    <cfRule type="expression" dxfId="2663" priority="13347">
      <formula>IF(RIGHT(TEXT(AI61,"0.#"),1)=".",FALSE,TRUE)</formula>
    </cfRule>
    <cfRule type="expression" dxfId="2662" priority="13348">
      <formula>IF(RIGHT(TEXT(AI61,"0.#"),1)=".",TRUE,FALSE)</formula>
    </cfRule>
  </conditionalFormatting>
  <conditionalFormatting sqref="AI60">
    <cfRule type="expression" dxfId="2661" priority="13345">
      <formula>IF(RIGHT(TEXT(AI60,"0.#"),1)=".",FALSE,TRUE)</formula>
    </cfRule>
    <cfRule type="expression" dxfId="2660" priority="13346">
      <formula>IF(RIGHT(TEXT(AI60,"0.#"),1)=".",TRUE,FALSE)</formula>
    </cfRule>
  </conditionalFormatting>
  <conditionalFormatting sqref="AM60">
    <cfRule type="expression" dxfId="2659" priority="13343">
      <formula>IF(RIGHT(TEXT(AM60,"0.#"),1)=".",FALSE,TRUE)</formula>
    </cfRule>
    <cfRule type="expression" dxfId="2658" priority="13344">
      <formula>IF(RIGHT(TEXT(AM60,"0.#"),1)=".",TRUE,FALSE)</formula>
    </cfRule>
  </conditionalFormatting>
  <conditionalFormatting sqref="AM61">
    <cfRule type="expression" dxfId="2657" priority="13341">
      <formula>IF(RIGHT(TEXT(AM61,"0.#"),1)=".",FALSE,TRUE)</formula>
    </cfRule>
    <cfRule type="expression" dxfId="2656" priority="13342">
      <formula>IF(RIGHT(TEXT(AM61,"0.#"),1)=".",TRUE,FALSE)</formula>
    </cfRule>
  </conditionalFormatting>
  <conditionalFormatting sqref="AM62">
    <cfRule type="expression" dxfId="2655" priority="13339">
      <formula>IF(RIGHT(TEXT(AM62,"0.#"),1)=".",FALSE,TRUE)</formula>
    </cfRule>
    <cfRule type="expression" dxfId="2654" priority="13340">
      <formula>IF(RIGHT(TEXT(AM62,"0.#"),1)=".",TRUE,FALSE)</formula>
    </cfRule>
  </conditionalFormatting>
  <conditionalFormatting sqref="AE87">
    <cfRule type="expression" dxfId="2653" priority="13325">
      <formula>IF(RIGHT(TEXT(AE87,"0.#"),1)=".",FALSE,TRUE)</formula>
    </cfRule>
    <cfRule type="expression" dxfId="2652" priority="13326">
      <formula>IF(RIGHT(TEXT(AE87,"0.#"),1)=".",TRUE,FALSE)</formula>
    </cfRule>
  </conditionalFormatting>
  <conditionalFormatting sqref="AE88">
    <cfRule type="expression" dxfId="2651" priority="13323">
      <formula>IF(RIGHT(TEXT(AE88,"0.#"),1)=".",FALSE,TRUE)</formula>
    </cfRule>
    <cfRule type="expression" dxfId="2650" priority="13324">
      <formula>IF(RIGHT(TEXT(AE88,"0.#"),1)=".",TRUE,FALSE)</formula>
    </cfRule>
  </conditionalFormatting>
  <conditionalFormatting sqref="AE89">
    <cfRule type="expression" dxfId="2649" priority="13321">
      <formula>IF(RIGHT(TEXT(AE89,"0.#"),1)=".",FALSE,TRUE)</formula>
    </cfRule>
    <cfRule type="expression" dxfId="2648" priority="13322">
      <formula>IF(RIGHT(TEXT(AE89,"0.#"),1)=".",TRUE,FALSE)</formula>
    </cfRule>
  </conditionalFormatting>
  <conditionalFormatting sqref="AI89">
    <cfRule type="expression" dxfId="2647" priority="13319">
      <formula>IF(RIGHT(TEXT(AI89,"0.#"),1)=".",FALSE,TRUE)</formula>
    </cfRule>
    <cfRule type="expression" dxfId="2646" priority="13320">
      <formula>IF(RIGHT(TEXT(AI89,"0.#"),1)=".",TRUE,FALSE)</formula>
    </cfRule>
  </conditionalFormatting>
  <conditionalFormatting sqref="AI88">
    <cfRule type="expression" dxfId="2645" priority="13317">
      <formula>IF(RIGHT(TEXT(AI88,"0.#"),1)=".",FALSE,TRUE)</formula>
    </cfRule>
    <cfRule type="expression" dxfId="2644" priority="13318">
      <formula>IF(RIGHT(TEXT(AI88,"0.#"),1)=".",TRUE,FALSE)</formula>
    </cfRule>
  </conditionalFormatting>
  <conditionalFormatting sqref="AI87">
    <cfRule type="expression" dxfId="2643" priority="13315">
      <formula>IF(RIGHT(TEXT(AI87,"0.#"),1)=".",FALSE,TRUE)</formula>
    </cfRule>
    <cfRule type="expression" dxfId="2642" priority="13316">
      <formula>IF(RIGHT(TEXT(AI87,"0.#"),1)=".",TRUE,FALSE)</formula>
    </cfRule>
  </conditionalFormatting>
  <conditionalFormatting sqref="AM88">
    <cfRule type="expression" dxfId="2641" priority="13311">
      <formula>IF(RIGHT(TEXT(AM88,"0.#"),1)=".",FALSE,TRUE)</formula>
    </cfRule>
    <cfRule type="expression" dxfId="2640" priority="13312">
      <formula>IF(RIGHT(TEXT(AM88,"0.#"),1)=".",TRUE,FALSE)</formula>
    </cfRule>
  </conditionalFormatting>
  <conditionalFormatting sqref="AM89">
    <cfRule type="expression" dxfId="2639" priority="13309">
      <formula>IF(RIGHT(TEXT(AM89,"0.#"),1)=".",FALSE,TRUE)</formula>
    </cfRule>
    <cfRule type="expression" dxfId="2638" priority="13310">
      <formula>IF(RIGHT(TEXT(AM89,"0.#"),1)=".",TRUE,FALSE)</formula>
    </cfRule>
  </conditionalFormatting>
  <conditionalFormatting sqref="AE92">
    <cfRule type="expression" dxfId="2637" priority="13295">
      <formula>IF(RIGHT(TEXT(AE92,"0.#"),1)=".",FALSE,TRUE)</formula>
    </cfRule>
    <cfRule type="expression" dxfId="2636" priority="13296">
      <formula>IF(RIGHT(TEXT(AE92,"0.#"),1)=".",TRUE,FALSE)</formula>
    </cfRule>
  </conditionalFormatting>
  <conditionalFormatting sqref="AE93">
    <cfRule type="expression" dxfId="2635" priority="13293">
      <formula>IF(RIGHT(TEXT(AE93,"0.#"),1)=".",FALSE,TRUE)</formula>
    </cfRule>
    <cfRule type="expression" dxfId="2634" priority="13294">
      <formula>IF(RIGHT(TEXT(AE93,"0.#"),1)=".",TRUE,FALSE)</formula>
    </cfRule>
  </conditionalFormatting>
  <conditionalFormatting sqref="AE94">
    <cfRule type="expression" dxfId="2633" priority="13291">
      <formula>IF(RIGHT(TEXT(AE94,"0.#"),1)=".",FALSE,TRUE)</formula>
    </cfRule>
    <cfRule type="expression" dxfId="2632" priority="13292">
      <formula>IF(RIGHT(TEXT(AE94,"0.#"),1)=".",TRUE,FALSE)</formula>
    </cfRule>
  </conditionalFormatting>
  <conditionalFormatting sqref="AI94">
    <cfRule type="expression" dxfId="2631" priority="13289">
      <formula>IF(RIGHT(TEXT(AI94,"0.#"),1)=".",FALSE,TRUE)</formula>
    </cfRule>
    <cfRule type="expression" dxfId="2630" priority="13290">
      <formula>IF(RIGHT(TEXT(AI94,"0.#"),1)=".",TRUE,FALSE)</formula>
    </cfRule>
  </conditionalFormatting>
  <conditionalFormatting sqref="AI93">
    <cfRule type="expression" dxfId="2629" priority="13287">
      <formula>IF(RIGHT(TEXT(AI93,"0.#"),1)=".",FALSE,TRUE)</formula>
    </cfRule>
    <cfRule type="expression" dxfId="2628" priority="13288">
      <formula>IF(RIGHT(TEXT(AI93,"0.#"),1)=".",TRUE,FALSE)</formula>
    </cfRule>
  </conditionalFormatting>
  <conditionalFormatting sqref="AI92">
    <cfRule type="expression" dxfId="2627" priority="13285">
      <formula>IF(RIGHT(TEXT(AI92,"0.#"),1)=".",FALSE,TRUE)</formula>
    </cfRule>
    <cfRule type="expression" dxfId="2626" priority="13286">
      <formula>IF(RIGHT(TEXT(AI92,"0.#"),1)=".",TRUE,FALSE)</formula>
    </cfRule>
  </conditionalFormatting>
  <conditionalFormatting sqref="AM92">
    <cfRule type="expression" dxfId="2625" priority="13283">
      <formula>IF(RIGHT(TEXT(AM92,"0.#"),1)=".",FALSE,TRUE)</formula>
    </cfRule>
    <cfRule type="expression" dxfId="2624" priority="13284">
      <formula>IF(RIGHT(TEXT(AM92,"0.#"),1)=".",TRUE,FALSE)</formula>
    </cfRule>
  </conditionalFormatting>
  <conditionalFormatting sqref="AM93">
    <cfRule type="expression" dxfId="2623" priority="13281">
      <formula>IF(RIGHT(TEXT(AM93,"0.#"),1)=".",FALSE,TRUE)</formula>
    </cfRule>
    <cfRule type="expression" dxfId="2622" priority="13282">
      <formula>IF(RIGHT(TEXT(AM93,"0.#"),1)=".",TRUE,FALSE)</formula>
    </cfRule>
  </conditionalFormatting>
  <conditionalFormatting sqref="AM94">
    <cfRule type="expression" dxfId="2621" priority="13279">
      <formula>IF(RIGHT(TEXT(AM94,"0.#"),1)=".",FALSE,TRUE)</formula>
    </cfRule>
    <cfRule type="expression" dxfId="2620" priority="13280">
      <formula>IF(RIGHT(TEXT(AM94,"0.#"),1)=".",TRUE,FALSE)</formula>
    </cfRule>
  </conditionalFormatting>
  <conditionalFormatting sqref="AE97">
    <cfRule type="expression" dxfId="2619" priority="13265">
      <formula>IF(RIGHT(TEXT(AE97,"0.#"),1)=".",FALSE,TRUE)</formula>
    </cfRule>
    <cfRule type="expression" dxfId="2618" priority="13266">
      <formula>IF(RIGHT(TEXT(AE97,"0.#"),1)=".",TRUE,FALSE)</formula>
    </cfRule>
  </conditionalFormatting>
  <conditionalFormatting sqref="AE98">
    <cfRule type="expression" dxfId="2617" priority="13263">
      <formula>IF(RIGHT(TEXT(AE98,"0.#"),1)=".",FALSE,TRUE)</formula>
    </cfRule>
    <cfRule type="expression" dxfId="2616" priority="13264">
      <formula>IF(RIGHT(TEXT(AE98,"0.#"),1)=".",TRUE,FALSE)</formula>
    </cfRule>
  </conditionalFormatting>
  <conditionalFormatting sqref="AE99">
    <cfRule type="expression" dxfId="2615" priority="13261">
      <formula>IF(RIGHT(TEXT(AE99,"0.#"),1)=".",FALSE,TRUE)</formula>
    </cfRule>
    <cfRule type="expression" dxfId="2614" priority="13262">
      <formula>IF(RIGHT(TEXT(AE99,"0.#"),1)=".",TRUE,FALSE)</formula>
    </cfRule>
  </conditionalFormatting>
  <conditionalFormatting sqref="AI99">
    <cfRule type="expression" dxfId="2613" priority="13259">
      <formula>IF(RIGHT(TEXT(AI99,"0.#"),1)=".",FALSE,TRUE)</formula>
    </cfRule>
    <cfRule type="expression" dxfId="2612" priority="13260">
      <formula>IF(RIGHT(TEXT(AI99,"0.#"),1)=".",TRUE,FALSE)</formula>
    </cfRule>
  </conditionalFormatting>
  <conditionalFormatting sqref="AI98">
    <cfRule type="expression" dxfId="2611" priority="13257">
      <formula>IF(RIGHT(TEXT(AI98,"0.#"),1)=".",FALSE,TRUE)</formula>
    </cfRule>
    <cfRule type="expression" dxfId="2610" priority="13258">
      <formula>IF(RIGHT(TEXT(AI98,"0.#"),1)=".",TRUE,FALSE)</formula>
    </cfRule>
  </conditionalFormatting>
  <conditionalFormatting sqref="AI97">
    <cfRule type="expression" dxfId="2609" priority="13255">
      <formula>IF(RIGHT(TEXT(AI97,"0.#"),1)=".",FALSE,TRUE)</formula>
    </cfRule>
    <cfRule type="expression" dxfId="2608" priority="13256">
      <formula>IF(RIGHT(TEXT(AI97,"0.#"),1)=".",TRUE,FALSE)</formula>
    </cfRule>
  </conditionalFormatting>
  <conditionalFormatting sqref="AM97">
    <cfRule type="expression" dxfId="2607" priority="13253">
      <formula>IF(RIGHT(TEXT(AM97,"0.#"),1)=".",FALSE,TRUE)</formula>
    </cfRule>
    <cfRule type="expression" dxfId="2606" priority="13254">
      <formula>IF(RIGHT(TEXT(AM97,"0.#"),1)=".",TRUE,FALSE)</formula>
    </cfRule>
  </conditionalFormatting>
  <conditionalFormatting sqref="AM98">
    <cfRule type="expression" dxfId="2605" priority="13251">
      <formula>IF(RIGHT(TEXT(AM98,"0.#"),1)=".",FALSE,TRUE)</formula>
    </cfRule>
    <cfRule type="expression" dxfId="2604" priority="13252">
      <formula>IF(RIGHT(TEXT(AM98,"0.#"),1)=".",TRUE,FALSE)</formula>
    </cfRule>
  </conditionalFormatting>
  <conditionalFormatting sqref="AM99">
    <cfRule type="expression" dxfId="2603" priority="13249">
      <formula>IF(RIGHT(TEXT(AM99,"0.#"),1)=".",FALSE,TRUE)</formula>
    </cfRule>
    <cfRule type="expression" dxfId="2602" priority="13250">
      <formula>IF(RIGHT(TEXT(AM99,"0.#"),1)=".",TRUE,FALSE)</formula>
    </cfRule>
  </conditionalFormatting>
  <conditionalFormatting sqref="AI101">
    <cfRule type="expression" dxfId="2601" priority="13235">
      <formula>IF(RIGHT(TEXT(AI101,"0.#"),1)=".",FALSE,TRUE)</formula>
    </cfRule>
    <cfRule type="expression" dxfId="2600" priority="13236">
      <formula>IF(RIGHT(TEXT(AI101,"0.#"),1)=".",TRUE,FALSE)</formula>
    </cfRule>
  </conditionalFormatting>
  <conditionalFormatting sqref="AM101">
    <cfRule type="expression" dxfId="2599" priority="13233">
      <formula>IF(RIGHT(TEXT(AM101,"0.#"),1)=".",FALSE,TRUE)</formula>
    </cfRule>
    <cfRule type="expression" dxfId="2598" priority="13234">
      <formula>IF(RIGHT(TEXT(AM101,"0.#"),1)=".",TRUE,FALSE)</formula>
    </cfRule>
  </conditionalFormatting>
  <conditionalFormatting sqref="AE102">
    <cfRule type="expression" dxfId="2597" priority="13231">
      <formula>IF(RIGHT(TEXT(AE102,"0.#"),1)=".",FALSE,TRUE)</formula>
    </cfRule>
    <cfRule type="expression" dxfId="2596" priority="13232">
      <formula>IF(RIGHT(TEXT(AE102,"0.#"),1)=".",TRUE,FALSE)</formula>
    </cfRule>
  </conditionalFormatting>
  <conditionalFormatting sqref="AI102">
    <cfRule type="expression" dxfId="2595" priority="13229">
      <formula>IF(RIGHT(TEXT(AI102,"0.#"),1)=".",FALSE,TRUE)</formula>
    </cfRule>
    <cfRule type="expression" dxfId="2594" priority="13230">
      <formula>IF(RIGHT(TEXT(AI102,"0.#"),1)=".",TRUE,FALSE)</formula>
    </cfRule>
  </conditionalFormatting>
  <conditionalFormatting sqref="AM102">
    <cfRule type="expression" dxfId="2593" priority="13227">
      <formula>IF(RIGHT(TEXT(AM102,"0.#"),1)=".",FALSE,TRUE)</formula>
    </cfRule>
    <cfRule type="expression" dxfId="2592" priority="13228">
      <formula>IF(RIGHT(TEXT(AM102,"0.#"),1)=".",TRUE,FALSE)</formula>
    </cfRule>
  </conditionalFormatting>
  <conditionalFormatting sqref="AQ102">
    <cfRule type="expression" dxfId="2591" priority="13225">
      <formula>IF(RIGHT(TEXT(AQ102,"0.#"),1)=".",FALSE,TRUE)</formula>
    </cfRule>
    <cfRule type="expression" dxfId="2590" priority="13226">
      <formula>IF(RIGHT(TEXT(AQ102,"0.#"),1)=".",TRUE,FALSE)</formula>
    </cfRule>
  </conditionalFormatting>
  <conditionalFormatting sqref="AE104">
    <cfRule type="expression" dxfId="2589" priority="13223">
      <formula>IF(RIGHT(TEXT(AE104,"0.#"),1)=".",FALSE,TRUE)</formula>
    </cfRule>
    <cfRule type="expression" dxfId="2588" priority="13224">
      <formula>IF(RIGHT(TEXT(AE104,"0.#"),1)=".",TRUE,FALSE)</formula>
    </cfRule>
  </conditionalFormatting>
  <conditionalFormatting sqref="AI104">
    <cfRule type="expression" dxfId="2587" priority="13221">
      <formula>IF(RIGHT(TEXT(AI104,"0.#"),1)=".",FALSE,TRUE)</formula>
    </cfRule>
    <cfRule type="expression" dxfId="2586" priority="13222">
      <formula>IF(RIGHT(TEXT(AI104,"0.#"),1)=".",TRUE,FALSE)</formula>
    </cfRule>
  </conditionalFormatting>
  <conditionalFormatting sqref="AM104">
    <cfRule type="expression" dxfId="2585" priority="13219">
      <formula>IF(RIGHT(TEXT(AM104,"0.#"),1)=".",FALSE,TRUE)</formula>
    </cfRule>
    <cfRule type="expression" dxfId="2584" priority="13220">
      <formula>IF(RIGHT(TEXT(AM104,"0.#"),1)=".",TRUE,FALSE)</formula>
    </cfRule>
  </conditionalFormatting>
  <conditionalFormatting sqref="AE105">
    <cfRule type="expression" dxfId="2583" priority="13217">
      <formula>IF(RIGHT(TEXT(AE105,"0.#"),1)=".",FALSE,TRUE)</formula>
    </cfRule>
    <cfRule type="expression" dxfId="2582" priority="13218">
      <formula>IF(RIGHT(TEXT(AE105,"0.#"),1)=".",TRUE,FALSE)</formula>
    </cfRule>
  </conditionalFormatting>
  <conditionalFormatting sqref="AI105">
    <cfRule type="expression" dxfId="2581" priority="13215">
      <formula>IF(RIGHT(TEXT(AI105,"0.#"),1)=".",FALSE,TRUE)</formula>
    </cfRule>
    <cfRule type="expression" dxfId="2580" priority="13216">
      <formula>IF(RIGHT(TEXT(AI105,"0.#"),1)=".",TRUE,FALSE)</formula>
    </cfRule>
  </conditionalFormatting>
  <conditionalFormatting sqref="AM105">
    <cfRule type="expression" dxfId="2579" priority="13213">
      <formula>IF(RIGHT(TEXT(AM105,"0.#"),1)=".",FALSE,TRUE)</formula>
    </cfRule>
    <cfRule type="expression" dxfId="2578" priority="13214">
      <formula>IF(RIGHT(TEXT(AM105,"0.#"),1)=".",TRUE,FALSE)</formula>
    </cfRule>
  </conditionalFormatting>
  <conditionalFormatting sqref="AE107">
    <cfRule type="expression" dxfId="2577" priority="13209">
      <formula>IF(RIGHT(TEXT(AE107,"0.#"),1)=".",FALSE,TRUE)</formula>
    </cfRule>
    <cfRule type="expression" dxfId="2576" priority="13210">
      <formula>IF(RIGHT(TEXT(AE107,"0.#"),1)=".",TRUE,FALSE)</formula>
    </cfRule>
  </conditionalFormatting>
  <conditionalFormatting sqref="AI107">
    <cfRule type="expression" dxfId="2575" priority="13207">
      <formula>IF(RIGHT(TEXT(AI107,"0.#"),1)=".",FALSE,TRUE)</formula>
    </cfRule>
    <cfRule type="expression" dxfId="2574" priority="13208">
      <formula>IF(RIGHT(TEXT(AI107,"0.#"),1)=".",TRUE,FALSE)</formula>
    </cfRule>
  </conditionalFormatting>
  <conditionalFormatting sqref="AM107">
    <cfRule type="expression" dxfId="2573" priority="13205">
      <formula>IF(RIGHT(TEXT(AM107,"0.#"),1)=".",FALSE,TRUE)</formula>
    </cfRule>
    <cfRule type="expression" dxfId="2572" priority="13206">
      <formula>IF(RIGHT(TEXT(AM107,"0.#"),1)=".",TRUE,FALSE)</formula>
    </cfRule>
  </conditionalFormatting>
  <conditionalFormatting sqref="AE108">
    <cfRule type="expression" dxfId="2571" priority="13203">
      <formula>IF(RIGHT(TEXT(AE108,"0.#"),1)=".",FALSE,TRUE)</formula>
    </cfRule>
    <cfRule type="expression" dxfId="2570" priority="13204">
      <formula>IF(RIGHT(TEXT(AE108,"0.#"),1)=".",TRUE,FALSE)</formula>
    </cfRule>
  </conditionalFormatting>
  <conditionalFormatting sqref="AI108">
    <cfRule type="expression" dxfId="2569" priority="13201">
      <formula>IF(RIGHT(TEXT(AI108,"0.#"),1)=".",FALSE,TRUE)</formula>
    </cfRule>
    <cfRule type="expression" dxfId="2568" priority="13202">
      <formula>IF(RIGHT(TEXT(AI108,"0.#"),1)=".",TRUE,FALSE)</formula>
    </cfRule>
  </conditionalFormatting>
  <conditionalFormatting sqref="AM108">
    <cfRule type="expression" dxfId="2567" priority="13199">
      <formula>IF(RIGHT(TEXT(AM108,"0.#"),1)=".",FALSE,TRUE)</formula>
    </cfRule>
    <cfRule type="expression" dxfId="2566" priority="13200">
      <formula>IF(RIGHT(TEXT(AM108,"0.#"),1)=".",TRUE,FALSE)</formula>
    </cfRule>
  </conditionalFormatting>
  <conditionalFormatting sqref="AE110">
    <cfRule type="expression" dxfId="2565" priority="13195">
      <formula>IF(RIGHT(TEXT(AE110,"0.#"),1)=".",FALSE,TRUE)</formula>
    </cfRule>
    <cfRule type="expression" dxfId="2564" priority="13196">
      <formula>IF(RIGHT(TEXT(AE110,"0.#"),1)=".",TRUE,FALSE)</formula>
    </cfRule>
  </conditionalFormatting>
  <conditionalFormatting sqref="AI110">
    <cfRule type="expression" dxfId="2563" priority="13193">
      <formula>IF(RIGHT(TEXT(AI110,"0.#"),1)=".",FALSE,TRUE)</formula>
    </cfRule>
    <cfRule type="expression" dxfId="2562" priority="13194">
      <formula>IF(RIGHT(TEXT(AI110,"0.#"),1)=".",TRUE,FALSE)</formula>
    </cfRule>
  </conditionalFormatting>
  <conditionalFormatting sqref="AM110">
    <cfRule type="expression" dxfId="2561" priority="13191">
      <formula>IF(RIGHT(TEXT(AM110,"0.#"),1)=".",FALSE,TRUE)</formula>
    </cfRule>
    <cfRule type="expression" dxfId="2560" priority="13192">
      <formula>IF(RIGHT(TEXT(AM110,"0.#"),1)=".",TRUE,FALSE)</formula>
    </cfRule>
  </conditionalFormatting>
  <conditionalFormatting sqref="AE111">
    <cfRule type="expression" dxfId="2559" priority="13189">
      <formula>IF(RIGHT(TEXT(AE111,"0.#"),1)=".",FALSE,TRUE)</formula>
    </cfRule>
    <cfRule type="expression" dxfId="2558" priority="13190">
      <formula>IF(RIGHT(TEXT(AE111,"0.#"),1)=".",TRUE,FALSE)</formula>
    </cfRule>
  </conditionalFormatting>
  <conditionalFormatting sqref="AI111">
    <cfRule type="expression" dxfId="2557" priority="13187">
      <formula>IF(RIGHT(TEXT(AI111,"0.#"),1)=".",FALSE,TRUE)</formula>
    </cfRule>
    <cfRule type="expression" dxfId="2556" priority="13188">
      <formula>IF(RIGHT(TEXT(AI111,"0.#"),1)=".",TRUE,FALSE)</formula>
    </cfRule>
  </conditionalFormatting>
  <conditionalFormatting sqref="AM111">
    <cfRule type="expression" dxfId="2555" priority="13185">
      <formula>IF(RIGHT(TEXT(AM111,"0.#"),1)=".",FALSE,TRUE)</formula>
    </cfRule>
    <cfRule type="expression" dxfId="2554" priority="13186">
      <formula>IF(RIGHT(TEXT(AM111,"0.#"),1)=".",TRUE,FALSE)</formula>
    </cfRule>
  </conditionalFormatting>
  <conditionalFormatting sqref="AE113">
    <cfRule type="expression" dxfId="2553" priority="13181">
      <formula>IF(RIGHT(TEXT(AE113,"0.#"),1)=".",FALSE,TRUE)</formula>
    </cfRule>
    <cfRule type="expression" dxfId="2552" priority="13182">
      <formula>IF(RIGHT(TEXT(AE113,"0.#"),1)=".",TRUE,FALSE)</formula>
    </cfRule>
  </conditionalFormatting>
  <conditionalFormatting sqref="AI113">
    <cfRule type="expression" dxfId="2551" priority="13179">
      <formula>IF(RIGHT(TEXT(AI113,"0.#"),1)=".",FALSE,TRUE)</formula>
    </cfRule>
    <cfRule type="expression" dxfId="2550" priority="13180">
      <formula>IF(RIGHT(TEXT(AI113,"0.#"),1)=".",TRUE,FALSE)</formula>
    </cfRule>
  </conditionalFormatting>
  <conditionalFormatting sqref="AM113">
    <cfRule type="expression" dxfId="2549" priority="13177">
      <formula>IF(RIGHT(TEXT(AM113,"0.#"),1)=".",FALSE,TRUE)</formula>
    </cfRule>
    <cfRule type="expression" dxfId="2548" priority="13178">
      <formula>IF(RIGHT(TEXT(AM113,"0.#"),1)=".",TRUE,FALSE)</formula>
    </cfRule>
  </conditionalFormatting>
  <conditionalFormatting sqref="AE114">
    <cfRule type="expression" dxfId="2547" priority="13175">
      <formula>IF(RIGHT(TEXT(AE114,"0.#"),1)=".",FALSE,TRUE)</formula>
    </cfRule>
    <cfRule type="expression" dxfId="2546" priority="13176">
      <formula>IF(RIGHT(TEXT(AE114,"0.#"),1)=".",TRUE,FALSE)</formula>
    </cfRule>
  </conditionalFormatting>
  <conditionalFormatting sqref="AI114">
    <cfRule type="expression" dxfId="2545" priority="13173">
      <formula>IF(RIGHT(TEXT(AI114,"0.#"),1)=".",FALSE,TRUE)</formula>
    </cfRule>
    <cfRule type="expression" dxfId="2544" priority="13174">
      <formula>IF(RIGHT(TEXT(AI114,"0.#"),1)=".",TRUE,FALSE)</formula>
    </cfRule>
  </conditionalFormatting>
  <conditionalFormatting sqref="AM114">
    <cfRule type="expression" dxfId="2543" priority="13171">
      <formula>IF(RIGHT(TEXT(AM114,"0.#"),1)=".",FALSE,TRUE)</formula>
    </cfRule>
    <cfRule type="expression" dxfId="2542" priority="13172">
      <formula>IF(RIGHT(TEXT(AM114,"0.#"),1)=".",TRUE,FALSE)</formula>
    </cfRule>
  </conditionalFormatting>
  <conditionalFormatting sqref="AE116 AQ116">
    <cfRule type="expression" dxfId="2541" priority="13167">
      <formula>IF(RIGHT(TEXT(AE116,"0.#"),1)=".",FALSE,TRUE)</formula>
    </cfRule>
    <cfRule type="expression" dxfId="2540" priority="13168">
      <formula>IF(RIGHT(TEXT(AE116,"0.#"),1)=".",TRUE,FALSE)</formula>
    </cfRule>
  </conditionalFormatting>
  <conditionalFormatting sqref="AI116">
    <cfRule type="expression" dxfId="2539" priority="13165">
      <formula>IF(RIGHT(TEXT(AI116,"0.#"),1)=".",FALSE,TRUE)</formula>
    </cfRule>
    <cfRule type="expression" dxfId="2538" priority="13166">
      <formula>IF(RIGHT(TEXT(AI116,"0.#"),1)=".",TRUE,FALSE)</formula>
    </cfRule>
  </conditionalFormatting>
  <conditionalFormatting sqref="AM116">
    <cfRule type="expression" dxfId="2537" priority="13163">
      <formula>IF(RIGHT(TEXT(AM116,"0.#"),1)=".",FALSE,TRUE)</formula>
    </cfRule>
    <cfRule type="expression" dxfId="2536" priority="13164">
      <formula>IF(RIGHT(TEXT(AM116,"0.#"),1)=".",TRUE,FALSE)</formula>
    </cfRule>
  </conditionalFormatting>
  <conditionalFormatting sqref="AE117 AM117">
    <cfRule type="expression" dxfId="2535" priority="13161">
      <formula>IF(RIGHT(TEXT(AE117,"0.#"),1)=".",FALSE,TRUE)</formula>
    </cfRule>
    <cfRule type="expression" dxfId="2534" priority="13162">
      <formula>IF(RIGHT(TEXT(AE117,"0.#"),1)=".",TRUE,FALSE)</formula>
    </cfRule>
  </conditionalFormatting>
  <conditionalFormatting sqref="AI117">
    <cfRule type="expression" dxfId="2533" priority="13159">
      <formula>IF(RIGHT(TEXT(AI117,"0.#"),1)=".",FALSE,TRUE)</formula>
    </cfRule>
    <cfRule type="expression" dxfId="2532" priority="13160">
      <formula>IF(RIGHT(TEXT(AI117,"0.#"),1)=".",TRUE,FALSE)</formula>
    </cfRule>
  </conditionalFormatting>
  <conditionalFormatting sqref="AQ117">
    <cfRule type="expression" dxfId="2531" priority="13155">
      <formula>IF(RIGHT(TEXT(AQ117,"0.#"),1)=".",FALSE,TRUE)</formula>
    </cfRule>
    <cfRule type="expression" dxfId="2530" priority="13156">
      <formula>IF(RIGHT(TEXT(AQ117,"0.#"),1)=".",TRUE,FALSE)</formula>
    </cfRule>
  </conditionalFormatting>
  <conditionalFormatting sqref="AE119 AQ119">
    <cfRule type="expression" dxfId="2529" priority="13153">
      <formula>IF(RIGHT(TEXT(AE119,"0.#"),1)=".",FALSE,TRUE)</formula>
    </cfRule>
    <cfRule type="expression" dxfId="2528" priority="13154">
      <formula>IF(RIGHT(TEXT(AE119,"0.#"),1)=".",TRUE,FALSE)</formula>
    </cfRule>
  </conditionalFormatting>
  <conditionalFormatting sqref="AI119">
    <cfRule type="expression" dxfId="2527" priority="13151">
      <formula>IF(RIGHT(TEXT(AI119,"0.#"),1)=".",FALSE,TRUE)</formula>
    </cfRule>
    <cfRule type="expression" dxfId="2526" priority="13152">
      <formula>IF(RIGHT(TEXT(AI119,"0.#"),1)=".",TRUE,FALSE)</formula>
    </cfRule>
  </conditionalFormatting>
  <conditionalFormatting sqref="AM119">
    <cfRule type="expression" dxfId="2525" priority="13149">
      <formula>IF(RIGHT(TEXT(AM119,"0.#"),1)=".",FALSE,TRUE)</formula>
    </cfRule>
    <cfRule type="expression" dxfId="2524" priority="13150">
      <formula>IF(RIGHT(TEXT(AM119,"0.#"),1)=".",TRUE,FALSE)</formula>
    </cfRule>
  </conditionalFormatting>
  <conditionalFormatting sqref="AQ120">
    <cfRule type="expression" dxfId="2523" priority="13141">
      <formula>IF(RIGHT(TEXT(AQ120,"0.#"),1)=".",FALSE,TRUE)</formula>
    </cfRule>
    <cfRule type="expression" dxfId="2522" priority="13142">
      <formula>IF(RIGHT(TEXT(AQ120,"0.#"),1)=".",TRUE,FALSE)</formula>
    </cfRule>
  </conditionalFormatting>
  <conditionalFormatting sqref="AE122 AQ122">
    <cfRule type="expression" dxfId="2521" priority="13139">
      <formula>IF(RIGHT(TEXT(AE122,"0.#"),1)=".",FALSE,TRUE)</formula>
    </cfRule>
    <cfRule type="expression" dxfId="2520" priority="13140">
      <formula>IF(RIGHT(TEXT(AE122,"0.#"),1)=".",TRUE,FALSE)</formula>
    </cfRule>
  </conditionalFormatting>
  <conditionalFormatting sqref="AI122">
    <cfRule type="expression" dxfId="2519" priority="13137">
      <formula>IF(RIGHT(TEXT(AI122,"0.#"),1)=".",FALSE,TRUE)</formula>
    </cfRule>
    <cfRule type="expression" dxfId="2518" priority="13138">
      <formula>IF(RIGHT(TEXT(AI122,"0.#"),1)=".",TRUE,FALSE)</formula>
    </cfRule>
  </conditionalFormatting>
  <conditionalFormatting sqref="AM122">
    <cfRule type="expression" dxfId="2517" priority="13135">
      <formula>IF(RIGHT(TEXT(AM122,"0.#"),1)=".",FALSE,TRUE)</formula>
    </cfRule>
    <cfRule type="expression" dxfId="2516" priority="13136">
      <formula>IF(RIGHT(TEXT(AM122,"0.#"),1)=".",TRUE,FALSE)</formula>
    </cfRule>
  </conditionalFormatting>
  <conditionalFormatting sqref="AQ123">
    <cfRule type="expression" dxfId="2515" priority="13127">
      <formula>IF(RIGHT(TEXT(AQ123,"0.#"),1)=".",FALSE,TRUE)</formula>
    </cfRule>
    <cfRule type="expression" dxfId="2514" priority="13128">
      <formula>IF(RIGHT(TEXT(AQ123,"0.#"),1)=".",TRUE,FALSE)</formula>
    </cfRule>
  </conditionalFormatting>
  <conditionalFormatting sqref="AE125 AQ125">
    <cfRule type="expression" dxfId="2513" priority="13125">
      <formula>IF(RIGHT(TEXT(AE125,"0.#"),1)=".",FALSE,TRUE)</formula>
    </cfRule>
    <cfRule type="expression" dxfId="2512" priority="13126">
      <formula>IF(RIGHT(TEXT(AE125,"0.#"),1)=".",TRUE,FALSE)</formula>
    </cfRule>
  </conditionalFormatting>
  <conditionalFormatting sqref="AI125">
    <cfRule type="expression" dxfId="2511" priority="13123">
      <formula>IF(RIGHT(TEXT(AI125,"0.#"),1)=".",FALSE,TRUE)</formula>
    </cfRule>
    <cfRule type="expression" dxfId="2510" priority="13124">
      <formula>IF(RIGHT(TEXT(AI125,"0.#"),1)=".",TRUE,FALSE)</formula>
    </cfRule>
  </conditionalFormatting>
  <conditionalFormatting sqref="AM125">
    <cfRule type="expression" dxfId="2509" priority="13121">
      <formula>IF(RIGHT(TEXT(AM125,"0.#"),1)=".",FALSE,TRUE)</formula>
    </cfRule>
    <cfRule type="expression" dxfId="2508" priority="13122">
      <formula>IF(RIGHT(TEXT(AM125,"0.#"),1)=".",TRUE,FALSE)</formula>
    </cfRule>
  </conditionalFormatting>
  <conditionalFormatting sqref="AQ126">
    <cfRule type="expression" dxfId="2507" priority="13113">
      <formula>IF(RIGHT(TEXT(AQ126,"0.#"),1)=".",FALSE,TRUE)</formula>
    </cfRule>
    <cfRule type="expression" dxfId="2506" priority="13114">
      <formula>IF(RIGHT(TEXT(AQ126,"0.#"),1)=".",TRUE,FALSE)</formula>
    </cfRule>
  </conditionalFormatting>
  <conditionalFormatting sqref="AE128 AQ128">
    <cfRule type="expression" dxfId="2505" priority="13111">
      <formula>IF(RIGHT(TEXT(AE128,"0.#"),1)=".",FALSE,TRUE)</formula>
    </cfRule>
    <cfRule type="expression" dxfId="2504" priority="13112">
      <formula>IF(RIGHT(TEXT(AE128,"0.#"),1)=".",TRUE,FALSE)</formula>
    </cfRule>
  </conditionalFormatting>
  <conditionalFormatting sqref="AI128">
    <cfRule type="expression" dxfId="2503" priority="13109">
      <formula>IF(RIGHT(TEXT(AI128,"0.#"),1)=".",FALSE,TRUE)</formula>
    </cfRule>
    <cfRule type="expression" dxfId="2502" priority="13110">
      <formula>IF(RIGHT(TEXT(AI128,"0.#"),1)=".",TRUE,FALSE)</formula>
    </cfRule>
  </conditionalFormatting>
  <conditionalFormatting sqref="AM128">
    <cfRule type="expression" dxfId="2501" priority="13107">
      <formula>IF(RIGHT(TEXT(AM128,"0.#"),1)=".",FALSE,TRUE)</formula>
    </cfRule>
    <cfRule type="expression" dxfId="2500" priority="13108">
      <formula>IF(RIGHT(TEXT(AM128,"0.#"),1)=".",TRUE,FALSE)</formula>
    </cfRule>
  </conditionalFormatting>
  <conditionalFormatting sqref="AQ129">
    <cfRule type="expression" dxfId="2499" priority="13099">
      <formula>IF(RIGHT(TEXT(AQ129,"0.#"),1)=".",FALSE,TRUE)</formula>
    </cfRule>
    <cfRule type="expression" dxfId="2498" priority="13100">
      <formula>IF(RIGHT(TEXT(AQ129,"0.#"),1)=".",TRUE,FALSE)</formula>
    </cfRule>
  </conditionalFormatting>
  <conditionalFormatting sqref="AE75">
    <cfRule type="expression" dxfId="2497" priority="13097">
      <formula>IF(RIGHT(TEXT(AE75,"0.#"),1)=".",FALSE,TRUE)</formula>
    </cfRule>
    <cfRule type="expression" dxfId="2496" priority="13098">
      <formula>IF(RIGHT(TEXT(AE75,"0.#"),1)=".",TRUE,FALSE)</formula>
    </cfRule>
  </conditionalFormatting>
  <conditionalFormatting sqref="AE76">
    <cfRule type="expression" dxfId="2495" priority="13095">
      <formula>IF(RIGHT(TEXT(AE76,"0.#"),1)=".",FALSE,TRUE)</formula>
    </cfRule>
    <cfRule type="expression" dxfId="2494" priority="13096">
      <formula>IF(RIGHT(TEXT(AE76,"0.#"),1)=".",TRUE,FALSE)</formula>
    </cfRule>
  </conditionalFormatting>
  <conditionalFormatting sqref="AE77">
    <cfRule type="expression" dxfId="2493" priority="13093">
      <formula>IF(RIGHT(TEXT(AE77,"0.#"),1)=".",FALSE,TRUE)</formula>
    </cfRule>
    <cfRule type="expression" dxfId="2492" priority="13094">
      <formula>IF(RIGHT(TEXT(AE77,"0.#"),1)=".",TRUE,FALSE)</formula>
    </cfRule>
  </conditionalFormatting>
  <conditionalFormatting sqref="AI77">
    <cfRule type="expression" dxfId="2491" priority="13091">
      <formula>IF(RIGHT(TEXT(AI77,"0.#"),1)=".",FALSE,TRUE)</formula>
    </cfRule>
    <cfRule type="expression" dxfId="2490" priority="13092">
      <formula>IF(RIGHT(TEXT(AI77,"0.#"),1)=".",TRUE,FALSE)</formula>
    </cfRule>
  </conditionalFormatting>
  <conditionalFormatting sqref="AI76">
    <cfRule type="expression" dxfId="2489" priority="13089">
      <formula>IF(RIGHT(TEXT(AI76,"0.#"),1)=".",FALSE,TRUE)</formula>
    </cfRule>
    <cfRule type="expression" dxfId="2488" priority="13090">
      <formula>IF(RIGHT(TEXT(AI76,"0.#"),1)=".",TRUE,FALSE)</formula>
    </cfRule>
  </conditionalFormatting>
  <conditionalFormatting sqref="AI75">
    <cfRule type="expression" dxfId="2487" priority="13087">
      <formula>IF(RIGHT(TEXT(AI75,"0.#"),1)=".",FALSE,TRUE)</formula>
    </cfRule>
    <cfRule type="expression" dxfId="2486" priority="13088">
      <formula>IF(RIGHT(TEXT(AI75,"0.#"),1)=".",TRUE,FALSE)</formula>
    </cfRule>
  </conditionalFormatting>
  <conditionalFormatting sqref="AM75">
    <cfRule type="expression" dxfId="2485" priority="13085">
      <formula>IF(RIGHT(TEXT(AM75,"0.#"),1)=".",FALSE,TRUE)</formula>
    </cfRule>
    <cfRule type="expression" dxfId="2484" priority="13086">
      <formula>IF(RIGHT(TEXT(AM75,"0.#"),1)=".",TRUE,FALSE)</formula>
    </cfRule>
  </conditionalFormatting>
  <conditionalFormatting sqref="AM76">
    <cfRule type="expression" dxfId="2483" priority="13083">
      <formula>IF(RIGHT(TEXT(AM76,"0.#"),1)=".",FALSE,TRUE)</formula>
    </cfRule>
    <cfRule type="expression" dxfId="2482" priority="13084">
      <formula>IF(RIGHT(TEXT(AM76,"0.#"),1)=".",TRUE,FALSE)</formula>
    </cfRule>
  </conditionalFormatting>
  <conditionalFormatting sqref="AM77">
    <cfRule type="expression" dxfId="2481" priority="13081">
      <formula>IF(RIGHT(TEXT(AM77,"0.#"),1)=".",FALSE,TRUE)</formula>
    </cfRule>
    <cfRule type="expression" dxfId="2480" priority="13082">
      <formula>IF(RIGHT(TEXT(AM77,"0.#"),1)=".",TRUE,FALSE)</formula>
    </cfRule>
  </conditionalFormatting>
  <conditionalFormatting sqref="AE134:AE135 AU134:AU135 AI134:AI135 AM134:AM135 AQ134:AQ135">
    <cfRule type="expression" dxfId="2479" priority="13067">
      <formula>IF(RIGHT(TEXT(AE134,"0.#"),1)=".",FALSE,TRUE)</formula>
    </cfRule>
    <cfRule type="expression" dxfId="2478" priority="13068">
      <formula>IF(RIGHT(TEXT(AE134,"0.#"),1)=".",TRUE,FALSE)</formula>
    </cfRule>
  </conditionalFormatting>
  <conditionalFormatting sqref="AE433:AE435 AI433:AI435 AM433:AM435">
    <cfRule type="expression" dxfId="2477" priority="13037">
      <formula>IF(RIGHT(TEXT(AE433,"0.#"),1)=".",FALSE,TRUE)</formula>
    </cfRule>
    <cfRule type="expression" dxfId="2476" priority="13038">
      <formula>IF(RIGHT(TEXT(AE433,"0.#"),1)=".",TRUE,FALSE)</formula>
    </cfRule>
  </conditionalFormatting>
  <conditionalFormatting sqref="AU433:AU435">
    <cfRule type="expression" dxfId="2475" priority="13013">
      <formula>IF(RIGHT(TEXT(AU433,"0.#"),1)=".",FALSE,TRUE)</formula>
    </cfRule>
    <cfRule type="expression" dxfId="2474" priority="13014">
      <formula>IF(RIGHT(TEXT(AU433,"0.#"),1)=".",TRUE,FALSE)</formula>
    </cfRule>
  </conditionalFormatting>
  <conditionalFormatting sqref="AQ433:AQ435">
    <cfRule type="expression" dxfId="2473" priority="12913">
      <formula>IF(RIGHT(TEXT(AQ433,"0.#"),1)=".",FALSE,TRUE)</formula>
    </cfRule>
    <cfRule type="expression" dxfId="2472" priority="12914">
      <formula>IF(RIGHT(TEXT(AQ433,"0.#"),1)=".",TRUE,FALSE)</formula>
    </cfRule>
  </conditionalFormatting>
  <conditionalFormatting sqref="AL840:AO867">
    <cfRule type="expression" dxfId="2471" priority="6637">
      <formula>IF(AND(AL840&gt;=0, RIGHT(TEXT(AL840,"0.#"),1)&lt;&gt;"."),TRUE,FALSE)</formula>
    </cfRule>
    <cfRule type="expression" dxfId="2470" priority="6638">
      <formula>IF(AND(AL840&gt;=0, RIGHT(TEXT(AL840,"0.#"),1)="."),TRUE,FALSE)</formula>
    </cfRule>
    <cfRule type="expression" dxfId="2469" priority="6639">
      <formula>IF(AND(AL840&lt;0, RIGHT(TEXT(AL840,"0.#"),1)&lt;&gt;"."),TRUE,FALSE)</formula>
    </cfRule>
    <cfRule type="expression" dxfId="2468" priority="6640">
      <formula>IF(AND(AL840&lt;0, RIGHT(TEXT(AL840,"0.#"),1)="."),TRUE,FALSE)</formula>
    </cfRule>
  </conditionalFormatting>
  <conditionalFormatting sqref="AQ53:AQ55">
    <cfRule type="expression" dxfId="2467" priority="4659">
      <formula>IF(RIGHT(TEXT(AQ53,"0.#"),1)=".",FALSE,TRUE)</formula>
    </cfRule>
    <cfRule type="expression" dxfId="2466" priority="4660">
      <formula>IF(RIGHT(TEXT(AQ53,"0.#"),1)=".",TRUE,FALSE)</formula>
    </cfRule>
  </conditionalFormatting>
  <conditionalFormatting sqref="AU53:AU55">
    <cfRule type="expression" dxfId="2465" priority="4657">
      <formula>IF(RIGHT(TEXT(AU53,"0.#"),1)=".",FALSE,TRUE)</formula>
    </cfRule>
    <cfRule type="expression" dxfId="2464" priority="4658">
      <formula>IF(RIGHT(TEXT(AU53,"0.#"),1)=".",TRUE,FALSE)</formula>
    </cfRule>
  </conditionalFormatting>
  <conditionalFormatting sqref="AQ60:AQ62">
    <cfRule type="expression" dxfId="2463" priority="4655">
      <formula>IF(RIGHT(TEXT(AQ60,"0.#"),1)=".",FALSE,TRUE)</formula>
    </cfRule>
    <cfRule type="expression" dxfId="2462" priority="4656">
      <formula>IF(RIGHT(TEXT(AQ60,"0.#"),1)=".",TRUE,FALSE)</formula>
    </cfRule>
  </conditionalFormatting>
  <conditionalFormatting sqref="AU60:AU62">
    <cfRule type="expression" dxfId="2461" priority="4653">
      <formula>IF(RIGHT(TEXT(AU60,"0.#"),1)=".",FALSE,TRUE)</formula>
    </cfRule>
    <cfRule type="expression" dxfId="2460" priority="4654">
      <formula>IF(RIGHT(TEXT(AU60,"0.#"),1)=".",TRUE,FALSE)</formula>
    </cfRule>
  </conditionalFormatting>
  <conditionalFormatting sqref="AQ75:AQ77">
    <cfRule type="expression" dxfId="2459" priority="4651">
      <formula>IF(RIGHT(TEXT(AQ75,"0.#"),1)=".",FALSE,TRUE)</formula>
    </cfRule>
    <cfRule type="expression" dxfId="2458" priority="4652">
      <formula>IF(RIGHT(TEXT(AQ75,"0.#"),1)=".",TRUE,FALSE)</formula>
    </cfRule>
  </conditionalFormatting>
  <conditionalFormatting sqref="AU75:AU77">
    <cfRule type="expression" dxfId="2457" priority="4649">
      <formula>IF(RIGHT(TEXT(AU75,"0.#"),1)=".",FALSE,TRUE)</formula>
    </cfRule>
    <cfRule type="expression" dxfId="2456" priority="4650">
      <formula>IF(RIGHT(TEXT(AU75,"0.#"),1)=".",TRUE,FALSE)</formula>
    </cfRule>
  </conditionalFormatting>
  <conditionalFormatting sqref="AQ87:AQ89">
    <cfRule type="expression" dxfId="2455" priority="4647">
      <formula>IF(RIGHT(TEXT(AQ87,"0.#"),1)=".",FALSE,TRUE)</formula>
    </cfRule>
    <cfRule type="expression" dxfId="2454" priority="4648">
      <formula>IF(RIGHT(TEXT(AQ87,"0.#"),1)=".",TRUE,FALSE)</formula>
    </cfRule>
  </conditionalFormatting>
  <conditionalFormatting sqref="AU87:AU89">
    <cfRule type="expression" dxfId="2453" priority="4645">
      <formula>IF(RIGHT(TEXT(AU87,"0.#"),1)=".",FALSE,TRUE)</formula>
    </cfRule>
    <cfRule type="expression" dxfId="2452" priority="4646">
      <formula>IF(RIGHT(TEXT(AU87,"0.#"),1)=".",TRUE,FALSE)</formula>
    </cfRule>
  </conditionalFormatting>
  <conditionalFormatting sqref="AQ92:AQ94">
    <cfRule type="expression" dxfId="2451" priority="4643">
      <formula>IF(RIGHT(TEXT(AQ92,"0.#"),1)=".",FALSE,TRUE)</formula>
    </cfRule>
    <cfRule type="expression" dxfId="2450" priority="4644">
      <formula>IF(RIGHT(TEXT(AQ92,"0.#"),1)=".",TRUE,FALSE)</formula>
    </cfRule>
  </conditionalFormatting>
  <conditionalFormatting sqref="AU92:AU94">
    <cfRule type="expression" dxfId="2449" priority="4641">
      <formula>IF(RIGHT(TEXT(AU92,"0.#"),1)=".",FALSE,TRUE)</formula>
    </cfRule>
    <cfRule type="expression" dxfId="2448" priority="4642">
      <formula>IF(RIGHT(TEXT(AU92,"0.#"),1)=".",TRUE,FALSE)</formula>
    </cfRule>
  </conditionalFormatting>
  <conditionalFormatting sqref="AQ97:AQ99">
    <cfRule type="expression" dxfId="2447" priority="4639">
      <formula>IF(RIGHT(TEXT(AQ97,"0.#"),1)=".",FALSE,TRUE)</formula>
    </cfRule>
    <cfRule type="expression" dxfId="2446" priority="4640">
      <formula>IF(RIGHT(TEXT(AQ97,"0.#"),1)=".",TRUE,FALSE)</formula>
    </cfRule>
  </conditionalFormatting>
  <conditionalFormatting sqref="AU97:AU99">
    <cfRule type="expression" dxfId="2445" priority="4637">
      <formula>IF(RIGHT(TEXT(AU97,"0.#"),1)=".",FALSE,TRUE)</formula>
    </cfRule>
    <cfRule type="expression" dxfId="2444" priority="4638">
      <formula>IF(RIGHT(TEXT(AU97,"0.#"),1)=".",TRUE,FALSE)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0:Y867">
    <cfRule type="expression" dxfId="2427" priority="2965">
      <formula>IF(RIGHT(TEXT(Y840,"0.#"),1)=".",FALSE,TRUE)</formula>
    </cfRule>
    <cfRule type="expression" dxfId="2426" priority="2966">
      <formula>IF(RIGHT(TEXT(Y840,"0.#"),1)=".",TRUE,FALSE)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3:AO1132">
    <cfRule type="expression" dxfId="2397" priority="2871">
      <formula>IF(AND(AL1103&gt;=0, RIGHT(TEXT(AL1103,"0.#"),1)&lt;&gt;"."),TRUE,FALSE)</formula>
    </cfRule>
    <cfRule type="expression" dxfId="2396" priority="2872">
      <formula>IF(AND(AL1103&gt;=0, RIGHT(TEXT(AL1103,"0.#"),1)="."),TRUE,FALSE)</formula>
    </cfRule>
    <cfRule type="expression" dxfId="2395" priority="2873">
      <formula>IF(AND(AL1103&lt;0, RIGHT(TEXT(AL1103,"0.#"),1)&lt;&gt;"."),TRUE,FALSE)</formula>
    </cfRule>
    <cfRule type="expression" dxfId="2394" priority="2874">
      <formula>IF(AND(AL1103&lt;0, RIGHT(TEXT(AL1103,"0.#"),1)="."),TRUE,FALSE)</formula>
    </cfRule>
  </conditionalFormatting>
  <conditionalFormatting sqref="Y1103:Y1132">
    <cfRule type="expression" dxfId="2393" priority="2869">
      <formula>IF(RIGHT(TEXT(Y1103,"0.#"),1)=".",FALSE,TRUE)</formula>
    </cfRule>
    <cfRule type="expression" dxfId="2392" priority="2870">
      <formula>IF(RIGHT(TEXT(Y1103,"0.#"),1)=".",TRUE,FALSE)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8:AO839">
    <cfRule type="expression" dxfId="2383" priority="2823">
      <formula>IF(AND(AL838&gt;=0, RIGHT(TEXT(AL838,"0.#"),1)&lt;&gt;"."),TRUE,FALSE)</formula>
    </cfRule>
    <cfRule type="expression" dxfId="2382" priority="2824">
      <formula>IF(AND(AL838&gt;=0, RIGHT(TEXT(AL838,"0.#"),1)="."),TRUE,FALSE)</formula>
    </cfRule>
    <cfRule type="expression" dxfId="2381" priority="2825">
      <formula>IF(AND(AL838&lt;0, RIGHT(TEXT(AL838,"0.#"),1)&lt;&gt;"."),TRUE,FALSE)</formula>
    </cfRule>
    <cfRule type="expression" dxfId="2380" priority="2826">
      <formula>IF(AND(AL838&lt;0, RIGHT(TEXT(AL838,"0.#"),1)="."),TRUE,FALSE)</formula>
    </cfRule>
  </conditionalFormatting>
  <conditionalFormatting sqref="Y838:Y839">
    <cfRule type="expression" dxfId="2379" priority="2821">
      <formula>IF(RIGHT(TEXT(Y838,"0.#"),1)=".",FALSE,TRUE)</formula>
    </cfRule>
    <cfRule type="expression" dxfId="2378" priority="2822">
      <formula>IF(RIGHT(TEXT(Y838,"0.#"),1)=".",TRUE,FALSE)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3:Y900">
    <cfRule type="expression" dxfId="2067" priority="2081">
      <formula>IF(RIGHT(TEXT(Y873,"0.#"),1)=".",FALSE,TRUE)</formula>
    </cfRule>
    <cfRule type="expression" dxfId="2066" priority="2082">
      <formula>IF(RIGHT(TEXT(Y873,"0.#"),1)=".",TRUE,FALSE)</formula>
    </cfRule>
  </conditionalFormatting>
  <conditionalFormatting sqref="Y871:Y872">
    <cfRule type="expression" dxfId="2065" priority="2075">
      <formula>IF(RIGHT(TEXT(Y871,"0.#"),1)=".",FALSE,TRUE)</formula>
    </cfRule>
    <cfRule type="expression" dxfId="2064" priority="2076">
      <formula>IF(RIGHT(TEXT(Y871,"0.#"),1)=".",TRUE,FALSE)</formula>
    </cfRule>
  </conditionalFormatting>
  <conditionalFormatting sqref="Y906:Y933">
    <cfRule type="expression" dxfId="2063" priority="2069">
      <formula>IF(RIGHT(TEXT(Y906,"0.#"),1)=".",FALSE,TRUE)</formula>
    </cfRule>
    <cfRule type="expression" dxfId="2062" priority="2070">
      <formula>IF(RIGHT(TEXT(Y906,"0.#"),1)=".",TRUE,FALSE)</formula>
    </cfRule>
  </conditionalFormatting>
  <conditionalFormatting sqref="Y904:Y905">
    <cfRule type="expression" dxfId="2061" priority="2063">
      <formula>IF(RIGHT(TEXT(Y904,"0.#"),1)=".",FALSE,TRUE)</formula>
    </cfRule>
    <cfRule type="expression" dxfId="2060" priority="2064">
      <formula>IF(RIGHT(TEXT(Y904,"0.#"),1)=".",TRUE,FALSE)</formula>
    </cfRule>
  </conditionalFormatting>
  <conditionalFormatting sqref="Y939:Y966">
    <cfRule type="expression" dxfId="2059" priority="2057">
      <formula>IF(RIGHT(TEXT(Y939,"0.#"),1)=".",FALSE,TRUE)</formula>
    </cfRule>
    <cfRule type="expression" dxfId="2058" priority="2058">
      <formula>IF(RIGHT(TEXT(Y939,"0.#"),1)=".",TRUE,FALSE)</formula>
    </cfRule>
  </conditionalFormatting>
  <conditionalFormatting sqref="Y937:Y938">
    <cfRule type="expression" dxfId="2057" priority="2051">
      <formula>IF(RIGHT(TEXT(Y937,"0.#"),1)=".",FALSE,TRUE)</formula>
    </cfRule>
    <cfRule type="expression" dxfId="2056" priority="2052">
      <formula>IF(RIGHT(TEXT(Y937,"0.#"),1)=".",TRUE,FALSE)</formula>
    </cfRule>
  </conditionalFormatting>
  <conditionalFormatting sqref="Y972:Y999">
    <cfRule type="expression" dxfId="2055" priority="2045">
      <formula>IF(RIGHT(TEXT(Y972,"0.#"),1)=".",FALSE,TRUE)</formula>
    </cfRule>
    <cfRule type="expression" dxfId="2054" priority="2046">
      <formula>IF(RIGHT(TEXT(Y972,"0.#"),1)=".",TRUE,FALSE)</formula>
    </cfRule>
  </conditionalFormatting>
  <conditionalFormatting sqref="Y970:Y971">
    <cfRule type="expression" dxfId="2053" priority="2039">
      <formula>IF(RIGHT(TEXT(Y970,"0.#"),1)=".",FALSE,TRUE)</formula>
    </cfRule>
    <cfRule type="expression" dxfId="2052" priority="2040">
      <formula>IF(RIGHT(TEXT(Y970,"0.#"),1)=".",TRUE,FALSE)</formula>
    </cfRule>
  </conditionalFormatting>
  <conditionalFormatting sqref="Y1005:Y1032">
    <cfRule type="expression" dxfId="2051" priority="2033">
      <formula>IF(RIGHT(TEXT(Y1005,"0.#"),1)=".",FALSE,TRUE)</formula>
    </cfRule>
    <cfRule type="expression" dxfId="2050" priority="2034">
      <formula>IF(RIGHT(TEXT(Y1005,"0.#"),1)=".",TRUE,FALSE)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3:AO900">
    <cfRule type="expression" dxfId="1969" priority="2083">
      <formula>IF(AND(AL873&gt;=0, RIGHT(TEXT(AL873,"0.#"),1)&lt;&gt;"."),TRUE,FALSE)</formula>
    </cfRule>
    <cfRule type="expression" dxfId="1968" priority="2084">
      <formula>IF(AND(AL873&gt;=0, RIGHT(TEXT(AL873,"0.#"),1)="."),TRUE,FALSE)</formula>
    </cfRule>
    <cfRule type="expression" dxfId="1967" priority="2085">
      <formula>IF(AND(AL873&lt;0, RIGHT(TEXT(AL873,"0.#"),1)&lt;&gt;"."),TRUE,FALSE)</formula>
    </cfRule>
    <cfRule type="expression" dxfId="1966" priority="2086">
      <formula>IF(AND(AL873&lt;0, RIGHT(TEXT(AL873,"0.#"),1)="."),TRUE,FALSE)</formula>
    </cfRule>
  </conditionalFormatting>
  <conditionalFormatting sqref="AL871:AO872">
    <cfRule type="expression" dxfId="1965" priority="2077">
      <formula>IF(AND(AL871&gt;=0, RIGHT(TEXT(AL871,"0.#"),1)&lt;&gt;"."),TRUE,FALSE)</formula>
    </cfRule>
    <cfRule type="expression" dxfId="1964" priority="2078">
      <formula>IF(AND(AL871&gt;=0, RIGHT(TEXT(AL871,"0.#"),1)="."),TRUE,FALSE)</formula>
    </cfRule>
    <cfRule type="expression" dxfId="1963" priority="2079">
      <formula>IF(AND(AL871&lt;0, RIGHT(TEXT(AL871,"0.#"),1)&lt;&gt;"."),TRUE,FALSE)</formula>
    </cfRule>
    <cfRule type="expression" dxfId="1962" priority="2080">
      <formula>IF(AND(AL871&lt;0, RIGHT(TEXT(AL871,"0.#"),1)="."),TRUE,FALSE)</formula>
    </cfRule>
  </conditionalFormatting>
  <conditionalFormatting sqref="AL906:AO933">
    <cfRule type="expression" dxfId="1961" priority="2071">
      <formula>IF(AND(AL906&gt;=0, RIGHT(TEXT(AL906,"0.#"),1)&lt;&gt;"."),TRUE,FALSE)</formula>
    </cfRule>
    <cfRule type="expression" dxfId="1960" priority="2072">
      <formula>IF(AND(AL906&gt;=0, RIGHT(TEXT(AL906,"0.#"),1)="."),TRUE,FALSE)</formula>
    </cfRule>
    <cfRule type="expression" dxfId="1959" priority="2073">
      <formula>IF(AND(AL906&lt;0, RIGHT(TEXT(AL906,"0.#"),1)&lt;&gt;"."),TRUE,FALSE)</formula>
    </cfRule>
    <cfRule type="expression" dxfId="1958" priority="2074">
      <formula>IF(AND(AL906&lt;0, RIGHT(TEXT(AL906,"0.#"),1)="."),TRUE,FALSE)</formula>
    </cfRule>
  </conditionalFormatting>
  <conditionalFormatting sqref="AL904:AO905">
    <cfRule type="expression" dxfId="1957" priority="2065">
      <formula>IF(AND(AL904&gt;=0, RIGHT(TEXT(AL904,"0.#"),1)&lt;&gt;"."),TRUE,FALSE)</formula>
    </cfRule>
    <cfRule type="expression" dxfId="1956" priority="2066">
      <formula>IF(AND(AL904&gt;=0, RIGHT(TEXT(AL904,"0.#"),1)="."),TRUE,FALSE)</formula>
    </cfRule>
    <cfRule type="expression" dxfId="1955" priority="2067">
      <formula>IF(AND(AL904&lt;0, RIGHT(TEXT(AL904,"0.#"),1)&lt;&gt;"."),TRUE,FALSE)</formula>
    </cfRule>
    <cfRule type="expression" dxfId="1954" priority="2068">
      <formula>IF(AND(AL904&lt;0, RIGHT(TEXT(AL904,"0.#"),1)="."),TRUE,FALSE)</formula>
    </cfRule>
  </conditionalFormatting>
  <conditionalFormatting sqref="AL939:AO966">
    <cfRule type="expression" dxfId="1953" priority="2059">
      <formula>IF(AND(AL939&gt;=0, RIGHT(TEXT(AL939,"0.#"),1)&lt;&gt;"."),TRUE,FALSE)</formula>
    </cfRule>
    <cfRule type="expression" dxfId="1952" priority="2060">
      <formula>IF(AND(AL939&gt;=0, RIGHT(TEXT(AL939,"0.#"),1)="."),TRUE,FALSE)</formula>
    </cfRule>
    <cfRule type="expression" dxfId="1951" priority="2061">
      <formula>IF(AND(AL939&lt;0, RIGHT(TEXT(AL939,"0.#"),1)&lt;&gt;"."),TRUE,FALSE)</formula>
    </cfRule>
    <cfRule type="expression" dxfId="1950" priority="2062">
      <formula>IF(AND(AL939&lt;0, RIGHT(TEXT(AL939,"0.#"),1)="."),TRUE,FALSE)</formula>
    </cfRule>
  </conditionalFormatting>
  <conditionalFormatting sqref="AL937:AO938">
    <cfRule type="expression" dxfId="1949" priority="2053">
      <formula>IF(AND(AL937&gt;=0, RIGHT(TEXT(AL937,"0.#"),1)&lt;&gt;"."),TRUE,FALSE)</formula>
    </cfRule>
    <cfRule type="expression" dxfId="1948" priority="2054">
      <formula>IF(AND(AL937&gt;=0, RIGHT(TEXT(AL937,"0.#"),1)="."),TRUE,FALSE)</formula>
    </cfRule>
    <cfRule type="expression" dxfId="1947" priority="2055">
      <formula>IF(AND(AL937&lt;0, RIGHT(TEXT(AL937,"0.#"),1)&lt;&gt;"."),TRUE,FALSE)</formula>
    </cfRule>
    <cfRule type="expression" dxfId="1946" priority="2056">
      <formula>IF(AND(AL937&lt;0, RIGHT(TEXT(AL937,"0.#"),1)="."),TRUE,FALSE)</formula>
    </cfRule>
  </conditionalFormatting>
  <conditionalFormatting sqref="AL972:AO999">
    <cfRule type="expression" dxfId="1945" priority="2047">
      <formula>IF(AND(AL972&gt;=0, RIGHT(TEXT(AL972,"0.#"),1)&lt;&gt;"."),TRUE,FALSE)</formula>
    </cfRule>
    <cfRule type="expression" dxfId="1944" priority="2048">
      <formula>IF(AND(AL972&gt;=0, RIGHT(TEXT(AL972,"0.#"),1)="."),TRUE,FALSE)</formula>
    </cfRule>
    <cfRule type="expression" dxfId="1943" priority="2049">
      <formula>IF(AND(AL972&lt;0, RIGHT(TEXT(AL972,"0.#"),1)&lt;&gt;"."),TRUE,FALSE)</formula>
    </cfRule>
    <cfRule type="expression" dxfId="1942" priority="2050">
      <formula>IF(AND(AL972&lt;0, RIGHT(TEXT(AL972,"0.#"),1)="."),TRUE,FALSE)</formula>
    </cfRule>
  </conditionalFormatting>
  <conditionalFormatting sqref="AL970:AO971">
    <cfRule type="expression" dxfId="1941" priority="2041">
      <formula>IF(AND(AL970&gt;=0, RIGHT(TEXT(AL970,"0.#"),1)&lt;&gt;"."),TRUE,FALSE)</formula>
    </cfRule>
    <cfRule type="expression" dxfId="1940" priority="2042">
      <formula>IF(AND(AL970&gt;=0, RIGHT(TEXT(AL970,"0.#"),1)="."),TRUE,FALSE)</formula>
    </cfRule>
    <cfRule type="expression" dxfId="1939" priority="2043">
      <formula>IF(AND(AL970&lt;0, RIGHT(TEXT(AL970,"0.#"),1)&lt;&gt;"."),TRUE,FALSE)</formula>
    </cfRule>
    <cfRule type="expression" dxfId="1938" priority="2044">
      <formula>IF(AND(AL970&lt;0, RIGHT(TEXT(AL970,"0.#"),1)="."),TRUE,FALSE)</formula>
    </cfRule>
  </conditionalFormatting>
  <conditionalFormatting sqref="AL1005:AO1032">
    <cfRule type="expression" dxfId="1937" priority="2035">
      <formula>IF(AND(AL1005&gt;=0, RIGHT(TEXT(AL1005,"0.#"),1)&lt;&gt;"."),TRUE,FALSE)</formula>
    </cfRule>
    <cfRule type="expression" dxfId="1936" priority="2036">
      <formula>IF(AND(AL1005&gt;=0, RIGHT(TEXT(AL1005,"0.#"),1)="."),TRUE,FALSE)</formula>
    </cfRule>
    <cfRule type="expression" dxfId="1935" priority="2037">
      <formula>IF(AND(AL1005&lt;0, RIGHT(TEXT(AL1005,"0.#"),1)&lt;&gt;"."),TRUE,FALSE)</formula>
    </cfRule>
    <cfRule type="expression" dxfId="1934" priority="2038">
      <formula>IF(AND(AL1005&lt;0, RIGHT(TEXT(AL1005,"0.#"),1)="."),TRUE,FALSE)</formula>
    </cfRule>
  </conditionalFormatting>
  <conditionalFormatting sqref="AL1003:AO1004">
    <cfRule type="expression" dxfId="1933" priority="2029">
      <formula>IF(AND(AL1003&gt;=0, RIGHT(TEXT(AL1003,"0.#"),1)&lt;&gt;"."),TRUE,FALSE)</formula>
    </cfRule>
    <cfRule type="expression" dxfId="1932" priority="2030">
      <formula>IF(AND(AL1003&gt;=0, RIGHT(TEXT(AL1003,"0.#"),1)="."),TRUE,FALSE)</formula>
    </cfRule>
    <cfRule type="expression" dxfId="1931" priority="2031">
      <formula>IF(AND(AL1003&lt;0, RIGHT(TEXT(AL1003,"0.#"),1)&lt;&gt;"."),TRUE,FALSE)</formula>
    </cfRule>
    <cfRule type="expression" dxfId="1930" priority="2032">
      <formula>IF(AND(AL1003&lt;0, RIGHT(TEXT(AL1003,"0.#"),1)="."),TRUE,FALSE)</formula>
    </cfRule>
  </conditionalFormatting>
  <conditionalFormatting sqref="Y1003:Y1004">
    <cfRule type="expression" dxfId="1929" priority="2027">
      <formula>IF(RIGHT(TEXT(Y1003,"0.#"),1)=".",FALSE,TRUE)</formula>
    </cfRule>
    <cfRule type="expression" dxfId="1928" priority="2028">
      <formula>IF(RIGHT(TEXT(Y1003,"0.#"),1)=".",TRUE,FALSE)</formula>
    </cfRule>
  </conditionalFormatting>
  <conditionalFormatting sqref="AL1038:AO1065">
    <cfRule type="expression" dxfId="1927" priority="2023">
      <formula>IF(AND(AL1038&gt;=0, RIGHT(TEXT(AL1038,"0.#"),1)&lt;&gt;"."),TRUE,FALSE)</formula>
    </cfRule>
    <cfRule type="expression" dxfId="1926" priority="2024">
      <formula>IF(AND(AL1038&gt;=0, RIGHT(TEXT(AL1038,"0.#"),1)="."),TRUE,FALSE)</formula>
    </cfRule>
    <cfRule type="expression" dxfId="1925" priority="2025">
      <formula>IF(AND(AL1038&lt;0, RIGHT(TEXT(AL1038,"0.#"),1)&lt;&gt;"."),TRUE,FALSE)</formula>
    </cfRule>
    <cfRule type="expression" dxfId="1924" priority="2026">
      <formula>IF(AND(AL1038&lt;0, RIGHT(TEXT(AL1038,"0.#"),1)="."),TRUE,FALSE)</formula>
    </cfRule>
  </conditionalFormatting>
  <conditionalFormatting sqref="Y1038:Y1065">
    <cfRule type="expression" dxfId="1923" priority="2021">
      <formula>IF(RIGHT(TEXT(Y1038,"0.#"),1)=".",FALSE,TRUE)</formula>
    </cfRule>
    <cfRule type="expression" dxfId="1922" priority="2022">
      <formula>IF(RIGHT(TEXT(Y1038,"0.#"),1)=".",TRUE,FALSE)</formula>
    </cfRule>
  </conditionalFormatting>
  <conditionalFormatting sqref="AL1036:AO1037">
    <cfRule type="expression" dxfId="1921" priority="2017">
      <formula>IF(AND(AL1036&gt;=0, RIGHT(TEXT(AL1036,"0.#"),1)&lt;&gt;"."),TRUE,FALSE)</formula>
    </cfRule>
    <cfRule type="expression" dxfId="1920" priority="2018">
      <formula>IF(AND(AL1036&gt;=0, RIGHT(TEXT(AL1036,"0.#"),1)="."),TRUE,FALSE)</formula>
    </cfRule>
    <cfRule type="expression" dxfId="1919" priority="2019">
      <formula>IF(AND(AL1036&lt;0, RIGHT(TEXT(AL1036,"0.#"),1)&lt;&gt;"."),TRUE,FALSE)</formula>
    </cfRule>
    <cfRule type="expression" dxfId="1918" priority="2020">
      <formula>IF(AND(AL1036&lt;0, RIGHT(TEXT(AL1036,"0.#"),1)="."),TRUE,FALSE)</formula>
    </cfRule>
  </conditionalFormatting>
  <conditionalFormatting sqref="Y1036:Y1037">
    <cfRule type="expression" dxfId="1917" priority="2015">
      <formula>IF(RIGHT(TEXT(Y1036,"0.#"),1)=".",FALSE,TRUE)</formula>
    </cfRule>
    <cfRule type="expression" dxfId="1916" priority="2016">
      <formula>IF(RIGHT(TEXT(Y1036,"0.#"),1)=".",TRUE,FALSE)</formula>
    </cfRule>
  </conditionalFormatting>
  <conditionalFormatting sqref="AL1071:AO1098">
    <cfRule type="expression" dxfId="1915" priority="2011">
      <formula>IF(AND(AL1071&gt;=0, RIGHT(TEXT(AL1071,"0.#"),1)&lt;&gt;"."),TRUE,FALSE)</formula>
    </cfRule>
    <cfRule type="expression" dxfId="1914" priority="2012">
      <formula>IF(AND(AL1071&gt;=0, RIGHT(TEXT(AL1071,"0.#"),1)="."),TRUE,FALSE)</formula>
    </cfRule>
    <cfRule type="expression" dxfId="1913" priority="2013">
      <formula>IF(AND(AL1071&lt;0, RIGHT(TEXT(AL1071,"0.#"),1)&lt;&gt;"."),TRUE,FALSE)</formula>
    </cfRule>
    <cfRule type="expression" dxfId="1912" priority="2014">
      <formula>IF(AND(AL1071&lt;0, RIGHT(TEXT(AL1071,"0.#"),1)="."),TRUE,FALSE)</formula>
    </cfRule>
  </conditionalFormatting>
  <conditionalFormatting sqref="Y1071:Y1098">
    <cfRule type="expression" dxfId="1911" priority="2009">
      <formula>IF(RIGHT(TEXT(Y1071,"0.#"),1)=".",FALSE,TRUE)</formula>
    </cfRule>
    <cfRule type="expression" dxfId="1910" priority="2010">
      <formula>IF(RIGHT(TEXT(Y1071,"0.#"),1)=".",TRUE,FALSE)</formula>
    </cfRule>
  </conditionalFormatting>
  <conditionalFormatting sqref="AL1069:AO1070">
    <cfRule type="expression" dxfId="1909" priority="2005">
      <formula>IF(AND(AL1069&gt;=0, RIGHT(TEXT(AL1069,"0.#"),1)&lt;&gt;"."),TRUE,FALSE)</formula>
    </cfRule>
    <cfRule type="expression" dxfId="1908" priority="2006">
      <formula>IF(AND(AL1069&gt;=0, RIGHT(TEXT(AL1069,"0.#"),1)="."),TRUE,FALSE)</formula>
    </cfRule>
    <cfRule type="expression" dxfId="1907" priority="2007">
      <formula>IF(AND(AL1069&lt;0, RIGHT(TEXT(AL1069,"0.#"),1)&lt;&gt;"."),TRUE,FALSE)</formula>
    </cfRule>
    <cfRule type="expression" dxfId="1906" priority="2008">
      <formula>IF(AND(AL1069&lt;0, RIGHT(TEXT(AL1069,"0.#"),1)="."),TRUE,FALSE)</formula>
    </cfRule>
  </conditionalFormatting>
  <conditionalFormatting sqref="Y1069:Y1070">
    <cfRule type="expression" dxfId="1905" priority="2003">
      <formula>IF(RIGHT(TEXT(Y1069,"0.#"),1)=".",FALSE,TRUE)</formula>
    </cfRule>
    <cfRule type="expression" dxfId="1904" priority="2004">
      <formula>IF(RIGHT(TEXT(Y1069,"0.#"),1)=".",TRUE,FALSE)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AM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17" max="49" man="1"/>
    <brk id="699" max="49" man="1"/>
    <brk id="718" max="49" man="1"/>
    <brk id="735"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49"/>
      <c r="Z2" s="848"/>
      <c r="AA2" s="849"/>
      <c r="AB2" s="1053" t="s">
        <v>11</v>
      </c>
      <c r="AC2" s="1054"/>
      <c r="AD2" s="1055"/>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0"/>
      <c r="Z3" s="1051"/>
      <c r="AA3" s="1052"/>
      <c r="AB3" s="1056"/>
      <c r="AC3" s="1057"/>
      <c r="AD3" s="1058"/>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6"/>
      <c r="I4" s="1026"/>
      <c r="J4" s="1026"/>
      <c r="K4" s="1026"/>
      <c r="L4" s="1026"/>
      <c r="M4" s="1026"/>
      <c r="N4" s="1026"/>
      <c r="O4" s="1027"/>
      <c r="P4" s="104"/>
      <c r="Q4" s="1034"/>
      <c r="R4" s="1034"/>
      <c r="S4" s="1034"/>
      <c r="T4" s="1034"/>
      <c r="U4" s="1034"/>
      <c r="V4" s="1034"/>
      <c r="W4" s="1034"/>
      <c r="X4" s="1035"/>
      <c r="Y4" s="1044" t="s">
        <v>12</v>
      </c>
      <c r="Z4" s="1045"/>
      <c r="AA4" s="1046"/>
      <c r="AB4" s="484"/>
      <c r="AC4" s="1048"/>
      <c r="AD4" s="1048"/>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28"/>
      <c r="H5" s="1029"/>
      <c r="I5" s="1029"/>
      <c r="J5" s="1029"/>
      <c r="K5" s="1029"/>
      <c r="L5" s="1029"/>
      <c r="M5" s="1029"/>
      <c r="N5" s="1029"/>
      <c r="O5" s="1030"/>
      <c r="P5" s="1036"/>
      <c r="Q5" s="1036"/>
      <c r="R5" s="1036"/>
      <c r="S5" s="1036"/>
      <c r="T5" s="1036"/>
      <c r="U5" s="1036"/>
      <c r="V5" s="1036"/>
      <c r="W5" s="1036"/>
      <c r="X5" s="1037"/>
      <c r="Y5" s="438" t="s">
        <v>54</v>
      </c>
      <c r="Z5" s="1041"/>
      <c r="AA5" s="1042"/>
      <c r="AB5" s="546"/>
      <c r="AC5" s="1047"/>
      <c r="AD5" s="1047"/>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1"/>
      <c r="H6" s="1032"/>
      <c r="I6" s="1032"/>
      <c r="J6" s="1032"/>
      <c r="K6" s="1032"/>
      <c r="L6" s="1032"/>
      <c r="M6" s="1032"/>
      <c r="N6" s="1032"/>
      <c r="O6" s="1033"/>
      <c r="P6" s="1038"/>
      <c r="Q6" s="1038"/>
      <c r="R6" s="1038"/>
      <c r="S6" s="1038"/>
      <c r="T6" s="1038"/>
      <c r="U6" s="1038"/>
      <c r="V6" s="1038"/>
      <c r="W6" s="1038"/>
      <c r="X6" s="1039"/>
      <c r="Y6" s="1040" t="s">
        <v>13</v>
      </c>
      <c r="Z6" s="1041"/>
      <c r="AA6" s="1042"/>
      <c r="AB6" s="614" t="s">
        <v>182</v>
      </c>
      <c r="AC6" s="1043"/>
      <c r="AD6" s="1043"/>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49"/>
      <c r="Z9" s="848"/>
      <c r="AA9" s="849"/>
      <c r="AB9" s="1053" t="s">
        <v>11</v>
      </c>
      <c r="AC9" s="1054"/>
      <c r="AD9" s="1055"/>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0"/>
      <c r="Z10" s="1051"/>
      <c r="AA10" s="1052"/>
      <c r="AB10" s="1056"/>
      <c r="AC10" s="1057"/>
      <c r="AD10" s="1058"/>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84"/>
      <c r="AC11" s="1048"/>
      <c r="AD11" s="1048"/>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28"/>
      <c r="H12" s="1029"/>
      <c r="I12" s="1029"/>
      <c r="J12" s="1029"/>
      <c r="K12" s="1029"/>
      <c r="L12" s="1029"/>
      <c r="M12" s="1029"/>
      <c r="N12" s="1029"/>
      <c r="O12" s="1030"/>
      <c r="P12" s="1036"/>
      <c r="Q12" s="1036"/>
      <c r="R12" s="1036"/>
      <c r="S12" s="1036"/>
      <c r="T12" s="1036"/>
      <c r="U12" s="1036"/>
      <c r="V12" s="1036"/>
      <c r="W12" s="1036"/>
      <c r="X12" s="1037"/>
      <c r="Y12" s="438" t="s">
        <v>54</v>
      </c>
      <c r="Z12" s="1041"/>
      <c r="AA12" s="1042"/>
      <c r="AB12" s="546"/>
      <c r="AC12" s="1047"/>
      <c r="AD12" s="1047"/>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4" t="s">
        <v>182</v>
      </c>
      <c r="AC13" s="1043"/>
      <c r="AD13" s="1043"/>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49"/>
      <c r="Z16" s="848"/>
      <c r="AA16" s="849"/>
      <c r="AB16" s="1053" t="s">
        <v>11</v>
      </c>
      <c r="AC16" s="1054"/>
      <c r="AD16" s="1055"/>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0"/>
      <c r="Z17" s="1051"/>
      <c r="AA17" s="1052"/>
      <c r="AB17" s="1056"/>
      <c r="AC17" s="1057"/>
      <c r="AD17" s="1058"/>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84"/>
      <c r="AC18" s="1048"/>
      <c r="AD18" s="1048"/>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28"/>
      <c r="H19" s="1029"/>
      <c r="I19" s="1029"/>
      <c r="J19" s="1029"/>
      <c r="K19" s="1029"/>
      <c r="L19" s="1029"/>
      <c r="M19" s="1029"/>
      <c r="N19" s="1029"/>
      <c r="O19" s="1030"/>
      <c r="P19" s="1036"/>
      <c r="Q19" s="1036"/>
      <c r="R19" s="1036"/>
      <c r="S19" s="1036"/>
      <c r="T19" s="1036"/>
      <c r="U19" s="1036"/>
      <c r="V19" s="1036"/>
      <c r="W19" s="1036"/>
      <c r="X19" s="1037"/>
      <c r="Y19" s="438" t="s">
        <v>54</v>
      </c>
      <c r="Z19" s="1041"/>
      <c r="AA19" s="1042"/>
      <c r="AB19" s="546"/>
      <c r="AC19" s="1047"/>
      <c r="AD19" s="1047"/>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4" t="s">
        <v>182</v>
      </c>
      <c r="AC20" s="1043"/>
      <c r="AD20" s="1043"/>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49"/>
      <c r="Z23" s="848"/>
      <c r="AA23" s="849"/>
      <c r="AB23" s="1053" t="s">
        <v>11</v>
      </c>
      <c r="AC23" s="1054"/>
      <c r="AD23" s="1055"/>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0"/>
      <c r="Z24" s="1051"/>
      <c r="AA24" s="1052"/>
      <c r="AB24" s="1056"/>
      <c r="AC24" s="1057"/>
      <c r="AD24" s="1058"/>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84"/>
      <c r="AC25" s="1048"/>
      <c r="AD25" s="1048"/>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28"/>
      <c r="H26" s="1029"/>
      <c r="I26" s="1029"/>
      <c r="J26" s="1029"/>
      <c r="K26" s="1029"/>
      <c r="L26" s="1029"/>
      <c r="M26" s="1029"/>
      <c r="N26" s="1029"/>
      <c r="O26" s="1030"/>
      <c r="P26" s="1036"/>
      <c r="Q26" s="1036"/>
      <c r="R26" s="1036"/>
      <c r="S26" s="1036"/>
      <c r="T26" s="1036"/>
      <c r="U26" s="1036"/>
      <c r="V26" s="1036"/>
      <c r="W26" s="1036"/>
      <c r="X26" s="1037"/>
      <c r="Y26" s="438" t="s">
        <v>54</v>
      </c>
      <c r="Z26" s="1041"/>
      <c r="AA26" s="1042"/>
      <c r="AB26" s="546"/>
      <c r="AC26" s="1047"/>
      <c r="AD26" s="1047"/>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4" t="s">
        <v>182</v>
      </c>
      <c r="AC27" s="1043"/>
      <c r="AD27" s="1043"/>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49"/>
      <c r="Z30" s="848"/>
      <c r="AA30" s="849"/>
      <c r="AB30" s="1053" t="s">
        <v>11</v>
      </c>
      <c r="AC30" s="1054"/>
      <c r="AD30" s="1055"/>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0"/>
      <c r="Z31" s="1051"/>
      <c r="AA31" s="1052"/>
      <c r="AB31" s="1056"/>
      <c r="AC31" s="1057"/>
      <c r="AD31" s="1058"/>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84"/>
      <c r="AC32" s="1048"/>
      <c r="AD32" s="1048"/>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28"/>
      <c r="H33" s="1029"/>
      <c r="I33" s="1029"/>
      <c r="J33" s="1029"/>
      <c r="K33" s="1029"/>
      <c r="L33" s="1029"/>
      <c r="M33" s="1029"/>
      <c r="N33" s="1029"/>
      <c r="O33" s="1030"/>
      <c r="P33" s="1036"/>
      <c r="Q33" s="1036"/>
      <c r="R33" s="1036"/>
      <c r="S33" s="1036"/>
      <c r="T33" s="1036"/>
      <c r="U33" s="1036"/>
      <c r="V33" s="1036"/>
      <c r="W33" s="1036"/>
      <c r="X33" s="1037"/>
      <c r="Y33" s="438" t="s">
        <v>54</v>
      </c>
      <c r="Z33" s="1041"/>
      <c r="AA33" s="1042"/>
      <c r="AB33" s="546"/>
      <c r="AC33" s="1047"/>
      <c r="AD33" s="1047"/>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4" t="s">
        <v>182</v>
      </c>
      <c r="AC34" s="1043"/>
      <c r="AD34" s="1043"/>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49"/>
      <c r="Z37" s="848"/>
      <c r="AA37" s="849"/>
      <c r="AB37" s="1053" t="s">
        <v>11</v>
      </c>
      <c r="AC37" s="1054"/>
      <c r="AD37" s="1055"/>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0"/>
      <c r="Z38" s="1051"/>
      <c r="AA38" s="1052"/>
      <c r="AB38" s="1056"/>
      <c r="AC38" s="1057"/>
      <c r="AD38" s="1058"/>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84"/>
      <c r="AC39" s="1048"/>
      <c r="AD39" s="1048"/>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28"/>
      <c r="H40" s="1029"/>
      <c r="I40" s="1029"/>
      <c r="J40" s="1029"/>
      <c r="K40" s="1029"/>
      <c r="L40" s="1029"/>
      <c r="M40" s="1029"/>
      <c r="N40" s="1029"/>
      <c r="O40" s="1030"/>
      <c r="P40" s="1036"/>
      <c r="Q40" s="1036"/>
      <c r="R40" s="1036"/>
      <c r="S40" s="1036"/>
      <c r="T40" s="1036"/>
      <c r="U40" s="1036"/>
      <c r="V40" s="1036"/>
      <c r="W40" s="1036"/>
      <c r="X40" s="1037"/>
      <c r="Y40" s="438" t="s">
        <v>54</v>
      </c>
      <c r="Z40" s="1041"/>
      <c r="AA40" s="1042"/>
      <c r="AB40" s="546"/>
      <c r="AC40" s="1047"/>
      <c r="AD40" s="1047"/>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4" t="s">
        <v>182</v>
      </c>
      <c r="AC41" s="1043"/>
      <c r="AD41" s="1043"/>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49"/>
      <c r="Z44" s="848"/>
      <c r="AA44" s="849"/>
      <c r="AB44" s="1053" t="s">
        <v>11</v>
      </c>
      <c r="AC44" s="1054"/>
      <c r="AD44" s="1055"/>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0"/>
      <c r="Z45" s="1051"/>
      <c r="AA45" s="1052"/>
      <c r="AB45" s="1056"/>
      <c r="AC45" s="1057"/>
      <c r="AD45" s="1058"/>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84"/>
      <c r="AC46" s="1048"/>
      <c r="AD46" s="1048"/>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28"/>
      <c r="H47" s="1029"/>
      <c r="I47" s="1029"/>
      <c r="J47" s="1029"/>
      <c r="K47" s="1029"/>
      <c r="L47" s="1029"/>
      <c r="M47" s="1029"/>
      <c r="N47" s="1029"/>
      <c r="O47" s="1030"/>
      <c r="P47" s="1036"/>
      <c r="Q47" s="1036"/>
      <c r="R47" s="1036"/>
      <c r="S47" s="1036"/>
      <c r="T47" s="1036"/>
      <c r="U47" s="1036"/>
      <c r="V47" s="1036"/>
      <c r="W47" s="1036"/>
      <c r="X47" s="1037"/>
      <c r="Y47" s="438" t="s">
        <v>54</v>
      </c>
      <c r="Z47" s="1041"/>
      <c r="AA47" s="1042"/>
      <c r="AB47" s="546"/>
      <c r="AC47" s="1047"/>
      <c r="AD47" s="1047"/>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4" t="s">
        <v>182</v>
      </c>
      <c r="AC48" s="1043"/>
      <c r="AD48" s="1043"/>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49"/>
      <c r="Z51" s="848"/>
      <c r="AA51" s="849"/>
      <c r="AB51" s="243" t="s">
        <v>11</v>
      </c>
      <c r="AC51" s="1054"/>
      <c r="AD51" s="1055"/>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0"/>
      <c r="Z52" s="1051"/>
      <c r="AA52" s="1052"/>
      <c r="AB52" s="1056"/>
      <c r="AC52" s="1057"/>
      <c r="AD52" s="1058"/>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84"/>
      <c r="AC53" s="1048"/>
      <c r="AD53" s="1048"/>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28"/>
      <c r="H54" s="1029"/>
      <c r="I54" s="1029"/>
      <c r="J54" s="1029"/>
      <c r="K54" s="1029"/>
      <c r="L54" s="1029"/>
      <c r="M54" s="1029"/>
      <c r="N54" s="1029"/>
      <c r="O54" s="1030"/>
      <c r="P54" s="1036"/>
      <c r="Q54" s="1036"/>
      <c r="R54" s="1036"/>
      <c r="S54" s="1036"/>
      <c r="T54" s="1036"/>
      <c r="U54" s="1036"/>
      <c r="V54" s="1036"/>
      <c r="W54" s="1036"/>
      <c r="X54" s="1037"/>
      <c r="Y54" s="438" t="s">
        <v>54</v>
      </c>
      <c r="Z54" s="1041"/>
      <c r="AA54" s="1042"/>
      <c r="AB54" s="546"/>
      <c r="AC54" s="1047"/>
      <c r="AD54" s="1047"/>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4" t="s">
        <v>182</v>
      </c>
      <c r="AC55" s="1043"/>
      <c r="AD55" s="1043"/>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49"/>
      <c r="Z58" s="848"/>
      <c r="AA58" s="849"/>
      <c r="AB58" s="1053" t="s">
        <v>11</v>
      </c>
      <c r="AC58" s="1054"/>
      <c r="AD58" s="1055"/>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0"/>
      <c r="Z59" s="1051"/>
      <c r="AA59" s="1052"/>
      <c r="AB59" s="1056"/>
      <c r="AC59" s="1057"/>
      <c r="AD59" s="1058"/>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84"/>
      <c r="AC60" s="1048"/>
      <c r="AD60" s="1048"/>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28"/>
      <c r="H61" s="1029"/>
      <c r="I61" s="1029"/>
      <c r="J61" s="1029"/>
      <c r="K61" s="1029"/>
      <c r="L61" s="1029"/>
      <c r="M61" s="1029"/>
      <c r="N61" s="1029"/>
      <c r="O61" s="1030"/>
      <c r="P61" s="1036"/>
      <c r="Q61" s="1036"/>
      <c r="R61" s="1036"/>
      <c r="S61" s="1036"/>
      <c r="T61" s="1036"/>
      <c r="U61" s="1036"/>
      <c r="V61" s="1036"/>
      <c r="W61" s="1036"/>
      <c r="X61" s="1037"/>
      <c r="Y61" s="438" t="s">
        <v>54</v>
      </c>
      <c r="Z61" s="1041"/>
      <c r="AA61" s="1042"/>
      <c r="AB61" s="546"/>
      <c r="AC61" s="1047"/>
      <c r="AD61" s="1047"/>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4" t="s">
        <v>182</v>
      </c>
      <c r="AC62" s="1043"/>
      <c r="AD62" s="1043"/>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49"/>
      <c r="Z65" s="848"/>
      <c r="AA65" s="849"/>
      <c r="AB65" s="1053" t="s">
        <v>11</v>
      </c>
      <c r="AC65" s="1054"/>
      <c r="AD65" s="1055"/>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0"/>
      <c r="Z66" s="1051"/>
      <c r="AA66" s="1052"/>
      <c r="AB66" s="1056"/>
      <c r="AC66" s="1057"/>
      <c r="AD66" s="1058"/>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84"/>
      <c r="AC67" s="1048"/>
      <c r="AD67" s="1048"/>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28"/>
      <c r="H68" s="1029"/>
      <c r="I68" s="1029"/>
      <c r="J68" s="1029"/>
      <c r="K68" s="1029"/>
      <c r="L68" s="1029"/>
      <c r="M68" s="1029"/>
      <c r="N68" s="1029"/>
      <c r="O68" s="1030"/>
      <c r="P68" s="1036"/>
      <c r="Q68" s="1036"/>
      <c r="R68" s="1036"/>
      <c r="S68" s="1036"/>
      <c r="T68" s="1036"/>
      <c r="U68" s="1036"/>
      <c r="V68" s="1036"/>
      <c r="W68" s="1036"/>
      <c r="X68" s="1037"/>
      <c r="Y68" s="438" t="s">
        <v>54</v>
      </c>
      <c r="Z68" s="1041"/>
      <c r="AA68" s="1042"/>
      <c r="AB68" s="546"/>
      <c r="AC68" s="1047"/>
      <c r="AD68" s="1047"/>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1"/>
      <c r="H69" s="1032"/>
      <c r="I69" s="1032"/>
      <c r="J69" s="1032"/>
      <c r="K69" s="1032"/>
      <c r="L69" s="1032"/>
      <c r="M69" s="1032"/>
      <c r="N69" s="1032"/>
      <c r="O69" s="1033"/>
      <c r="P69" s="1038"/>
      <c r="Q69" s="1038"/>
      <c r="R69" s="1038"/>
      <c r="S69" s="1038"/>
      <c r="T69" s="1038"/>
      <c r="U69" s="1038"/>
      <c r="V69" s="1038"/>
      <c r="W69" s="1038"/>
      <c r="X69" s="1039"/>
      <c r="Y69" s="438" t="s">
        <v>13</v>
      </c>
      <c r="Z69" s="1041"/>
      <c r="AA69" s="1042"/>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4" t="s">
        <v>17</v>
      </c>
      <c r="H3" s="691"/>
      <c r="I3" s="691"/>
      <c r="J3" s="691"/>
      <c r="K3" s="691"/>
      <c r="L3" s="690" t="s">
        <v>18</v>
      </c>
      <c r="M3" s="691"/>
      <c r="N3" s="691"/>
      <c r="O3" s="691"/>
      <c r="P3" s="691"/>
      <c r="Q3" s="691"/>
      <c r="R3" s="691"/>
      <c r="S3" s="691"/>
      <c r="T3" s="691"/>
      <c r="U3" s="691"/>
      <c r="V3" s="691"/>
      <c r="W3" s="691"/>
      <c r="X3" s="692"/>
      <c r="Y3" s="676" t="s">
        <v>19</v>
      </c>
      <c r="Z3" s="677"/>
      <c r="AA3" s="677"/>
      <c r="AB3" s="820"/>
      <c r="AC3" s="834"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1"/>
      <c r="B4" s="1072"/>
      <c r="C4" s="1072"/>
      <c r="D4" s="1072"/>
      <c r="E4" s="1072"/>
      <c r="F4" s="1073"/>
      <c r="G4" s="693"/>
      <c r="H4" s="694"/>
      <c r="I4" s="694"/>
      <c r="J4" s="694"/>
      <c r="K4" s="695"/>
      <c r="L4" s="687"/>
      <c r="M4" s="688"/>
      <c r="N4" s="688"/>
      <c r="O4" s="688"/>
      <c r="P4" s="688"/>
      <c r="Q4" s="688"/>
      <c r="R4" s="688"/>
      <c r="S4" s="688"/>
      <c r="T4" s="688"/>
      <c r="U4" s="688"/>
      <c r="V4" s="688"/>
      <c r="W4" s="688"/>
      <c r="X4" s="689"/>
      <c r="Y4" s="406"/>
      <c r="Z4" s="407"/>
      <c r="AA4" s="407"/>
      <c r="AB4" s="827"/>
      <c r="AC4" s="693"/>
      <c r="AD4" s="694"/>
      <c r="AE4" s="694"/>
      <c r="AF4" s="694"/>
      <c r="AG4" s="695"/>
      <c r="AH4" s="687"/>
      <c r="AI4" s="688"/>
      <c r="AJ4" s="688"/>
      <c r="AK4" s="688"/>
      <c r="AL4" s="688"/>
      <c r="AM4" s="688"/>
      <c r="AN4" s="688"/>
      <c r="AO4" s="688"/>
      <c r="AP4" s="688"/>
      <c r="AQ4" s="688"/>
      <c r="AR4" s="688"/>
      <c r="AS4" s="688"/>
      <c r="AT4" s="689"/>
      <c r="AU4" s="406"/>
      <c r="AV4" s="407"/>
      <c r="AW4" s="407"/>
      <c r="AX4" s="408"/>
    </row>
    <row r="5" spans="1:50" ht="24.75" customHeight="1" x14ac:dyDescent="0.15">
      <c r="A5" s="1071"/>
      <c r="B5" s="1072"/>
      <c r="C5" s="1072"/>
      <c r="D5" s="1072"/>
      <c r="E5" s="1072"/>
      <c r="F5" s="1073"/>
      <c r="G5" s="626"/>
      <c r="H5" s="627"/>
      <c r="I5" s="627"/>
      <c r="J5" s="627"/>
      <c r="K5" s="628"/>
      <c r="L5" s="618"/>
      <c r="M5" s="619"/>
      <c r="N5" s="619"/>
      <c r="O5" s="619"/>
      <c r="P5" s="619"/>
      <c r="Q5" s="619"/>
      <c r="R5" s="619"/>
      <c r="S5" s="619"/>
      <c r="T5" s="619"/>
      <c r="U5" s="619"/>
      <c r="V5" s="619"/>
      <c r="W5" s="619"/>
      <c r="X5" s="620"/>
      <c r="Y5" s="621"/>
      <c r="Z5" s="622"/>
      <c r="AA5" s="622"/>
      <c r="AB5" s="635"/>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1"/>
      <c r="B6" s="1072"/>
      <c r="C6" s="1072"/>
      <c r="D6" s="1072"/>
      <c r="E6" s="1072"/>
      <c r="F6" s="1073"/>
      <c r="G6" s="626"/>
      <c r="H6" s="627"/>
      <c r="I6" s="627"/>
      <c r="J6" s="627"/>
      <c r="K6" s="628"/>
      <c r="L6" s="618"/>
      <c r="M6" s="619"/>
      <c r="N6" s="619"/>
      <c r="O6" s="619"/>
      <c r="P6" s="619"/>
      <c r="Q6" s="619"/>
      <c r="R6" s="619"/>
      <c r="S6" s="619"/>
      <c r="T6" s="619"/>
      <c r="U6" s="619"/>
      <c r="V6" s="619"/>
      <c r="W6" s="619"/>
      <c r="X6" s="620"/>
      <c r="Y6" s="621"/>
      <c r="Z6" s="622"/>
      <c r="AA6" s="622"/>
      <c r="AB6" s="635"/>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1"/>
      <c r="B7" s="1072"/>
      <c r="C7" s="1072"/>
      <c r="D7" s="1072"/>
      <c r="E7" s="1072"/>
      <c r="F7" s="1073"/>
      <c r="G7" s="626"/>
      <c r="H7" s="627"/>
      <c r="I7" s="627"/>
      <c r="J7" s="627"/>
      <c r="K7" s="628"/>
      <c r="L7" s="618"/>
      <c r="M7" s="619"/>
      <c r="N7" s="619"/>
      <c r="O7" s="619"/>
      <c r="P7" s="619"/>
      <c r="Q7" s="619"/>
      <c r="R7" s="619"/>
      <c r="S7" s="619"/>
      <c r="T7" s="619"/>
      <c r="U7" s="619"/>
      <c r="V7" s="619"/>
      <c r="W7" s="619"/>
      <c r="X7" s="620"/>
      <c r="Y7" s="621"/>
      <c r="Z7" s="622"/>
      <c r="AA7" s="622"/>
      <c r="AB7" s="635"/>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1"/>
      <c r="B8" s="1072"/>
      <c r="C8" s="1072"/>
      <c r="D8" s="1072"/>
      <c r="E8" s="1072"/>
      <c r="F8" s="1073"/>
      <c r="G8" s="626"/>
      <c r="H8" s="627"/>
      <c r="I8" s="627"/>
      <c r="J8" s="627"/>
      <c r="K8" s="628"/>
      <c r="L8" s="618"/>
      <c r="M8" s="619"/>
      <c r="N8" s="619"/>
      <c r="O8" s="619"/>
      <c r="P8" s="619"/>
      <c r="Q8" s="619"/>
      <c r="R8" s="619"/>
      <c r="S8" s="619"/>
      <c r="T8" s="619"/>
      <c r="U8" s="619"/>
      <c r="V8" s="619"/>
      <c r="W8" s="619"/>
      <c r="X8" s="620"/>
      <c r="Y8" s="621"/>
      <c r="Z8" s="622"/>
      <c r="AA8" s="622"/>
      <c r="AB8" s="635"/>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1"/>
      <c r="B9" s="1072"/>
      <c r="C9" s="1072"/>
      <c r="D9" s="1072"/>
      <c r="E9" s="1072"/>
      <c r="F9" s="1073"/>
      <c r="G9" s="626"/>
      <c r="H9" s="627"/>
      <c r="I9" s="627"/>
      <c r="J9" s="627"/>
      <c r="K9" s="628"/>
      <c r="L9" s="618"/>
      <c r="M9" s="619"/>
      <c r="N9" s="619"/>
      <c r="O9" s="619"/>
      <c r="P9" s="619"/>
      <c r="Q9" s="619"/>
      <c r="R9" s="619"/>
      <c r="S9" s="619"/>
      <c r="T9" s="619"/>
      <c r="U9" s="619"/>
      <c r="V9" s="619"/>
      <c r="W9" s="619"/>
      <c r="X9" s="620"/>
      <c r="Y9" s="621"/>
      <c r="Z9" s="622"/>
      <c r="AA9" s="622"/>
      <c r="AB9" s="635"/>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1"/>
      <c r="B10" s="1072"/>
      <c r="C10" s="1072"/>
      <c r="D10" s="1072"/>
      <c r="E10" s="1072"/>
      <c r="F10" s="1073"/>
      <c r="G10" s="626"/>
      <c r="H10" s="627"/>
      <c r="I10" s="627"/>
      <c r="J10" s="627"/>
      <c r="K10" s="628"/>
      <c r="L10" s="618"/>
      <c r="M10" s="619"/>
      <c r="N10" s="619"/>
      <c r="O10" s="619"/>
      <c r="P10" s="619"/>
      <c r="Q10" s="619"/>
      <c r="R10" s="619"/>
      <c r="S10" s="619"/>
      <c r="T10" s="619"/>
      <c r="U10" s="619"/>
      <c r="V10" s="619"/>
      <c r="W10" s="619"/>
      <c r="X10" s="620"/>
      <c r="Y10" s="621"/>
      <c r="Z10" s="622"/>
      <c r="AA10" s="622"/>
      <c r="AB10" s="635"/>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1"/>
      <c r="B11" s="1072"/>
      <c r="C11" s="1072"/>
      <c r="D11" s="1072"/>
      <c r="E11" s="1072"/>
      <c r="F11" s="1073"/>
      <c r="G11" s="626"/>
      <c r="H11" s="627"/>
      <c r="I11" s="627"/>
      <c r="J11" s="627"/>
      <c r="K11" s="628"/>
      <c r="L11" s="618"/>
      <c r="M11" s="619"/>
      <c r="N11" s="619"/>
      <c r="O11" s="619"/>
      <c r="P11" s="619"/>
      <c r="Q11" s="619"/>
      <c r="R11" s="619"/>
      <c r="S11" s="619"/>
      <c r="T11" s="619"/>
      <c r="U11" s="619"/>
      <c r="V11" s="619"/>
      <c r="W11" s="619"/>
      <c r="X11" s="620"/>
      <c r="Y11" s="621"/>
      <c r="Z11" s="622"/>
      <c r="AA11" s="622"/>
      <c r="AB11" s="635"/>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1"/>
      <c r="B12" s="1072"/>
      <c r="C12" s="1072"/>
      <c r="D12" s="1072"/>
      <c r="E12" s="1072"/>
      <c r="F12" s="1073"/>
      <c r="G12" s="626"/>
      <c r="H12" s="627"/>
      <c r="I12" s="627"/>
      <c r="J12" s="627"/>
      <c r="K12" s="628"/>
      <c r="L12" s="618"/>
      <c r="M12" s="619"/>
      <c r="N12" s="619"/>
      <c r="O12" s="619"/>
      <c r="P12" s="619"/>
      <c r="Q12" s="619"/>
      <c r="R12" s="619"/>
      <c r="S12" s="619"/>
      <c r="T12" s="619"/>
      <c r="U12" s="619"/>
      <c r="V12" s="619"/>
      <c r="W12" s="619"/>
      <c r="X12" s="620"/>
      <c r="Y12" s="621"/>
      <c r="Z12" s="622"/>
      <c r="AA12" s="622"/>
      <c r="AB12" s="635"/>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1"/>
      <c r="B13" s="1072"/>
      <c r="C13" s="1072"/>
      <c r="D13" s="1072"/>
      <c r="E13" s="1072"/>
      <c r="F13" s="1073"/>
      <c r="G13" s="626"/>
      <c r="H13" s="627"/>
      <c r="I13" s="627"/>
      <c r="J13" s="627"/>
      <c r="K13" s="628"/>
      <c r="L13" s="618"/>
      <c r="M13" s="619"/>
      <c r="N13" s="619"/>
      <c r="O13" s="619"/>
      <c r="P13" s="619"/>
      <c r="Q13" s="619"/>
      <c r="R13" s="619"/>
      <c r="S13" s="619"/>
      <c r="T13" s="619"/>
      <c r="U13" s="619"/>
      <c r="V13" s="619"/>
      <c r="W13" s="619"/>
      <c r="X13" s="620"/>
      <c r="Y13" s="621"/>
      <c r="Z13" s="622"/>
      <c r="AA13" s="622"/>
      <c r="AB13" s="635"/>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1"/>
      <c r="B14" s="1072"/>
      <c r="C14" s="1072"/>
      <c r="D14" s="1072"/>
      <c r="E14" s="1072"/>
      <c r="F14" s="1073"/>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1"/>
      <c r="B15" s="1072"/>
      <c r="C15" s="1072"/>
      <c r="D15" s="1072"/>
      <c r="E15" s="1072"/>
      <c r="F15" s="1073"/>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1"/>
      <c r="B16" s="1072"/>
      <c r="C16" s="1072"/>
      <c r="D16" s="1072"/>
      <c r="E16" s="1072"/>
      <c r="F16" s="1073"/>
      <c r="G16" s="834"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0"/>
      <c r="AC16" s="834"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1"/>
      <c r="B17" s="1072"/>
      <c r="C17" s="1072"/>
      <c r="D17" s="1072"/>
      <c r="E17" s="1072"/>
      <c r="F17" s="1073"/>
      <c r="G17" s="693"/>
      <c r="H17" s="694"/>
      <c r="I17" s="694"/>
      <c r="J17" s="694"/>
      <c r="K17" s="695"/>
      <c r="L17" s="687"/>
      <c r="M17" s="688"/>
      <c r="N17" s="688"/>
      <c r="O17" s="688"/>
      <c r="P17" s="688"/>
      <c r="Q17" s="688"/>
      <c r="R17" s="688"/>
      <c r="S17" s="688"/>
      <c r="T17" s="688"/>
      <c r="U17" s="688"/>
      <c r="V17" s="688"/>
      <c r="W17" s="688"/>
      <c r="X17" s="689"/>
      <c r="Y17" s="406"/>
      <c r="Z17" s="407"/>
      <c r="AA17" s="407"/>
      <c r="AB17" s="827"/>
      <c r="AC17" s="693"/>
      <c r="AD17" s="694"/>
      <c r="AE17" s="694"/>
      <c r="AF17" s="694"/>
      <c r="AG17" s="695"/>
      <c r="AH17" s="687"/>
      <c r="AI17" s="688"/>
      <c r="AJ17" s="688"/>
      <c r="AK17" s="688"/>
      <c r="AL17" s="688"/>
      <c r="AM17" s="688"/>
      <c r="AN17" s="688"/>
      <c r="AO17" s="688"/>
      <c r="AP17" s="688"/>
      <c r="AQ17" s="688"/>
      <c r="AR17" s="688"/>
      <c r="AS17" s="688"/>
      <c r="AT17" s="689"/>
      <c r="AU17" s="406"/>
      <c r="AV17" s="407"/>
      <c r="AW17" s="407"/>
      <c r="AX17" s="408"/>
    </row>
    <row r="18" spans="1:50" ht="24.75" customHeight="1" x14ac:dyDescent="0.15">
      <c r="A18" s="1071"/>
      <c r="B18" s="1072"/>
      <c r="C18" s="1072"/>
      <c r="D18" s="1072"/>
      <c r="E18" s="1072"/>
      <c r="F18" s="1073"/>
      <c r="G18" s="626"/>
      <c r="H18" s="627"/>
      <c r="I18" s="627"/>
      <c r="J18" s="627"/>
      <c r="K18" s="628"/>
      <c r="L18" s="618"/>
      <c r="M18" s="619"/>
      <c r="N18" s="619"/>
      <c r="O18" s="619"/>
      <c r="P18" s="619"/>
      <c r="Q18" s="619"/>
      <c r="R18" s="619"/>
      <c r="S18" s="619"/>
      <c r="T18" s="619"/>
      <c r="U18" s="619"/>
      <c r="V18" s="619"/>
      <c r="W18" s="619"/>
      <c r="X18" s="620"/>
      <c r="Y18" s="621"/>
      <c r="Z18" s="622"/>
      <c r="AA18" s="622"/>
      <c r="AB18" s="635"/>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1"/>
      <c r="B19" s="1072"/>
      <c r="C19" s="1072"/>
      <c r="D19" s="1072"/>
      <c r="E19" s="1072"/>
      <c r="F19" s="1073"/>
      <c r="G19" s="626"/>
      <c r="H19" s="627"/>
      <c r="I19" s="627"/>
      <c r="J19" s="627"/>
      <c r="K19" s="628"/>
      <c r="L19" s="618"/>
      <c r="M19" s="619"/>
      <c r="N19" s="619"/>
      <c r="O19" s="619"/>
      <c r="P19" s="619"/>
      <c r="Q19" s="619"/>
      <c r="R19" s="619"/>
      <c r="S19" s="619"/>
      <c r="T19" s="619"/>
      <c r="U19" s="619"/>
      <c r="V19" s="619"/>
      <c r="W19" s="619"/>
      <c r="X19" s="620"/>
      <c r="Y19" s="621"/>
      <c r="Z19" s="622"/>
      <c r="AA19" s="622"/>
      <c r="AB19" s="635"/>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1"/>
      <c r="B20" s="1072"/>
      <c r="C20" s="1072"/>
      <c r="D20" s="1072"/>
      <c r="E20" s="1072"/>
      <c r="F20" s="1073"/>
      <c r="G20" s="626"/>
      <c r="H20" s="627"/>
      <c r="I20" s="627"/>
      <c r="J20" s="627"/>
      <c r="K20" s="628"/>
      <c r="L20" s="618"/>
      <c r="M20" s="619"/>
      <c r="N20" s="619"/>
      <c r="O20" s="619"/>
      <c r="P20" s="619"/>
      <c r="Q20" s="619"/>
      <c r="R20" s="619"/>
      <c r="S20" s="619"/>
      <c r="T20" s="619"/>
      <c r="U20" s="619"/>
      <c r="V20" s="619"/>
      <c r="W20" s="619"/>
      <c r="X20" s="620"/>
      <c r="Y20" s="621"/>
      <c r="Z20" s="622"/>
      <c r="AA20" s="622"/>
      <c r="AB20" s="635"/>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1"/>
      <c r="B21" s="1072"/>
      <c r="C21" s="1072"/>
      <c r="D21" s="1072"/>
      <c r="E21" s="1072"/>
      <c r="F21" s="1073"/>
      <c r="G21" s="626"/>
      <c r="H21" s="627"/>
      <c r="I21" s="627"/>
      <c r="J21" s="627"/>
      <c r="K21" s="628"/>
      <c r="L21" s="618"/>
      <c r="M21" s="619"/>
      <c r="N21" s="619"/>
      <c r="O21" s="619"/>
      <c r="P21" s="619"/>
      <c r="Q21" s="619"/>
      <c r="R21" s="619"/>
      <c r="S21" s="619"/>
      <c r="T21" s="619"/>
      <c r="U21" s="619"/>
      <c r="V21" s="619"/>
      <c r="W21" s="619"/>
      <c r="X21" s="620"/>
      <c r="Y21" s="621"/>
      <c r="Z21" s="622"/>
      <c r="AA21" s="622"/>
      <c r="AB21" s="635"/>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1"/>
      <c r="B22" s="1072"/>
      <c r="C22" s="1072"/>
      <c r="D22" s="1072"/>
      <c r="E22" s="1072"/>
      <c r="F22" s="1073"/>
      <c r="G22" s="626"/>
      <c r="H22" s="627"/>
      <c r="I22" s="627"/>
      <c r="J22" s="627"/>
      <c r="K22" s="628"/>
      <c r="L22" s="618"/>
      <c r="M22" s="619"/>
      <c r="N22" s="619"/>
      <c r="O22" s="619"/>
      <c r="P22" s="619"/>
      <c r="Q22" s="619"/>
      <c r="R22" s="619"/>
      <c r="S22" s="619"/>
      <c r="T22" s="619"/>
      <c r="U22" s="619"/>
      <c r="V22" s="619"/>
      <c r="W22" s="619"/>
      <c r="X22" s="620"/>
      <c r="Y22" s="621"/>
      <c r="Z22" s="622"/>
      <c r="AA22" s="622"/>
      <c r="AB22" s="635"/>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1"/>
      <c r="B23" s="1072"/>
      <c r="C23" s="1072"/>
      <c r="D23" s="1072"/>
      <c r="E23" s="1072"/>
      <c r="F23" s="1073"/>
      <c r="G23" s="626"/>
      <c r="H23" s="627"/>
      <c r="I23" s="627"/>
      <c r="J23" s="627"/>
      <c r="K23" s="628"/>
      <c r="L23" s="618"/>
      <c r="M23" s="619"/>
      <c r="N23" s="619"/>
      <c r="O23" s="619"/>
      <c r="P23" s="619"/>
      <c r="Q23" s="619"/>
      <c r="R23" s="619"/>
      <c r="S23" s="619"/>
      <c r="T23" s="619"/>
      <c r="U23" s="619"/>
      <c r="V23" s="619"/>
      <c r="W23" s="619"/>
      <c r="X23" s="620"/>
      <c r="Y23" s="621"/>
      <c r="Z23" s="622"/>
      <c r="AA23" s="622"/>
      <c r="AB23" s="635"/>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1"/>
      <c r="B24" s="1072"/>
      <c r="C24" s="1072"/>
      <c r="D24" s="1072"/>
      <c r="E24" s="1072"/>
      <c r="F24" s="1073"/>
      <c r="G24" s="626"/>
      <c r="H24" s="627"/>
      <c r="I24" s="627"/>
      <c r="J24" s="627"/>
      <c r="K24" s="628"/>
      <c r="L24" s="618"/>
      <c r="M24" s="619"/>
      <c r="N24" s="619"/>
      <c r="O24" s="619"/>
      <c r="P24" s="619"/>
      <c r="Q24" s="619"/>
      <c r="R24" s="619"/>
      <c r="S24" s="619"/>
      <c r="T24" s="619"/>
      <c r="U24" s="619"/>
      <c r="V24" s="619"/>
      <c r="W24" s="619"/>
      <c r="X24" s="620"/>
      <c r="Y24" s="621"/>
      <c r="Z24" s="622"/>
      <c r="AA24" s="622"/>
      <c r="AB24" s="635"/>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1"/>
      <c r="B25" s="1072"/>
      <c r="C25" s="1072"/>
      <c r="D25" s="1072"/>
      <c r="E25" s="1072"/>
      <c r="F25" s="1073"/>
      <c r="G25" s="626"/>
      <c r="H25" s="627"/>
      <c r="I25" s="627"/>
      <c r="J25" s="627"/>
      <c r="K25" s="628"/>
      <c r="L25" s="618"/>
      <c r="M25" s="619"/>
      <c r="N25" s="619"/>
      <c r="O25" s="619"/>
      <c r="P25" s="619"/>
      <c r="Q25" s="619"/>
      <c r="R25" s="619"/>
      <c r="S25" s="619"/>
      <c r="T25" s="619"/>
      <c r="U25" s="619"/>
      <c r="V25" s="619"/>
      <c r="W25" s="619"/>
      <c r="X25" s="620"/>
      <c r="Y25" s="621"/>
      <c r="Z25" s="622"/>
      <c r="AA25" s="622"/>
      <c r="AB25" s="635"/>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1"/>
      <c r="B26" s="1072"/>
      <c r="C26" s="1072"/>
      <c r="D26" s="1072"/>
      <c r="E26" s="1072"/>
      <c r="F26" s="1073"/>
      <c r="G26" s="626"/>
      <c r="H26" s="627"/>
      <c r="I26" s="627"/>
      <c r="J26" s="627"/>
      <c r="K26" s="628"/>
      <c r="L26" s="618"/>
      <c r="M26" s="619"/>
      <c r="N26" s="619"/>
      <c r="O26" s="619"/>
      <c r="P26" s="619"/>
      <c r="Q26" s="619"/>
      <c r="R26" s="619"/>
      <c r="S26" s="619"/>
      <c r="T26" s="619"/>
      <c r="U26" s="619"/>
      <c r="V26" s="619"/>
      <c r="W26" s="619"/>
      <c r="X26" s="620"/>
      <c r="Y26" s="621"/>
      <c r="Z26" s="622"/>
      <c r="AA26" s="622"/>
      <c r="AB26" s="635"/>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1"/>
      <c r="B27" s="1072"/>
      <c r="C27" s="1072"/>
      <c r="D27" s="1072"/>
      <c r="E27" s="1072"/>
      <c r="F27" s="1073"/>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1"/>
      <c r="B28" s="1072"/>
      <c r="C28" s="1072"/>
      <c r="D28" s="1072"/>
      <c r="E28" s="1072"/>
      <c r="F28" s="1073"/>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1"/>
      <c r="B29" s="1072"/>
      <c r="C29" s="1072"/>
      <c r="D29" s="1072"/>
      <c r="E29" s="1072"/>
      <c r="F29" s="1073"/>
      <c r="G29" s="834"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0"/>
      <c r="AC29" s="834"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1"/>
      <c r="B30" s="1072"/>
      <c r="C30" s="1072"/>
      <c r="D30" s="1072"/>
      <c r="E30" s="1072"/>
      <c r="F30" s="1073"/>
      <c r="G30" s="693"/>
      <c r="H30" s="694"/>
      <c r="I30" s="694"/>
      <c r="J30" s="694"/>
      <c r="K30" s="695"/>
      <c r="L30" s="687"/>
      <c r="M30" s="688"/>
      <c r="N30" s="688"/>
      <c r="O30" s="688"/>
      <c r="P30" s="688"/>
      <c r="Q30" s="688"/>
      <c r="R30" s="688"/>
      <c r="S30" s="688"/>
      <c r="T30" s="688"/>
      <c r="U30" s="688"/>
      <c r="V30" s="688"/>
      <c r="W30" s="688"/>
      <c r="X30" s="689"/>
      <c r="Y30" s="406"/>
      <c r="Z30" s="407"/>
      <c r="AA30" s="407"/>
      <c r="AB30" s="827"/>
      <c r="AC30" s="693"/>
      <c r="AD30" s="694"/>
      <c r="AE30" s="694"/>
      <c r="AF30" s="694"/>
      <c r="AG30" s="695"/>
      <c r="AH30" s="687"/>
      <c r="AI30" s="688"/>
      <c r="AJ30" s="688"/>
      <c r="AK30" s="688"/>
      <c r="AL30" s="688"/>
      <c r="AM30" s="688"/>
      <c r="AN30" s="688"/>
      <c r="AO30" s="688"/>
      <c r="AP30" s="688"/>
      <c r="AQ30" s="688"/>
      <c r="AR30" s="688"/>
      <c r="AS30" s="688"/>
      <c r="AT30" s="689"/>
      <c r="AU30" s="406"/>
      <c r="AV30" s="407"/>
      <c r="AW30" s="407"/>
      <c r="AX30" s="408"/>
    </row>
    <row r="31" spans="1:50" ht="24.75" customHeight="1" x14ac:dyDescent="0.15">
      <c r="A31" s="1071"/>
      <c r="B31" s="1072"/>
      <c r="C31" s="1072"/>
      <c r="D31" s="1072"/>
      <c r="E31" s="1072"/>
      <c r="F31" s="1073"/>
      <c r="G31" s="626"/>
      <c r="H31" s="627"/>
      <c r="I31" s="627"/>
      <c r="J31" s="627"/>
      <c r="K31" s="628"/>
      <c r="L31" s="618"/>
      <c r="M31" s="619"/>
      <c r="N31" s="619"/>
      <c r="O31" s="619"/>
      <c r="P31" s="619"/>
      <c r="Q31" s="619"/>
      <c r="R31" s="619"/>
      <c r="S31" s="619"/>
      <c r="T31" s="619"/>
      <c r="U31" s="619"/>
      <c r="V31" s="619"/>
      <c r="W31" s="619"/>
      <c r="X31" s="620"/>
      <c r="Y31" s="621"/>
      <c r="Z31" s="622"/>
      <c r="AA31" s="622"/>
      <c r="AB31" s="635"/>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1"/>
      <c r="B32" s="1072"/>
      <c r="C32" s="1072"/>
      <c r="D32" s="1072"/>
      <c r="E32" s="1072"/>
      <c r="F32" s="1073"/>
      <c r="G32" s="626"/>
      <c r="H32" s="627"/>
      <c r="I32" s="627"/>
      <c r="J32" s="627"/>
      <c r="K32" s="628"/>
      <c r="L32" s="618"/>
      <c r="M32" s="619"/>
      <c r="N32" s="619"/>
      <c r="O32" s="619"/>
      <c r="P32" s="619"/>
      <c r="Q32" s="619"/>
      <c r="R32" s="619"/>
      <c r="S32" s="619"/>
      <c r="T32" s="619"/>
      <c r="U32" s="619"/>
      <c r="V32" s="619"/>
      <c r="W32" s="619"/>
      <c r="X32" s="620"/>
      <c r="Y32" s="621"/>
      <c r="Z32" s="622"/>
      <c r="AA32" s="622"/>
      <c r="AB32" s="635"/>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1"/>
      <c r="B33" s="1072"/>
      <c r="C33" s="1072"/>
      <c r="D33" s="1072"/>
      <c r="E33" s="1072"/>
      <c r="F33" s="1073"/>
      <c r="G33" s="626"/>
      <c r="H33" s="627"/>
      <c r="I33" s="627"/>
      <c r="J33" s="627"/>
      <c r="K33" s="628"/>
      <c r="L33" s="618"/>
      <c r="M33" s="619"/>
      <c r="N33" s="619"/>
      <c r="O33" s="619"/>
      <c r="P33" s="619"/>
      <c r="Q33" s="619"/>
      <c r="R33" s="619"/>
      <c r="S33" s="619"/>
      <c r="T33" s="619"/>
      <c r="U33" s="619"/>
      <c r="V33" s="619"/>
      <c r="W33" s="619"/>
      <c r="X33" s="620"/>
      <c r="Y33" s="621"/>
      <c r="Z33" s="622"/>
      <c r="AA33" s="622"/>
      <c r="AB33" s="635"/>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1"/>
      <c r="B34" s="1072"/>
      <c r="C34" s="1072"/>
      <c r="D34" s="1072"/>
      <c r="E34" s="1072"/>
      <c r="F34" s="1073"/>
      <c r="G34" s="626"/>
      <c r="H34" s="627"/>
      <c r="I34" s="627"/>
      <c r="J34" s="627"/>
      <c r="K34" s="628"/>
      <c r="L34" s="618"/>
      <c r="M34" s="619"/>
      <c r="N34" s="619"/>
      <c r="O34" s="619"/>
      <c r="P34" s="619"/>
      <c r="Q34" s="619"/>
      <c r="R34" s="619"/>
      <c r="S34" s="619"/>
      <c r="T34" s="619"/>
      <c r="U34" s="619"/>
      <c r="V34" s="619"/>
      <c r="W34" s="619"/>
      <c r="X34" s="620"/>
      <c r="Y34" s="621"/>
      <c r="Z34" s="622"/>
      <c r="AA34" s="622"/>
      <c r="AB34" s="635"/>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1"/>
      <c r="B35" s="1072"/>
      <c r="C35" s="1072"/>
      <c r="D35" s="1072"/>
      <c r="E35" s="1072"/>
      <c r="F35" s="1073"/>
      <c r="G35" s="626"/>
      <c r="H35" s="627"/>
      <c r="I35" s="627"/>
      <c r="J35" s="627"/>
      <c r="K35" s="628"/>
      <c r="L35" s="618"/>
      <c r="M35" s="619"/>
      <c r="N35" s="619"/>
      <c r="O35" s="619"/>
      <c r="P35" s="619"/>
      <c r="Q35" s="619"/>
      <c r="R35" s="619"/>
      <c r="S35" s="619"/>
      <c r="T35" s="619"/>
      <c r="U35" s="619"/>
      <c r="V35" s="619"/>
      <c r="W35" s="619"/>
      <c r="X35" s="620"/>
      <c r="Y35" s="621"/>
      <c r="Z35" s="622"/>
      <c r="AA35" s="622"/>
      <c r="AB35" s="635"/>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1"/>
      <c r="B36" s="1072"/>
      <c r="C36" s="1072"/>
      <c r="D36" s="1072"/>
      <c r="E36" s="1072"/>
      <c r="F36" s="1073"/>
      <c r="G36" s="626"/>
      <c r="H36" s="627"/>
      <c r="I36" s="627"/>
      <c r="J36" s="627"/>
      <c r="K36" s="628"/>
      <c r="L36" s="618"/>
      <c r="M36" s="619"/>
      <c r="N36" s="619"/>
      <c r="O36" s="619"/>
      <c r="P36" s="619"/>
      <c r="Q36" s="619"/>
      <c r="R36" s="619"/>
      <c r="S36" s="619"/>
      <c r="T36" s="619"/>
      <c r="U36" s="619"/>
      <c r="V36" s="619"/>
      <c r="W36" s="619"/>
      <c r="X36" s="620"/>
      <c r="Y36" s="621"/>
      <c r="Z36" s="622"/>
      <c r="AA36" s="622"/>
      <c r="AB36" s="635"/>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1"/>
      <c r="B37" s="1072"/>
      <c r="C37" s="1072"/>
      <c r="D37" s="1072"/>
      <c r="E37" s="1072"/>
      <c r="F37" s="1073"/>
      <c r="G37" s="626"/>
      <c r="H37" s="627"/>
      <c r="I37" s="627"/>
      <c r="J37" s="627"/>
      <c r="K37" s="628"/>
      <c r="L37" s="618"/>
      <c r="M37" s="619"/>
      <c r="N37" s="619"/>
      <c r="O37" s="619"/>
      <c r="P37" s="619"/>
      <c r="Q37" s="619"/>
      <c r="R37" s="619"/>
      <c r="S37" s="619"/>
      <c r="T37" s="619"/>
      <c r="U37" s="619"/>
      <c r="V37" s="619"/>
      <c r="W37" s="619"/>
      <c r="X37" s="620"/>
      <c r="Y37" s="621"/>
      <c r="Z37" s="622"/>
      <c r="AA37" s="622"/>
      <c r="AB37" s="635"/>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1"/>
      <c r="B38" s="1072"/>
      <c r="C38" s="1072"/>
      <c r="D38" s="1072"/>
      <c r="E38" s="1072"/>
      <c r="F38" s="1073"/>
      <c r="G38" s="626"/>
      <c r="H38" s="627"/>
      <c r="I38" s="627"/>
      <c r="J38" s="627"/>
      <c r="K38" s="628"/>
      <c r="L38" s="618"/>
      <c r="M38" s="619"/>
      <c r="N38" s="619"/>
      <c r="O38" s="619"/>
      <c r="P38" s="619"/>
      <c r="Q38" s="619"/>
      <c r="R38" s="619"/>
      <c r="S38" s="619"/>
      <c r="T38" s="619"/>
      <c r="U38" s="619"/>
      <c r="V38" s="619"/>
      <c r="W38" s="619"/>
      <c r="X38" s="620"/>
      <c r="Y38" s="621"/>
      <c r="Z38" s="622"/>
      <c r="AA38" s="622"/>
      <c r="AB38" s="635"/>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1"/>
      <c r="B39" s="1072"/>
      <c r="C39" s="1072"/>
      <c r="D39" s="1072"/>
      <c r="E39" s="1072"/>
      <c r="F39" s="1073"/>
      <c r="G39" s="626"/>
      <c r="H39" s="627"/>
      <c r="I39" s="627"/>
      <c r="J39" s="627"/>
      <c r="K39" s="628"/>
      <c r="L39" s="618"/>
      <c r="M39" s="619"/>
      <c r="N39" s="619"/>
      <c r="O39" s="619"/>
      <c r="P39" s="619"/>
      <c r="Q39" s="619"/>
      <c r="R39" s="619"/>
      <c r="S39" s="619"/>
      <c r="T39" s="619"/>
      <c r="U39" s="619"/>
      <c r="V39" s="619"/>
      <c r="W39" s="619"/>
      <c r="X39" s="620"/>
      <c r="Y39" s="621"/>
      <c r="Z39" s="622"/>
      <c r="AA39" s="622"/>
      <c r="AB39" s="635"/>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1"/>
      <c r="B40" s="1072"/>
      <c r="C40" s="1072"/>
      <c r="D40" s="1072"/>
      <c r="E40" s="1072"/>
      <c r="F40" s="1073"/>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1"/>
      <c r="B41" s="1072"/>
      <c r="C41" s="1072"/>
      <c r="D41" s="1072"/>
      <c r="E41" s="1072"/>
      <c r="F41" s="1073"/>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1"/>
      <c r="B42" s="1072"/>
      <c r="C42" s="1072"/>
      <c r="D42" s="1072"/>
      <c r="E42" s="1072"/>
      <c r="F42" s="1073"/>
      <c r="G42" s="834"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0"/>
      <c r="AC42" s="834"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1"/>
      <c r="B43" s="1072"/>
      <c r="C43" s="1072"/>
      <c r="D43" s="1072"/>
      <c r="E43" s="1072"/>
      <c r="F43" s="1073"/>
      <c r="G43" s="693"/>
      <c r="H43" s="694"/>
      <c r="I43" s="694"/>
      <c r="J43" s="694"/>
      <c r="K43" s="695"/>
      <c r="L43" s="687"/>
      <c r="M43" s="688"/>
      <c r="N43" s="688"/>
      <c r="O43" s="688"/>
      <c r="P43" s="688"/>
      <c r="Q43" s="688"/>
      <c r="R43" s="688"/>
      <c r="S43" s="688"/>
      <c r="T43" s="688"/>
      <c r="U43" s="688"/>
      <c r="V43" s="688"/>
      <c r="W43" s="688"/>
      <c r="X43" s="689"/>
      <c r="Y43" s="406"/>
      <c r="Z43" s="407"/>
      <c r="AA43" s="407"/>
      <c r="AB43" s="827"/>
      <c r="AC43" s="693"/>
      <c r="AD43" s="694"/>
      <c r="AE43" s="694"/>
      <c r="AF43" s="694"/>
      <c r="AG43" s="695"/>
      <c r="AH43" s="687"/>
      <c r="AI43" s="688"/>
      <c r="AJ43" s="688"/>
      <c r="AK43" s="688"/>
      <c r="AL43" s="688"/>
      <c r="AM43" s="688"/>
      <c r="AN43" s="688"/>
      <c r="AO43" s="688"/>
      <c r="AP43" s="688"/>
      <c r="AQ43" s="688"/>
      <c r="AR43" s="688"/>
      <c r="AS43" s="688"/>
      <c r="AT43" s="689"/>
      <c r="AU43" s="406"/>
      <c r="AV43" s="407"/>
      <c r="AW43" s="407"/>
      <c r="AX43" s="408"/>
    </row>
    <row r="44" spans="1:50" ht="24.75" customHeight="1" x14ac:dyDescent="0.15">
      <c r="A44" s="1071"/>
      <c r="B44" s="1072"/>
      <c r="C44" s="1072"/>
      <c r="D44" s="1072"/>
      <c r="E44" s="1072"/>
      <c r="F44" s="1073"/>
      <c r="G44" s="626"/>
      <c r="H44" s="627"/>
      <c r="I44" s="627"/>
      <c r="J44" s="627"/>
      <c r="K44" s="628"/>
      <c r="L44" s="618"/>
      <c r="M44" s="619"/>
      <c r="N44" s="619"/>
      <c r="O44" s="619"/>
      <c r="P44" s="619"/>
      <c r="Q44" s="619"/>
      <c r="R44" s="619"/>
      <c r="S44" s="619"/>
      <c r="T44" s="619"/>
      <c r="U44" s="619"/>
      <c r="V44" s="619"/>
      <c r="W44" s="619"/>
      <c r="X44" s="620"/>
      <c r="Y44" s="621"/>
      <c r="Z44" s="622"/>
      <c r="AA44" s="622"/>
      <c r="AB44" s="635"/>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1"/>
      <c r="B45" s="1072"/>
      <c r="C45" s="1072"/>
      <c r="D45" s="1072"/>
      <c r="E45" s="1072"/>
      <c r="F45" s="1073"/>
      <c r="G45" s="626"/>
      <c r="H45" s="627"/>
      <c r="I45" s="627"/>
      <c r="J45" s="627"/>
      <c r="K45" s="628"/>
      <c r="L45" s="618"/>
      <c r="M45" s="619"/>
      <c r="N45" s="619"/>
      <c r="O45" s="619"/>
      <c r="P45" s="619"/>
      <c r="Q45" s="619"/>
      <c r="R45" s="619"/>
      <c r="S45" s="619"/>
      <c r="T45" s="619"/>
      <c r="U45" s="619"/>
      <c r="V45" s="619"/>
      <c r="W45" s="619"/>
      <c r="X45" s="620"/>
      <c r="Y45" s="621"/>
      <c r="Z45" s="622"/>
      <c r="AA45" s="622"/>
      <c r="AB45" s="635"/>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1"/>
      <c r="B46" s="1072"/>
      <c r="C46" s="1072"/>
      <c r="D46" s="1072"/>
      <c r="E46" s="1072"/>
      <c r="F46" s="1073"/>
      <c r="G46" s="626"/>
      <c r="H46" s="627"/>
      <c r="I46" s="627"/>
      <c r="J46" s="627"/>
      <c r="K46" s="628"/>
      <c r="L46" s="618"/>
      <c r="M46" s="619"/>
      <c r="N46" s="619"/>
      <c r="O46" s="619"/>
      <c r="P46" s="619"/>
      <c r="Q46" s="619"/>
      <c r="R46" s="619"/>
      <c r="S46" s="619"/>
      <c r="T46" s="619"/>
      <c r="U46" s="619"/>
      <c r="V46" s="619"/>
      <c r="W46" s="619"/>
      <c r="X46" s="620"/>
      <c r="Y46" s="621"/>
      <c r="Z46" s="622"/>
      <c r="AA46" s="622"/>
      <c r="AB46" s="635"/>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1"/>
      <c r="B47" s="1072"/>
      <c r="C47" s="1072"/>
      <c r="D47" s="1072"/>
      <c r="E47" s="1072"/>
      <c r="F47" s="1073"/>
      <c r="G47" s="626"/>
      <c r="H47" s="627"/>
      <c r="I47" s="627"/>
      <c r="J47" s="627"/>
      <c r="K47" s="628"/>
      <c r="L47" s="618"/>
      <c r="M47" s="619"/>
      <c r="N47" s="619"/>
      <c r="O47" s="619"/>
      <c r="P47" s="619"/>
      <c r="Q47" s="619"/>
      <c r="R47" s="619"/>
      <c r="S47" s="619"/>
      <c r="T47" s="619"/>
      <c r="U47" s="619"/>
      <c r="V47" s="619"/>
      <c r="W47" s="619"/>
      <c r="X47" s="620"/>
      <c r="Y47" s="621"/>
      <c r="Z47" s="622"/>
      <c r="AA47" s="622"/>
      <c r="AB47" s="635"/>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1"/>
      <c r="B48" s="1072"/>
      <c r="C48" s="1072"/>
      <c r="D48" s="1072"/>
      <c r="E48" s="1072"/>
      <c r="F48" s="1073"/>
      <c r="G48" s="626"/>
      <c r="H48" s="627"/>
      <c r="I48" s="627"/>
      <c r="J48" s="627"/>
      <c r="K48" s="628"/>
      <c r="L48" s="618"/>
      <c r="M48" s="619"/>
      <c r="N48" s="619"/>
      <c r="O48" s="619"/>
      <c r="P48" s="619"/>
      <c r="Q48" s="619"/>
      <c r="R48" s="619"/>
      <c r="S48" s="619"/>
      <c r="T48" s="619"/>
      <c r="U48" s="619"/>
      <c r="V48" s="619"/>
      <c r="W48" s="619"/>
      <c r="X48" s="620"/>
      <c r="Y48" s="621"/>
      <c r="Z48" s="622"/>
      <c r="AA48" s="622"/>
      <c r="AB48" s="635"/>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1"/>
      <c r="B49" s="1072"/>
      <c r="C49" s="1072"/>
      <c r="D49" s="1072"/>
      <c r="E49" s="1072"/>
      <c r="F49" s="1073"/>
      <c r="G49" s="626"/>
      <c r="H49" s="627"/>
      <c r="I49" s="627"/>
      <c r="J49" s="627"/>
      <c r="K49" s="628"/>
      <c r="L49" s="618"/>
      <c r="M49" s="619"/>
      <c r="N49" s="619"/>
      <c r="O49" s="619"/>
      <c r="P49" s="619"/>
      <c r="Q49" s="619"/>
      <c r="R49" s="619"/>
      <c r="S49" s="619"/>
      <c r="T49" s="619"/>
      <c r="U49" s="619"/>
      <c r="V49" s="619"/>
      <c r="W49" s="619"/>
      <c r="X49" s="620"/>
      <c r="Y49" s="621"/>
      <c r="Z49" s="622"/>
      <c r="AA49" s="622"/>
      <c r="AB49" s="635"/>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1"/>
      <c r="B50" s="1072"/>
      <c r="C50" s="1072"/>
      <c r="D50" s="1072"/>
      <c r="E50" s="1072"/>
      <c r="F50" s="1073"/>
      <c r="G50" s="626"/>
      <c r="H50" s="627"/>
      <c r="I50" s="627"/>
      <c r="J50" s="627"/>
      <c r="K50" s="628"/>
      <c r="L50" s="618"/>
      <c r="M50" s="619"/>
      <c r="N50" s="619"/>
      <c r="O50" s="619"/>
      <c r="P50" s="619"/>
      <c r="Q50" s="619"/>
      <c r="R50" s="619"/>
      <c r="S50" s="619"/>
      <c r="T50" s="619"/>
      <c r="U50" s="619"/>
      <c r="V50" s="619"/>
      <c r="W50" s="619"/>
      <c r="X50" s="620"/>
      <c r="Y50" s="621"/>
      <c r="Z50" s="622"/>
      <c r="AA50" s="622"/>
      <c r="AB50" s="635"/>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1"/>
      <c r="B51" s="1072"/>
      <c r="C51" s="1072"/>
      <c r="D51" s="1072"/>
      <c r="E51" s="1072"/>
      <c r="F51" s="1073"/>
      <c r="G51" s="626"/>
      <c r="H51" s="627"/>
      <c r="I51" s="627"/>
      <c r="J51" s="627"/>
      <c r="K51" s="628"/>
      <c r="L51" s="618"/>
      <c r="M51" s="619"/>
      <c r="N51" s="619"/>
      <c r="O51" s="619"/>
      <c r="P51" s="619"/>
      <c r="Q51" s="619"/>
      <c r="R51" s="619"/>
      <c r="S51" s="619"/>
      <c r="T51" s="619"/>
      <c r="U51" s="619"/>
      <c r="V51" s="619"/>
      <c r="W51" s="619"/>
      <c r="X51" s="620"/>
      <c r="Y51" s="621"/>
      <c r="Z51" s="622"/>
      <c r="AA51" s="622"/>
      <c r="AB51" s="635"/>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1"/>
      <c r="B52" s="1072"/>
      <c r="C52" s="1072"/>
      <c r="D52" s="1072"/>
      <c r="E52" s="1072"/>
      <c r="F52" s="1073"/>
      <c r="G52" s="626"/>
      <c r="H52" s="627"/>
      <c r="I52" s="627"/>
      <c r="J52" s="627"/>
      <c r="K52" s="628"/>
      <c r="L52" s="618"/>
      <c r="M52" s="619"/>
      <c r="N52" s="619"/>
      <c r="O52" s="619"/>
      <c r="P52" s="619"/>
      <c r="Q52" s="619"/>
      <c r="R52" s="619"/>
      <c r="S52" s="619"/>
      <c r="T52" s="619"/>
      <c r="U52" s="619"/>
      <c r="V52" s="619"/>
      <c r="W52" s="619"/>
      <c r="X52" s="620"/>
      <c r="Y52" s="621"/>
      <c r="Z52" s="622"/>
      <c r="AA52" s="622"/>
      <c r="AB52" s="635"/>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77" t="s">
        <v>28</v>
      </c>
      <c r="B55" s="1078"/>
      <c r="C55" s="1078"/>
      <c r="D55" s="1078"/>
      <c r="E55" s="1078"/>
      <c r="F55" s="1079"/>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1"/>
      <c r="B56" s="1072"/>
      <c r="C56" s="1072"/>
      <c r="D56" s="1072"/>
      <c r="E56" s="1072"/>
      <c r="F56" s="1073"/>
      <c r="G56" s="834"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0"/>
      <c r="AC56" s="834"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1"/>
      <c r="B57" s="1072"/>
      <c r="C57" s="1072"/>
      <c r="D57" s="1072"/>
      <c r="E57" s="1072"/>
      <c r="F57" s="1073"/>
      <c r="G57" s="693"/>
      <c r="H57" s="694"/>
      <c r="I57" s="694"/>
      <c r="J57" s="694"/>
      <c r="K57" s="695"/>
      <c r="L57" s="687"/>
      <c r="M57" s="688"/>
      <c r="N57" s="688"/>
      <c r="O57" s="688"/>
      <c r="P57" s="688"/>
      <c r="Q57" s="688"/>
      <c r="R57" s="688"/>
      <c r="S57" s="688"/>
      <c r="T57" s="688"/>
      <c r="U57" s="688"/>
      <c r="V57" s="688"/>
      <c r="W57" s="688"/>
      <c r="X57" s="689"/>
      <c r="Y57" s="406"/>
      <c r="Z57" s="407"/>
      <c r="AA57" s="407"/>
      <c r="AB57" s="827"/>
      <c r="AC57" s="693"/>
      <c r="AD57" s="694"/>
      <c r="AE57" s="694"/>
      <c r="AF57" s="694"/>
      <c r="AG57" s="695"/>
      <c r="AH57" s="687"/>
      <c r="AI57" s="688"/>
      <c r="AJ57" s="688"/>
      <c r="AK57" s="688"/>
      <c r="AL57" s="688"/>
      <c r="AM57" s="688"/>
      <c r="AN57" s="688"/>
      <c r="AO57" s="688"/>
      <c r="AP57" s="688"/>
      <c r="AQ57" s="688"/>
      <c r="AR57" s="688"/>
      <c r="AS57" s="688"/>
      <c r="AT57" s="689"/>
      <c r="AU57" s="406"/>
      <c r="AV57" s="407"/>
      <c r="AW57" s="407"/>
      <c r="AX57" s="408"/>
    </row>
    <row r="58" spans="1:50" ht="24.75" customHeight="1" x14ac:dyDescent="0.15">
      <c r="A58" s="1071"/>
      <c r="B58" s="1072"/>
      <c r="C58" s="1072"/>
      <c r="D58" s="1072"/>
      <c r="E58" s="1072"/>
      <c r="F58" s="1073"/>
      <c r="G58" s="626"/>
      <c r="H58" s="627"/>
      <c r="I58" s="627"/>
      <c r="J58" s="627"/>
      <c r="K58" s="628"/>
      <c r="L58" s="618"/>
      <c r="M58" s="619"/>
      <c r="N58" s="619"/>
      <c r="O58" s="619"/>
      <c r="P58" s="619"/>
      <c r="Q58" s="619"/>
      <c r="R58" s="619"/>
      <c r="S58" s="619"/>
      <c r="T58" s="619"/>
      <c r="U58" s="619"/>
      <c r="V58" s="619"/>
      <c r="W58" s="619"/>
      <c r="X58" s="620"/>
      <c r="Y58" s="621"/>
      <c r="Z58" s="622"/>
      <c r="AA58" s="622"/>
      <c r="AB58" s="635"/>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1"/>
      <c r="B59" s="1072"/>
      <c r="C59" s="1072"/>
      <c r="D59" s="1072"/>
      <c r="E59" s="1072"/>
      <c r="F59" s="1073"/>
      <c r="G59" s="626"/>
      <c r="H59" s="627"/>
      <c r="I59" s="627"/>
      <c r="J59" s="627"/>
      <c r="K59" s="628"/>
      <c r="L59" s="618"/>
      <c r="M59" s="619"/>
      <c r="N59" s="619"/>
      <c r="O59" s="619"/>
      <c r="P59" s="619"/>
      <c r="Q59" s="619"/>
      <c r="R59" s="619"/>
      <c r="S59" s="619"/>
      <c r="T59" s="619"/>
      <c r="U59" s="619"/>
      <c r="V59" s="619"/>
      <c r="W59" s="619"/>
      <c r="X59" s="620"/>
      <c r="Y59" s="621"/>
      <c r="Z59" s="622"/>
      <c r="AA59" s="622"/>
      <c r="AB59" s="635"/>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1"/>
      <c r="B60" s="1072"/>
      <c r="C60" s="1072"/>
      <c r="D60" s="1072"/>
      <c r="E60" s="1072"/>
      <c r="F60" s="1073"/>
      <c r="G60" s="626"/>
      <c r="H60" s="627"/>
      <c r="I60" s="627"/>
      <c r="J60" s="627"/>
      <c r="K60" s="628"/>
      <c r="L60" s="618"/>
      <c r="M60" s="619"/>
      <c r="N60" s="619"/>
      <c r="O60" s="619"/>
      <c r="P60" s="619"/>
      <c r="Q60" s="619"/>
      <c r="R60" s="619"/>
      <c r="S60" s="619"/>
      <c r="T60" s="619"/>
      <c r="U60" s="619"/>
      <c r="V60" s="619"/>
      <c r="W60" s="619"/>
      <c r="X60" s="620"/>
      <c r="Y60" s="621"/>
      <c r="Z60" s="622"/>
      <c r="AA60" s="622"/>
      <c r="AB60" s="635"/>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1"/>
      <c r="B61" s="1072"/>
      <c r="C61" s="1072"/>
      <c r="D61" s="1072"/>
      <c r="E61" s="1072"/>
      <c r="F61" s="1073"/>
      <c r="G61" s="626"/>
      <c r="H61" s="627"/>
      <c r="I61" s="627"/>
      <c r="J61" s="627"/>
      <c r="K61" s="628"/>
      <c r="L61" s="618"/>
      <c r="M61" s="619"/>
      <c r="N61" s="619"/>
      <c r="O61" s="619"/>
      <c r="P61" s="619"/>
      <c r="Q61" s="619"/>
      <c r="R61" s="619"/>
      <c r="S61" s="619"/>
      <c r="T61" s="619"/>
      <c r="U61" s="619"/>
      <c r="V61" s="619"/>
      <c r="W61" s="619"/>
      <c r="X61" s="620"/>
      <c r="Y61" s="621"/>
      <c r="Z61" s="622"/>
      <c r="AA61" s="622"/>
      <c r="AB61" s="635"/>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1"/>
      <c r="B62" s="1072"/>
      <c r="C62" s="1072"/>
      <c r="D62" s="1072"/>
      <c r="E62" s="1072"/>
      <c r="F62" s="1073"/>
      <c r="G62" s="626"/>
      <c r="H62" s="627"/>
      <c r="I62" s="627"/>
      <c r="J62" s="627"/>
      <c r="K62" s="628"/>
      <c r="L62" s="618"/>
      <c r="M62" s="619"/>
      <c r="N62" s="619"/>
      <c r="O62" s="619"/>
      <c r="P62" s="619"/>
      <c r="Q62" s="619"/>
      <c r="R62" s="619"/>
      <c r="S62" s="619"/>
      <c r="T62" s="619"/>
      <c r="U62" s="619"/>
      <c r="V62" s="619"/>
      <c r="W62" s="619"/>
      <c r="X62" s="620"/>
      <c r="Y62" s="621"/>
      <c r="Z62" s="622"/>
      <c r="AA62" s="622"/>
      <c r="AB62" s="635"/>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1"/>
      <c r="B63" s="1072"/>
      <c r="C63" s="1072"/>
      <c r="D63" s="1072"/>
      <c r="E63" s="1072"/>
      <c r="F63" s="1073"/>
      <c r="G63" s="626"/>
      <c r="H63" s="627"/>
      <c r="I63" s="627"/>
      <c r="J63" s="627"/>
      <c r="K63" s="628"/>
      <c r="L63" s="618"/>
      <c r="M63" s="619"/>
      <c r="N63" s="619"/>
      <c r="O63" s="619"/>
      <c r="P63" s="619"/>
      <c r="Q63" s="619"/>
      <c r="R63" s="619"/>
      <c r="S63" s="619"/>
      <c r="T63" s="619"/>
      <c r="U63" s="619"/>
      <c r="V63" s="619"/>
      <c r="W63" s="619"/>
      <c r="X63" s="620"/>
      <c r="Y63" s="621"/>
      <c r="Z63" s="622"/>
      <c r="AA63" s="622"/>
      <c r="AB63" s="635"/>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1"/>
      <c r="B64" s="1072"/>
      <c r="C64" s="1072"/>
      <c r="D64" s="1072"/>
      <c r="E64" s="1072"/>
      <c r="F64" s="1073"/>
      <c r="G64" s="626"/>
      <c r="H64" s="627"/>
      <c r="I64" s="627"/>
      <c r="J64" s="627"/>
      <c r="K64" s="628"/>
      <c r="L64" s="618"/>
      <c r="M64" s="619"/>
      <c r="N64" s="619"/>
      <c r="O64" s="619"/>
      <c r="P64" s="619"/>
      <c r="Q64" s="619"/>
      <c r="R64" s="619"/>
      <c r="S64" s="619"/>
      <c r="T64" s="619"/>
      <c r="U64" s="619"/>
      <c r="V64" s="619"/>
      <c r="W64" s="619"/>
      <c r="X64" s="620"/>
      <c r="Y64" s="621"/>
      <c r="Z64" s="622"/>
      <c r="AA64" s="622"/>
      <c r="AB64" s="635"/>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1"/>
      <c r="B65" s="1072"/>
      <c r="C65" s="1072"/>
      <c r="D65" s="1072"/>
      <c r="E65" s="1072"/>
      <c r="F65" s="1073"/>
      <c r="G65" s="626"/>
      <c r="H65" s="627"/>
      <c r="I65" s="627"/>
      <c r="J65" s="627"/>
      <c r="K65" s="628"/>
      <c r="L65" s="618"/>
      <c r="M65" s="619"/>
      <c r="N65" s="619"/>
      <c r="O65" s="619"/>
      <c r="P65" s="619"/>
      <c r="Q65" s="619"/>
      <c r="R65" s="619"/>
      <c r="S65" s="619"/>
      <c r="T65" s="619"/>
      <c r="U65" s="619"/>
      <c r="V65" s="619"/>
      <c r="W65" s="619"/>
      <c r="X65" s="620"/>
      <c r="Y65" s="621"/>
      <c r="Z65" s="622"/>
      <c r="AA65" s="622"/>
      <c r="AB65" s="635"/>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1"/>
      <c r="B66" s="1072"/>
      <c r="C66" s="1072"/>
      <c r="D66" s="1072"/>
      <c r="E66" s="1072"/>
      <c r="F66" s="1073"/>
      <c r="G66" s="626"/>
      <c r="H66" s="627"/>
      <c r="I66" s="627"/>
      <c r="J66" s="627"/>
      <c r="K66" s="628"/>
      <c r="L66" s="618"/>
      <c r="M66" s="619"/>
      <c r="N66" s="619"/>
      <c r="O66" s="619"/>
      <c r="P66" s="619"/>
      <c r="Q66" s="619"/>
      <c r="R66" s="619"/>
      <c r="S66" s="619"/>
      <c r="T66" s="619"/>
      <c r="U66" s="619"/>
      <c r="V66" s="619"/>
      <c r="W66" s="619"/>
      <c r="X66" s="620"/>
      <c r="Y66" s="621"/>
      <c r="Z66" s="622"/>
      <c r="AA66" s="622"/>
      <c r="AB66" s="635"/>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1"/>
      <c r="B67" s="1072"/>
      <c r="C67" s="1072"/>
      <c r="D67" s="1072"/>
      <c r="E67" s="1072"/>
      <c r="F67" s="1073"/>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1"/>
      <c r="B68" s="1072"/>
      <c r="C68" s="1072"/>
      <c r="D68" s="1072"/>
      <c r="E68" s="1072"/>
      <c r="F68" s="1073"/>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1"/>
      <c r="B69" s="1072"/>
      <c r="C69" s="1072"/>
      <c r="D69" s="1072"/>
      <c r="E69" s="1072"/>
      <c r="F69" s="1073"/>
      <c r="G69" s="834"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0"/>
      <c r="AC69" s="834"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1"/>
      <c r="B70" s="1072"/>
      <c r="C70" s="1072"/>
      <c r="D70" s="1072"/>
      <c r="E70" s="1072"/>
      <c r="F70" s="1073"/>
      <c r="G70" s="693"/>
      <c r="H70" s="694"/>
      <c r="I70" s="694"/>
      <c r="J70" s="694"/>
      <c r="K70" s="695"/>
      <c r="L70" s="687"/>
      <c r="M70" s="688"/>
      <c r="N70" s="688"/>
      <c r="O70" s="688"/>
      <c r="P70" s="688"/>
      <c r="Q70" s="688"/>
      <c r="R70" s="688"/>
      <c r="S70" s="688"/>
      <c r="T70" s="688"/>
      <c r="U70" s="688"/>
      <c r="V70" s="688"/>
      <c r="W70" s="688"/>
      <c r="X70" s="689"/>
      <c r="Y70" s="406"/>
      <c r="Z70" s="407"/>
      <c r="AA70" s="407"/>
      <c r="AB70" s="827"/>
      <c r="AC70" s="693"/>
      <c r="AD70" s="694"/>
      <c r="AE70" s="694"/>
      <c r="AF70" s="694"/>
      <c r="AG70" s="695"/>
      <c r="AH70" s="687"/>
      <c r="AI70" s="688"/>
      <c r="AJ70" s="688"/>
      <c r="AK70" s="688"/>
      <c r="AL70" s="688"/>
      <c r="AM70" s="688"/>
      <c r="AN70" s="688"/>
      <c r="AO70" s="688"/>
      <c r="AP70" s="688"/>
      <c r="AQ70" s="688"/>
      <c r="AR70" s="688"/>
      <c r="AS70" s="688"/>
      <c r="AT70" s="689"/>
      <c r="AU70" s="406"/>
      <c r="AV70" s="407"/>
      <c r="AW70" s="407"/>
      <c r="AX70" s="408"/>
    </row>
    <row r="71" spans="1:50" ht="24.75" customHeight="1" x14ac:dyDescent="0.15">
      <c r="A71" s="1071"/>
      <c r="B71" s="1072"/>
      <c r="C71" s="1072"/>
      <c r="D71" s="1072"/>
      <c r="E71" s="1072"/>
      <c r="F71" s="1073"/>
      <c r="G71" s="626"/>
      <c r="H71" s="627"/>
      <c r="I71" s="627"/>
      <c r="J71" s="627"/>
      <c r="K71" s="628"/>
      <c r="L71" s="618"/>
      <c r="M71" s="619"/>
      <c r="N71" s="619"/>
      <c r="O71" s="619"/>
      <c r="P71" s="619"/>
      <c r="Q71" s="619"/>
      <c r="R71" s="619"/>
      <c r="S71" s="619"/>
      <c r="T71" s="619"/>
      <c r="U71" s="619"/>
      <c r="V71" s="619"/>
      <c r="W71" s="619"/>
      <c r="X71" s="620"/>
      <c r="Y71" s="621"/>
      <c r="Z71" s="622"/>
      <c r="AA71" s="622"/>
      <c r="AB71" s="635"/>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1"/>
      <c r="B72" s="1072"/>
      <c r="C72" s="1072"/>
      <c r="D72" s="1072"/>
      <c r="E72" s="1072"/>
      <c r="F72" s="1073"/>
      <c r="G72" s="626"/>
      <c r="H72" s="627"/>
      <c r="I72" s="627"/>
      <c r="J72" s="627"/>
      <c r="K72" s="628"/>
      <c r="L72" s="618"/>
      <c r="M72" s="619"/>
      <c r="N72" s="619"/>
      <c r="O72" s="619"/>
      <c r="P72" s="619"/>
      <c r="Q72" s="619"/>
      <c r="R72" s="619"/>
      <c r="S72" s="619"/>
      <c r="T72" s="619"/>
      <c r="U72" s="619"/>
      <c r="V72" s="619"/>
      <c r="W72" s="619"/>
      <c r="X72" s="620"/>
      <c r="Y72" s="621"/>
      <c r="Z72" s="622"/>
      <c r="AA72" s="622"/>
      <c r="AB72" s="635"/>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1"/>
      <c r="B73" s="1072"/>
      <c r="C73" s="1072"/>
      <c r="D73" s="1072"/>
      <c r="E73" s="1072"/>
      <c r="F73" s="1073"/>
      <c r="G73" s="626"/>
      <c r="H73" s="627"/>
      <c r="I73" s="627"/>
      <c r="J73" s="627"/>
      <c r="K73" s="628"/>
      <c r="L73" s="618"/>
      <c r="M73" s="619"/>
      <c r="N73" s="619"/>
      <c r="O73" s="619"/>
      <c r="P73" s="619"/>
      <c r="Q73" s="619"/>
      <c r="R73" s="619"/>
      <c r="S73" s="619"/>
      <c r="T73" s="619"/>
      <c r="U73" s="619"/>
      <c r="V73" s="619"/>
      <c r="W73" s="619"/>
      <c r="X73" s="620"/>
      <c r="Y73" s="621"/>
      <c r="Z73" s="622"/>
      <c r="AA73" s="622"/>
      <c r="AB73" s="635"/>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1"/>
      <c r="B74" s="1072"/>
      <c r="C74" s="1072"/>
      <c r="D74" s="1072"/>
      <c r="E74" s="1072"/>
      <c r="F74" s="1073"/>
      <c r="G74" s="626"/>
      <c r="H74" s="627"/>
      <c r="I74" s="627"/>
      <c r="J74" s="627"/>
      <c r="K74" s="628"/>
      <c r="L74" s="618"/>
      <c r="M74" s="619"/>
      <c r="N74" s="619"/>
      <c r="O74" s="619"/>
      <c r="P74" s="619"/>
      <c r="Q74" s="619"/>
      <c r="R74" s="619"/>
      <c r="S74" s="619"/>
      <c r="T74" s="619"/>
      <c r="U74" s="619"/>
      <c r="V74" s="619"/>
      <c r="W74" s="619"/>
      <c r="X74" s="620"/>
      <c r="Y74" s="621"/>
      <c r="Z74" s="622"/>
      <c r="AA74" s="622"/>
      <c r="AB74" s="635"/>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1"/>
      <c r="B75" s="1072"/>
      <c r="C75" s="1072"/>
      <c r="D75" s="1072"/>
      <c r="E75" s="1072"/>
      <c r="F75" s="1073"/>
      <c r="G75" s="626"/>
      <c r="H75" s="627"/>
      <c r="I75" s="627"/>
      <c r="J75" s="627"/>
      <c r="K75" s="628"/>
      <c r="L75" s="618"/>
      <c r="M75" s="619"/>
      <c r="N75" s="619"/>
      <c r="O75" s="619"/>
      <c r="P75" s="619"/>
      <c r="Q75" s="619"/>
      <c r="R75" s="619"/>
      <c r="S75" s="619"/>
      <c r="T75" s="619"/>
      <c r="U75" s="619"/>
      <c r="V75" s="619"/>
      <c r="W75" s="619"/>
      <c r="X75" s="620"/>
      <c r="Y75" s="621"/>
      <c r="Z75" s="622"/>
      <c r="AA75" s="622"/>
      <c r="AB75" s="635"/>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1"/>
      <c r="B76" s="1072"/>
      <c r="C76" s="1072"/>
      <c r="D76" s="1072"/>
      <c r="E76" s="1072"/>
      <c r="F76" s="1073"/>
      <c r="G76" s="626"/>
      <c r="H76" s="627"/>
      <c r="I76" s="627"/>
      <c r="J76" s="627"/>
      <c r="K76" s="628"/>
      <c r="L76" s="618"/>
      <c r="M76" s="619"/>
      <c r="N76" s="619"/>
      <c r="O76" s="619"/>
      <c r="P76" s="619"/>
      <c r="Q76" s="619"/>
      <c r="R76" s="619"/>
      <c r="S76" s="619"/>
      <c r="T76" s="619"/>
      <c r="U76" s="619"/>
      <c r="V76" s="619"/>
      <c r="W76" s="619"/>
      <c r="X76" s="620"/>
      <c r="Y76" s="621"/>
      <c r="Z76" s="622"/>
      <c r="AA76" s="622"/>
      <c r="AB76" s="635"/>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1"/>
      <c r="B77" s="1072"/>
      <c r="C77" s="1072"/>
      <c r="D77" s="1072"/>
      <c r="E77" s="1072"/>
      <c r="F77" s="1073"/>
      <c r="G77" s="626"/>
      <c r="H77" s="627"/>
      <c r="I77" s="627"/>
      <c r="J77" s="627"/>
      <c r="K77" s="628"/>
      <c r="L77" s="618"/>
      <c r="M77" s="619"/>
      <c r="N77" s="619"/>
      <c r="O77" s="619"/>
      <c r="P77" s="619"/>
      <c r="Q77" s="619"/>
      <c r="R77" s="619"/>
      <c r="S77" s="619"/>
      <c r="T77" s="619"/>
      <c r="U77" s="619"/>
      <c r="V77" s="619"/>
      <c r="W77" s="619"/>
      <c r="X77" s="620"/>
      <c r="Y77" s="621"/>
      <c r="Z77" s="622"/>
      <c r="AA77" s="622"/>
      <c r="AB77" s="635"/>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1"/>
      <c r="B78" s="1072"/>
      <c r="C78" s="1072"/>
      <c r="D78" s="1072"/>
      <c r="E78" s="1072"/>
      <c r="F78" s="1073"/>
      <c r="G78" s="626"/>
      <c r="H78" s="627"/>
      <c r="I78" s="627"/>
      <c r="J78" s="627"/>
      <c r="K78" s="628"/>
      <c r="L78" s="618"/>
      <c r="M78" s="619"/>
      <c r="N78" s="619"/>
      <c r="O78" s="619"/>
      <c r="P78" s="619"/>
      <c r="Q78" s="619"/>
      <c r="R78" s="619"/>
      <c r="S78" s="619"/>
      <c r="T78" s="619"/>
      <c r="U78" s="619"/>
      <c r="V78" s="619"/>
      <c r="W78" s="619"/>
      <c r="X78" s="620"/>
      <c r="Y78" s="621"/>
      <c r="Z78" s="622"/>
      <c r="AA78" s="622"/>
      <c r="AB78" s="635"/>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1"/>
      <c r="B79" s="1072"/>
      <c r="C79" s="1072"/>
      <c r="D79" s="1072"/>
      <c r="E79" s="1072"/>
      <c r="F79" s="1073"/>
      <c r="G79" s="626"/>
      <c r="H79" s="627"/>
      <c r="I79" s="627"/>
      <c r="J79" s="627"/>
      <c r="K79" s="628"/>
      <c r="L79" s="618"/>
      <c r="M79" s="619"/>
      <c r="N79" s="619"/>
      <c r="O79" s="619"/>
      <c r="P79" s="619"/>
      <c r="Q79" s="619"/>
      <c r="R79" s="619"/>
      <c r="S79" s="619"/>
      <c r="T79" s="619"/>
      <c r="U79" s="619"/>
      <c r="V79" s="619"/>
      <c r="W79" s="619"/>
      <c r="X79" s="620"/>
      <c r="Y79" s="621"/>
      <c r="Z79" s="622"/>
      <c r="AA79" s="622"/>
      <c r="AB79" s="635"/>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1"/>
      <c r="B80" s="1072"/>
      <c r="C80" s="1072"/>
      <c r="D80" s="1072"/>
      <c r="E80" s="1072"/>
      <c r="F80" s="1073"/>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1"/>
      <c r="B81" s="1072"/>
      <c r="C81" s="1072"/>
      <c r="D81" s="1072"/>
      <c r="E81" s="1072"/>
      <c r="F81" s="1073"/>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1"/>
      <c r="B82" s="1072"/>
      <c r="C82" s="1072"/>
      <c r="D82" s="1072"/>
      <c r="E82" s="1072"/>
      <c r="F82" s="1073"/>
      <c r="G82" s="834"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0"/>
      <c r="AC82" s="834"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1"/>
      <c r="B83" s="1072"/>
      <c r="C83" s="1072"/>
      <c r="D83" s="1072"/>
      <c r="E83" s="1072"/>
      <c r="F83" s="1073"/>
      <c r="G83" s="693"/>
      <c r="H83" s="694"/>
      <c r="I83" s="694"/>
      <c r="J83" s="694"/>
      <c r="K83" s="695"/>
      <c r="L83" s="687"/>
      <c r="M83" s="688"/>
      <c r="N83" s="688"/>
      <c r="O83" s="688"/>
      <c r="P83" s="688"/>
      <c r="Q83" s="688"/>
      <c r="R83" s="688"/>
      <c r="S83" s="688"/>
      <c r="T83" s="688"/>
      <c r="U83" s="688"/>
      <c r="V83" s="688"/>
      <c r="W83" s="688"/>
      <c r="X83" s="689"/>
      <c r="Y83" s="406"/>
      <c r="Z83" s="407"/>
      <c r="AA83" s="407"/>
      <c r="AB83" s="827"/>
      <c r="AC83" s="693"/>
      <c r="AD83" s="694"/>
      <c r="AE83" s="694"/>
      <c r="AF83" s="694"/>
      <c r="AG83" s="695"/>
      <c r="AH83" s="687"/>
      <c r="AI83" s="688"/>
      <c r="AJ83" s="688"/>
      <c r="AK83" s="688"/>
      <c r="AL83" s="688"/>
      <c r="AM83" s="688"/>
      <c r="AN83" s="688"/>
      <c r="AO83" s="688"/>
      <c r="AP83" s="688"/>
      <c r="AQ83" s="688"/>
      <c r="AR83" s="688"/>
      <c r="AS83" s="688"/>
      <c r="AT83" s="689"/>
      <c r="AU83" s="406"/>
      <c r="AV83" s="407"/>
      <c r="AW83" s="407"/>
      <c r="AX83" s="408"/>
    </row>
    <row r="84" spans="1:50" ht="24.75" customHeight="1" x14ac:dyDescent="0.15">
      <c r="A84" s="1071"/>
      <c r="B84" s="1072"/>
      <c r="C84" s="1072"/>
      <c r="D84" s="1072"/>
      <c r="E84" s="1072"/>
      <c r="F84" s="1073"/>
      <c r="G84" s="626"/>
      <c r="H84" s="627"/>
      <c r="I84" s="627"/>
      <c r="J84" s="627"/>
      <c r="K84" s="628"/>
      <c r="L84" s="618"/>
      <c r="M84" s="619"/>
      <c r="N84" s="619"/>
      <c r="O84" s="619"/>
      <c r="P84" s="619"/>
      <c r="Q84" s="619"/>
      <c r="R84" s="619"/>
      <c r="S84" s="619"/>
      <c r="T84" s="619"/>
      <c r="U84" s="619"/>
      <c r="V84" s="619"/>
      <c r="W84" s="619"/>
      <c r="X84" s="620"/>
      <c r="Y84" s="621"/>
      <c r="Z84" s="622"/>
      <c r="AA84" s="622"/>
      <c r="AB84" s="635"/>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1"/>
      <c r="B85" s="1072"/>
      <c r="C85" s="1072"/>
      <c r="D85" s="1072"/>
      <c r="E85" s="1072"/>
      <c r="F85" s="1073"/>
      <c r="G85" s="626"/>
      <c r="H85" s="627"/>
      <c r="I85" s="627"/>
      <c r="J85" s="627"/>
      <c r="K85" s="628"/>
      <c r="L85" s="618"/>
      <c r="M85" s="619"/>
      <c r="N85" s="619"/>
      <c r="O85" s="619"/>
      <c r="P85" s="619"/>
      <c r="Q85" s="619"/>
      <c r="R85" s="619"/>
      <c r="S85" s="619"/>
      <c r="T85" s="619"/>
      <c r="U85" s="619"/>
      <c r="V85" s="619"/>
      <c r="W85" s="619"/>
      <c r="X85" s="620"/>
      <c r="Y85" s="621"/>
      <c r="Z85" s="622"/>
      <c r="AA85" s="622"/>
      <c r="AB85" s="635"/>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1"/>
      <c r="B86" s="1072"/>
      <c r="C86" s="1072"/>
      <c r="D86" s="1072"/>
      <c r="E86" s="1072"/>
      <c r="F86" s="1073"/>
      <c r="G86" s="626"/>
      <c r="H86" s="627"/>
      <c r="I86" s="627"/>
      <c r="J86" s="627"/>
      <c r="K86" s="628"/>
      <c r="L86" s="618"/>
      <c r="M86" s="619"/>
      <c r="N86" s="619"/>
      <c r="O86" s="619"/>
      <c r="P86" s="619"/>
      <c r="Q86" s="619"/>
      <c r="R86" s="619"/>
      <c r="S86" s="619"/>
      <c r="T86" s="619"/>
      <c r="U86" s="619"/>
      <c r="V86" s="619"/>
      <c r="W86" s="619"/>
      <c r="X86" s="620"/>
      <c r="Y86" s="621"/>
      <c r="Z86" s="622"/>
      <c r="AA86" s="622"/>
      <c r="AB86" s="635"/>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1"/>
      <c r="B87" s="1072"/>
      <c r="C87" s="1072"/>
      <c r="D87" s="1072"/>
      <c r="E87" s="1072"/>
      <c r="F87" s="1073"/>
      <c r="G87" s="626"/>
      <c r="H87" s="627"/>
      <c r="I87" s="627"/>
      <c r="J87" s="627"/>
      <c r="K87" s="628"/>
      <c r="L87" s="618"/>
      <c r="M87" s="619"/>
      <c r="N87" s="619"/>
      <c r="O87" s="619"/>
      <c r="P87" s="619"/>
      <c r="Q87" s="619"/>
      <c r="R87" s="619"/>
      <c r="S87" s="619"/>
      <c r="T87" s="619"/>
      <c r="U87" s="619"/>
      <c r="V87" s="619"/>
      <c r="W87" s="619"/>
      <c r="X87" s="620"/>
      <c r="Y87" s="621"/>
      <c r="Z87" s="622"/>
      <c r="AA87" s="622"/>
      <c r="AB87" s="635"/>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1"/>
      <c r="B88" s="1072"/>
      <c r="C88" s="1072"/>
      <c r="D88" s="1072"/>
      <c r="E88" s="1072"/>
      <c r="F88" s="1073"/>
      <c r="G88" s="626"/>
      <c r="H88" s="627"/>
      <c r="I88" s="627"/>
      <c r="J88" s="627"/>
      <c r="K88" s="628"/>
      <c r="L88" s="618"/>
      <c r="M88" s="619"/>
      <c r="N88" s="619"/>
      <c r="O88" s="619"/>
      <c r="P88" s="619"/>
      <c r="Q88" s="619"/>
      <c r="R88" s="619"/>
      <c r="S88" s="619"/>
      <c r="T88" s="619"/>
      <c r="U88" s="619"/>
      <c r="V88" s="619"/>
      <c r="W88" s="619"/>
      <c r="X88" s="620"/>
      <c r="Y88" s="621"/>
      <c r="Z88" s="622"/>
      <c r="AA88" s="622"/>
      <c r="AB88" s="635"/>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1"/>
      <c r="B89" s="1072"/>
      <c r="C89" s="1072"/>
      <c r="D89" s="1072"/>
      <c r="E89" s="1072"/>
      <c r="F89" s="1073"/>
      <c r="G89" s="626"/>
      <c r="H89" s="627"/>
      <c r="I89" s="627"/>
      <c r="J89" s="627"/>
      <c r="K89" s="628"/>
      <c r="L89" s="618"/>
      <c r="M89" s="619"/>
      <c r="N89" s="619"/>
      <c r="O89" s="619"/>
      <c r="P89" s="619"/>
      <c r="Q89" s="619"/>
      <c r="R89" s="619"/>
      <c r="S89" s="619"/>
      <c r="T89" s="619"/>
      <c r="U89" s="619"/>
      <c r="V89" s="619"/>
      <c r="W89" s="619"/>
      <c r="X89" s="620"/>
      <c r="Y89" s="621"/>
      <c r="Z89" s="622"/>
      <c r="AA89" s="622"/>
      <c r="AB89" s="635"/>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1"/>
      <c r="B90" s="1072"/>
      <c r="C90" s="1072"/>
      <c r="D90" s="1072"/>
      <c r="E90" s="1072"/>
      <c r="F90" s="1073"/>
      <c r="G90" s="626"/>
      <c r="H90" s="627"/>
      <c r="I90" s="627"/>
      <c r="J90" s="627"/>
      <c r="K90" s="628"/>
      <c r="L90" s="618"/>
      <c r="M90" s="619"/>
      <c r="N90" s="619"/>
      <c r="O90" s="619"/>
      <c r="P90" s="619"/>
      <c r="Q90" s="619"/>
      <c r="R90" s="619"/>
      <c r="S90" s="619"/>
      <c r="T90" s="619"/>
      <c r="U90" s="619"/>
      <c r="V90" s="619"/>
      <c r="W90" s="619"/>
      <c r="X90" s="620"/>
      <c r="Y90" s="621"/>
      <c r="Z90" s="622"/>
      <c r="AA90" s="622"/>
      <c r="AB90" s="635"/>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1"/>
      <c r="B91" s="1072"/>
      <c r="C91" s="1072"/>
      <c r="D91" s="1072"/>
      <c r="E91" s="1072"/>
      <c r="F91" s="1073"/>
      <c r="G91" s="626"/>
      <c r="H91" s="627"/>
      <c r="I91" s="627"/>
      <c r="J91" s="627"/>
      <c r="K91" s="628"/>
      <c r="L91" s="618"/>
      <c r="M91" s="619"/>
      <c r="N91" s="619"/>
      <c r="O91" s="619"/>
      <c r="P91" s="619"/>
      <c r="Q91" s="619"/>
      <c r="R91" s="619"/>
      <c r="S91" s="619"/>
      <c r="T91" s="619"/>
      <c r="U91" s="619"/>
      <c r="V91" s="619"/>
      <c r="W91" s="619"/>
      <c r="X91" s="620"/>
      <c r="Y91" s="621"/>
      <c r="Z91" s="622"/>
      <c r="AA91" s="622"/>
      <c r="AB91" s="635"/>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1"/>
      <c r="B92" s="1072"/>
      <c r="C92" s="1072"/>
      <c r="D92" s="1072"/>
      <c r="E92" s="1072"/>
      <c r="F92" s="1073"/>
      <c r="G92" s="626"/>
      <c r="H92" s="627"/>
      <c r="I92" s="627"/>
      <c r="J92" s="627"/>
      <c r="K92" s="628"/>
      <c r="L92" s="618"/>
      <c r="M92" s="619"/>
      <c r="N92" s="619"/>
      <c r="O92" s="619"/>
      <c r="P92" s="619"/>
      <c r="Q92" s="619"/>
      <c r="R92" s="619"/>
      <c r="S92" s="619"/>
      <c r="T92" s="619"/>
      <c r="U92" s="619"/>
      <c r="V92" s="619"/>
      <c r="W92" s="619"/>
      <c r="X92" s="620"/>
      <c r="Y92" s="621"/>
      <c r="Z92" s="622"/>
      <c r="AA92" s="622"/>
      <c r="AB92" s="635"/>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1"/>
      <c r="B93" s="1072"/>
      <c r="C93" s="1072"/>
      <c r="D93" s="1072"/>
      <c r="E93" s="1072"/>
      <c r="F93" s="1073"/>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1"/>
      <c r="B94" s="1072"/>
      <c r="C94" s="1072"/>
      <c r="D94" s="1072"/>
      <c r="E94" s="1072"/>
      <c r="F94" s="1073"/>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1"/>
      <c r="B95" s="1072"/>
      <c r="C95" s="1072"/>
      <c r="D95" s="1072"/>
      <c r="E95" s="1072"/>
      <c r="F95" s="1073"/>
      <c r="G95" s="834"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0"/>
      <c r="AC95" s="834"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1"/>
      <c r="B96" s="1072"/>
      <c r="C96" s="1072"/>
      <c r="D96" s="1072"/>
      <c r="E96" s="1072"/>
      <c r="F96" s="1073"/>
      <c r="G96" s="693"/>
      <c r="H96" s="694"/>
      <c r="I96" s="694"/>
      <c r="J96" s="694"/>
      <c r="K96" s="695"/>
      <c r="L96" s="687"/>
      <c r="M96" s="688"/>
      <c r="N96" s="688"/>
      <c r="O96" s="688"/>
      <c r="P96" s="688"/>
      <c r="Q96" s="688"/>
      <c r="R96" s="688"/>
      <c r="S96" s="688"/>
      <c r="T96" s="688"/>
      <c r="U96" s="688"/>
      <c r="V96" s="688"/>
      <c r="W96" s="688"/>
      <c r="X96" s="689"/>
      <c r="Y96" s="406"/>
      <c r="Z96" s="407"/>
      <c r="AA96" s="407"/>
      <c r="AB96" s="827"/>
      <c r="AC96" s="693"/>
      <c r="AD96" s="694"/>
      <c r="AE96" s="694"/>
      <c r="AF96" s="694"/>
      <c r="AG96" s="695"/>
      <c r="AH96" s="687"/>
      <c r="AI96" s="688"/>
      <c r="AJ96" s="688"/>
      <c r="AK96" s="688"/>
      <c r="AL96" s="688"/>
      <c r="AM96" s="688"/>
      <c r="AN96" s="688"/>
      <c r="AO96" s="688"/>
      <c r="AP96" s="688"/>
      <c r="AQ96" s="688"/>
      <c r="AR96" s="688"/>
      <c r="AS96" s="688"/>
      <c r="AT96" s="689"/>
      <c r="AU96" s="406"/>
      <c r="AV96" s="407"/>
      <c r="AW96" s="407"/>
      <c r="AX96" s="408"/>
    </row>
    <row r="97" spans="1:50" ht="24.75" customHeight="1" x14ac:dyDescent="0.15">
      <c r="A97" s="1071"/>
      <c r="B97" s="1072"/>
      <c r="C97" s="1072"/>
      <c r="D97" s="1072"/>
      <c r="E97" s="1072"/>
      <c r="F97" s="1073"/>
      <c r="G97" s="626"/>
      <c r="H97" s="627"/>
      <c r="I97" s="627"/>
      <c r="J97" s="627"/>
      <c r="K97" s="628"/>
      <c r="L97" s="618"/>
      <c r="M97" s="619"/>
      <c r="N97" s="619"/>
      <c r="O97" s="619"/>
      <c r="P97" s="619"/>
      <c r="Q97" s="619"/>
      <c r="R97" s="619"/>
      <c r="S97" s="619"/>
      <c r="T97" s="619"/>
      <c r="U97" s="619"/>
      <c r="V97" s="619"/>
      <c r="W97" s="619"/>
      <c r="X97" s="620"/>
      <c r="Y97" s="621"/>
      <c r="Z97" s="622"/>
      <c r="AA97" s="622"/>
      <c r="AB97" s="635"/>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1"/>
      <c r="B98" s="1072"/>
      <c r="C98" s="1072"/>
      <c r="D98" s="1072"/>
      <c r="E98" s="1072"/>
      <c r="F98" s="1073"/>
      <c r="G98" s="626"/>
      <c r="H98" s="627"/>
      <c r="I98" s="627"/>
      <c r="J98" s="627"/>
      <c r="K98" s="628"/>
      <c r="L98" s="618"/>
      <c r="M98" s="619"/>
      <c r="N98" s="619"/>
      <c r="O98" s="619"/>
      <c r="P98" s="619"/>
      <c r="Q98" s="619"/>
      <c r="R98" s="619"/>
      <c r="S98" s="619"/>
      <c r="T98" s="619"/>
      <c r="U98" s="619"/>
      <c r="V98" s="619"/>
      <c r="W98" s="619"/>
      <c r="X98" s="620"/>
      <c r="Y98" s="621"/>
      <c r="Z98" s="622"/>
      <c r="AA98" s="622"/>
      <c r="AB98" s="635"/>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1"/>
      <c r="B99" s="1072"/>
      <c r="C99" s="1072"/>
      <c r="D99" s="1072"/>
      <c r="E99" s="1072"/>
      <c r="F99" s="1073"/>
      <c r="G99" s="626"/>
      <c r="H99" s="627"/>
      <c r="I99" s="627"/>
      <c r="J99" s="627"/>
      <c r="K99" s="628"/>
      <c r="L99" s="618"/>
      <c r="M99" s="619"/>
      <c r="N99" s="619"/>
      <c r="O99" s="619"/>
      <c r="P99" s="619"/>
      <c r="Q99" s="619"/>
      <c r="R99" s="619"/>
      <c r="S99" s="619"/>
      <c r="T99" s="619"/>
      <c r="U99" s="619"/>
      <c r="V99" s="619"/>
      <c r="W99" s="619"/>
      <c r="X99" s="620"/>
      <c r="Y99" s="621"/>
      <c r="Z99" s="622"/>
      <c r="AA99" s="622"/>
      <c r="AB99" s="635"/>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1"/>
      <c r="B100" s="1072"/>
      <c r="C100" s="1072"/>
      <c r="D100" s="1072"/>
      <c r="E100" s="1072"/>
      <c r="F100" s="1073"/>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5"/>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1"/>
      <c r="B101" s="1072"/>
      <c r="C101" s="1072"/>
      <c r="D101" s="1072"/>
      <c r="E101" s="1072"/>
      <c r="F101" s="1073"/>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5"/>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1"/>
      <c r="B102" s="1072"/>
      <c r="C102" s="1072"/>
      <c r="D102" s="1072"/>
      <c r="E102" s="1072"/>
      <c r="F102" s="1073"/>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5"/>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1"/>
      <c r="B103" s="1072"/>
      <c r="C103" s="1072"/>
      <c r="D103" s="1072"/>
      <c r="E103" s="1072"/>
      <c r="F103" s="1073"/>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5"/>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1"/>
      <c r="B104" s="1072"/>
      <c r="C104" s="1072"/>
      <c r="D104" s="1072"/>
      <c r="E104" s="1072"/>
      <c r="F104" s="1073"/>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5"/>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1"/>
      <c r="B105" s="1072"/>
      <c r="C105" s="1072"/>
      <c r="D105" s="1072"/>
      <c r="E105" s="1072"/>
      <c r="F105" s="1073"/>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5"/>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77" t="s">
        <v>28</v>
      </c>
      <c r="B108" s="1078"/>
      <c r="C108" s="1078"/>
      <c r="D108" s="1078"/>
      <c r="E108" s="1078"/>
      <c r="F108" s="1079"/>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1"/>
      <c r="B109" s="1072"/>
      <c r="C109" s="1072"/>
      <c r="D109" s="1072"/>
      <c r="E109" s="1072"/>
      <c r="F109" s="1073"/>
      <c r="G109" s="834"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0"/>
      <c r="AC109" s="834"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1"/>
      <c r="B110" s="1072"/>
      <c r="C110" s="1072"/>
      <c r="D110" s="1072"/>
      <c r="E110" s="1072"/>
      <c r="F110" s="1073"/>
      <c r="G110" s="693"/>
      <c r="H110" s="694"/>
      <c r="I110" s="694"/>
      <c r="J110" s="694"/>
      <c r="K110" s="695"/>
      <c r="L110" s="687"/>
      <c r="M110" s="688"/>
      <c r="N110" s="688"/>
      <c r="O110" s="688"/>
      <c r="P110" s="688"/>
      <c r="Q110" s="688"/>
      <c r="R110" s="688"/>
      <c r="S110" s="688"/>
      <c r="T110" s="688"/>
      <c r="U110" s="688"/>
      <c r="V110" s="688"/>
      <c r="W110" s="688"/>
      <c r="X110" s="689"/>
      <c r="Y110" s="406"/>
      <c r="Z110" s="407"/>
      <c r="AA110" s="407"/>
      <c r="AB110" s="827"/>
      <c r="AC110" s="693"/>
      <c r="AD110" s="694"/>
      <c r="AE110" s="694"/>
      <c r="AF110" s="694"/>
      <c r="AG110" s="695"/>
      <c r="AH110" s="687"/>
      <c r="AI110" s="688"/>
      <c r="AJ110" s="688"/>
      <c r="AK110" s="688"/>
      <c r="AL110" s="688"/>
      <c r="AM110" s="688"/>
      <c r="AN110" s="688"/>
      <c r="AO110" s="688"/>
      <c r="AP110" s="688"/>
      <c r="AQ110" s="688"/>
      <c r="AR110" s="688"/>
      <c r="AS110" s="688"/>
      <c r="AT110" s="689"/>
      <c r="AU110" s="406"/>
      <c r="AV110" s="407"/>
      <c r="AW110" s="407"/>
      <c r="AX110" s="408"/>
    </row>
    <row r="111" spans="1:50" ht="24.75" customHeight="1" x14ac:dyDescent="0.15">
      <c r="A111" s="1071"/>
      <c r="B111" s="1072"/>
      <c r="C111" s="1072"/>
      <c r="D111" s="1072"/>
      <c r="E111" s="1072"/>
      <c r="F111" s="1073"/>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5"/>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1"/>
      <c r="B112" s="1072"/>
      <c r="C112" s="1072"/>
      <c r="D112" s="1072"/>
      <c r="E112" s="1072"/>
      <c r="F112" s="1073"/>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5"/>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1"/>
      <c r="B113" s="1072"/>
      <c r="C113" s="1072"/>
      <c r="D113" s="1072"/>
      <c r="E113" s="1072"/>
      <c r="F113" s="1073"/>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5"/>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1"/>
      <c r="B114" s="1072"/>
      <c r="C114" s="1072"/>
      <c r="D114" s="1072"/>
      <c r="E114" s="1072"/>
      <c r="F114" s="1073"/>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5"/>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1"/>
      <c r="B115" s="1072"/>
      <c r="C115" s="1072"/>
      <c r="D115" s="1072"/>
      <c r="E115" s="1072"/>
      <c r="F115" s="1073"/>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5"/>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1"/>
      <c r="B116" s="1072"/>
      <c r="C116" s="1072"/>
      <c r="D116" s="1072"/>
      <c r="E116" s="1072"/>
      <c r="F116" s="1073"/>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5"/>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1"/>
      <c r="B117" s="1072"/>
      <c r="C117" s="1072"/>
      <c r="D117" s="1072"/>
      <c r="E117" s="1072"/>
      <c r="F117" s="1073"/>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5"/>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1"/>
      <c r="B118" s="1072"/>
      <c r="C118" s="1072"/>
      <c r="D118" s="1072"/>
      <c r="E118" s="1072"/>
      <c r="F118" s="1073"/>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5"/>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1"/>
      <c r="B119" s="1072"/>
      <c r="C119" s="1072"/>
      <c r="D119" s="1072"/>
      <c r="E119" s="1072"/>
      <c r="F119" s="1073"/>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5"/>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1"/>
      <c r="B120" s="1072"/>
      <c r="C120" s="1072"/>
      <c r="D120" s="1072"/>
      <c r="E120" s="1072"/>
      <c r="F120" s="1073"/>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1"/>
      <c r="B121" s="1072"/>
      <c r="C121" s="1072"/>
      <c r="D121" s="1072"/>
      <c r="E121" s="1072"/>
      <c r="F121" s="1073"/>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1"/>
      <c r="B122" s="1072"/>
      <c r="C122" s="1072"/>
      <c r="D122" s="1072"/>
      <c r="E122" s="1072"/>
      <c r="F122" s="1073"/>
      <c r="G122" s="834"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0"/>
      <c r="AC122" s="834"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1"/>
      <c r="B123" s="1072"/>
      <c r="C123" s="1072"/>
      <c r="D123" s="1072"/>
      <c r="E123" s="1072"/>
      <c r="F123" s="1073"/>
      <c r="G123" s="693"/>
      <c r="H123" s="694"/>
      <c r="I123" s="694"/>
      <c r="J123" s="694"/>
      <c r="K123" s="695"/>
      <c r="L123" s="687"/>
      <c r="M123" s="688"/>
      <c r="N123" s="688"/>
      <c r="O123" s="688"/>
      <c r="P123" s="688"/>
      <c r="Q123" s="688"/>
      <c r="R123" s="688"/>
      <c r="S123" s="688"/>
      <c r="T123" s="688"/>
      <c r="U123" s="688"/>
      <c r="V123" s="688"/>
      <c r="W123" s="688"/>
      <c r="X123" s="689"/>
      <c r="Y123" s="406"/>
      <c r="Z123" s="407"/>
      <c r="AA123" s="407"/>
      <c r="AB123" s="827"/>
      <c r="AC123" s="693"/>
      <c r="AD123" s="694"/>
      <c r="AE123" s="694"/>
      <c r="AF123" s="694"/>
      <c r="AG123" s="695"/>
      <c r="AH123" s="687"/>
      <c r="AI123" s="688"/>
      <c r="AJ123" s="688"/>
      <c r="AK123" s="688"/>
      <c r="AL123" s="688"/>
      <c r="AM123" s="688"/>
      <c r="AN123" s="688"/>
      <c r="AO123" s="688"/>
      <c r="AP123" s="688"/>
      <c r="AQ123" s="688"/>
      <c r="AR123" s="688"/>
      <c r="AS123" s="688"/>
      <c r="AT123" s="689"/>
      <c r="AU123" s="406"/>
      <c r="AV123" s="407"/>
      <c r="AW123" s="407"/>
      <c r="AX123" s="408"/>
    </row>
    <row r="124" spans="1:50" ht="24.75" customHeight="1" x14ac:dyDescent="0.15">
      <c r="A124" s="1071"/>
      <c r="B124" s="1072"/>
      <c r="C124" s="1072"/>
      <c r="D124" s="1072"/>
      <c r="E124" s="1072"/>
      <c r="F124" s="1073"/>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5"/>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1"/>
      <c r="B125" s="1072"/>
      <c r="C125" s="1072"/>
      <c r="D125" s="1072"/>
      <c r="E125" s="1072"/>
      <c r="F125" s="1073"/>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5"/>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1"/>
      <c r="B126" s="1072"/>
      <c r="C126" s="1072"/>
      <c r="D126" s="1072"/>
      <c r="E126" s="1072"/>
      <c r="F126" s="1073"/>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5"/>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1"/>
      <c r="B127" s="1072"/>
      <c r="C127" s="1072"/>
      <c r="D127" s="1072"/>
      <c r="E127" s="1072"/>
      <c r="F127" s="1073"/>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5"/>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1"/>
      <c r="B128" s="1072"/>
      <c r="C128" s="1072"/>
      <c r="D128" s="1072"/>
      <c r="E128" s="1072"/>
      <c r="F128" s="1073"/>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5"/>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1"/>
      <c r="B129" s="1072"/>
      <c r="C129" s="1072"/>
      <c r="D129" s="1072"/>
      <c r="E129" s="1072"/>
      <c r="F129" s="1073"/>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5"/>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1"/>
      <c r="B130" s="1072"/>
      <c r="C130" s="1072"/>
      <c r="D130" s="1072"/>
      <c r="E130" s="1072"/>
      <c r="F130" s="1073"/>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5"/>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1"/>
      <c r="B131" s="1072"/>
      <c r="C131" s="1072"/>
      <c r="D131" s="1072"/>
      <c r="E131" s="1072"/>
      <c r="F131" s="1073"/>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5"/>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1"/>
      <c r="B132" s="1072"/>
      <c r="C132" s="1072"/>
      <c r="D132" s="1072"/>
      <c r="E132" s="1072"/>
      <c r="F132" s="1073"/>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5"/>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1"/>
      <c r="B133" s="1072"/>
      <c r="C133" s="1072"/>
      <c r="D133" s="1072"/>
      <c r="E133" s="1072"/>
      <c r="F133" s="1073"/>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1"/>
      <c r="B134" s="1072"/>
      <c r="C134" s="1072"/>
      <c r="D134" s="1072"/>
      <c r="E134" s="1072"/>
      <c r="F134" s="1073"/>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1"/>
      <c r="B135" s="1072"/>
      <c r="C135" s="1072"/>
      <c r="D135" s="1072"/>
      <c r="E135" s="1072"/>
      <c r="F135" s="1073"/>
      <c r="G135" s="834"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0"/>
      <c r="AC135" s="834"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1"/>
      <c r="B136" s="1072"/>
      <c r="C136" s="1072"/>
      <c r="D136" s="1072"/>
      <c r="E136" s="1072"/>
      <c r="F136" s="1073"/>
      <c r="G136" s="693"/>
      <c r="H136" s="694"/>
      <c r="I136" s="694"/>
      <c r="J136" s="694"/>
      <c r="K136" s="695"/>
      <c r="L136" s="687"/>
      <c r="M136" s="688"/>
      <c r="N136" s="688"/>
      <c r="O136" s="688"/>
      <c r="P136" s="688"/>
      <c r="Q136" s="688"/>
      <c r="R136" s="688"/>
      <c r="S136" s="688"/>
      <c r="T136" s="688"/>
      <c r="U136" s="688"/>
      <c r="V136" s="688"/>
      <c r="W136" s="688"/>
      <c r="X136" s="689"/>
      <c r="Y136" s="406"/>
      <c r="Z136" s="407"/>
      <c r="AA136" s="407"/>
      <c r="AB136" s="827"/>
      <c r="AC136" s="693"/>
      <c r="AD136" s="694"/>
      <c r="AE136" s="694"/>
      <c r="AF136" s="694"/>
      <c r="AG136" s="695"/>
      <c r="AH136" s="687"/>
      <c r="AI136" s="688"/>
      <c r="AJ136" s="688"/>
      <c r="AK136" s="688"/>
      <c r="AL136" s="688"/>
      <c r="AM136" s="688"/>
      <c r="AN136" s="688"/>
      <c r="AO136" s="688"/>
      <c r="AP136" s="688"/>
      <c r="AQ136" s="688"/>
      <c r="AR136" s="688"/>
      <c r="AS136" s="688"/>
      <c r="AT136" s="689"/>
      <c r="AU136" s="406"/>
      <c r="AV136" s="407"/>
      <c r="AW136" s="407"/>
      <c r="AX136" s="408"/>
    </row>
    <row r="137" spans="1:50" ht="24.75" customHeight="1" x14ac:dyDescent="0.15">
      <c r="A137" s="1071"/>
      <c r="B137" s="1072"/>
      <c r="C137" s="1072"/>
      <c r="D137" s="1072"/>
      <c r="E137" s="1072"/>
      <c r="F137" s="1073"/>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5"/>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1"/>
      <c r="B138" s="1072"/>
      <c r="C138" s="1072"/>
      <c r="D138" s="1072"/>
      <c r="E138" s="1072"/>
      <c r="F138" s="1073"/>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5"/>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1"/>
      <c r="B139" s="1072"/>
      <c r="C139" s="1072"/>
      <c r="D139" s="1072"/>
      <c r="E139" s="1072"/>
      <c r="F139" s="1073"/>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5"/>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1"/>
      <c r="B140" s="1072"/>
      <c r="C140" s="1072"/>
      <c r="D140" s="1072"/>
      <c r="E140" s="1072"/>
      <c r="F140" s="1073"/>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5"/>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1"/>
      <c r="B141" s="1072"/>
      <c r="C141" s="1072"/>
      <c r="D141" s="1072"/>
      <c r="E141" s="1072"/>
      <c r="F141" s="1073"/>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5"/>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1"/>
      <c r="B142" s="1072"/>
      <c r="C142" s="1072"/>
      <c r="D142" s="1072"/>
      <c r="E142" s="1072"/>
      <c r="F142" s="1073"/>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5"/>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1"/>
      <c r="B143" s="1072"/>
      <c r="C143" s="1072"/>
      <c r="D143" s="1072"/>
      <c r="E143" s="1072"/>
      <c r="F143" s="1073"/>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5"/>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1"/>
      <c r="B144" s="1072"/>
      <c r="C144" s="1072"/>
      <c r="D144" s="1072"/>
      <c r="E144" s="1072"/>
      <c r="F144" s="1073"/>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5"/>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1"/>
      <c r="B145" s="1072"/>
      <c r="C145" s="1072"/>
      <c r="D145" s="1072"/>
      <c r="E145" s="1072"/>
      <c r="F145" s="1073"/>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5"/>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1"/>
      <c r="B146" s="1072"/>
      <c r="C146" s="1072"/>
      <c r="D146" s="1072"/>
      <c r="E146" s="1072"/>
      <c r="F146" s="1073"/>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1"/>
      <c r="B147" s="1072"/>
      <c r="C147" s="1072"/>
      <c r="D147" s="1072"/>
      <c r="E147" s="1072"/>
      <c r="F147" s="1073"/>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1"/>
      <c r="B148" s="1072"/>
      <c r="C148" s="1072"/>
      <c r="D148" s="1072"/>
      <c r="E148" s="1072"/>
      <c r="F148" s="1073"/>
      <c r="G148" s="834"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0"/>
      <c r="AC148" s="834"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1"/>
      <c r="B149" s="1072"/>
      <c r="C149" s="1072"/>
      <c r="D149" s="1072"/>
      <c r="E149" s="1072"/>
      <c r="F149" s="1073"/>
      <c r="G149" s="693"/>
      <c r="H149" s="694"/>
      <c r="I149" s="694"/>
      <c r="J149" s="694"/>
      <c r="K149" s="695"/>
      <c r="L149" s="687"/>
      <c r="M149" s="688"/>
      <c r="N149" s="688"/>
      <c r="O149" s="688"/>
      <c r="P149" s="688"/>
      <c r="Q149" s="688"/>
      <c r="R149" s="688"/>
      <c r="S149" s="688"/>
      <c r="T149" s="688"/>
      <c r="U149" s="688"/>
      <c r="V149" s="688"/>
      <c r="W149" s="688"/>
      <c r="X149" s="689"/>
      <c r="Y149" s="406"/>
      <c r="Z149" s="407"/>
      <c r="AA149" s="407"/>
      <c r="AB149" s="827"/>
      <c r="AC149" s="693"/>
      <c r="AD149" s="694"/>
      <c r="AE149" s="694"/>
      <c r="AF149" s="694"/>
      <c r="AG149" s="695"/>
      <c r="AH149" s="687"/>
      <c r="AI149" s="688"/>
      <c r="AJ149" s="688"/>
      <c r="AK149" s="688"/>
      <c r="AL149" s="688"/>
      <c r="AM149" s="688"/>
      <c r="AN149" s="688"/>
      <c r="AO149" s="688"/>
      <c r="AP149" s="688"/>
      <c r="AQ149" s="688"/>
      <c r="AR149" s="688"/>
      <c r="AS149" s="688"/>
      <c r="AT149" s="689"/>
      <c r="AU149" s="406"/>
      <c r="AV149" s="407"/>
      <c r="AW149" s="407"/>
      <c r="AX149" s="408"/>
    </row>
    <row r="150" spans="1:50" ht="24.75" customHeight="1" x14ac:dyDescent="0.15">
      <c r="A150" s="1071"/>
      <c r="B150" s="1072"/>
      <c r="C150" s="1072"/>
      <c r="D150" s="1072"/>
      <c r="E150" s="1072"/>
      <c r="F150" s="1073"/>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5"/>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1"/>
      <c r="B151" s="1072"/>
      <c r="C151" s="1072"/>
      <c r="D151" s="1072"/>
      <c r="E151" s="1072"/>
      <c r="F151" s="1073"/>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5"/>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1"/>
      <c r="B152" s="1072"/>
      <c r="C152" s="1072"/>
      <c r="D152" s="1072"/>
      <c r="E152" s="1072"/>
      <c r="F152" s="1073"/>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5"/>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1"/>
      <c r="B153" s="1072"/>
      <c r="C153" s="1072"/>
      <c r="D153" s="1072"/>
      <c r="E153" s="1072"/>
      <c r="F153" s="1073"/>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5"/>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1"/>
      <c r="B154" s="1072"/>
      <c r="C154" s="1072"/>
      <c r="D154" s="1072"/>
      <c r="E154" s="1072"/>
      <c r="F154" s="1073"/>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5"/>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1"/>
      <c r="B155" s="1072"/>
      <c r="C155" s="1072"/>
      <c r="D155" s="1072"/>
      <c r="E155" s="1072"/>
      <c r="F155" s="1073"/>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5"/>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1"/>
      <c r="B156" s="1072"/>
      <c r="C156" s="1072"/>
      <c r="D156" s="1072"/>
      <c r="E156" s="1072"/>
      <c r="F156" s="1073"/>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5"/>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1"/>
      <c r="B157" s="1072"/>
      <c r="C157" s="1072"/>
      <c r="D157" s="1072"/>
      <c r="E157" s="1072"/>
      <c r="F157" s="1073"/>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5"/>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1"/>
      <c r="B158" s="1072"/>
      <c r="C158" s="1072"/>
      <c r="D158" s="1072"/>
      <c r="E158" s="1072"/>
      <c r="F158" s="1073"/>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5"/>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77" t="s">
        <v>28</v>
      </c>
      <c r="B161" s="1078"/>
      <c r="C161" s="1078"/>
      <c r="D161" s="1078"/>
      <c r="E161" s="1078"/>
      <c r="F161" s="1079"/>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1"/>
      <c r="B162" s="1072"/>
      <c r="C162" s="1072"/>
      <c r="D162" s="1072"/>
      <c r="E162" s="1072"/>
      <c r="F162" s="1073"/>
      <c r="G162" s="834"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0"/>
      <c r="AC162" s="834"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1"/>
      <c r="B163" s="1072"/>
      <c r="C163" s="1072"/>
      <c r="D163" s="1072"/>
      <c r="E163" s="1072"/>
      <c r="F163" s="1073"/>
      <c r="G163" s="693"/>
      <c r="H163" s="694"/>
      <c r="I163" s="694"/>
      <c r="J163" s="694"/>
      <c r="K163" s="695"/>
      <c r="L163" s="687"/>
      <c r="M163" s="688"/>
      <c r="N163" s="688"/>
      <c r="O163" s="688"/>
      <c r="P163" s="688"/>
      <c r="Q163" s="688"/>
      <c r="R163" s="688"/>
      <c r="S163" s="688"/>
      <c r="T163" s="688"/>
      <c r="U163" s="688"/>
      <c r="V163" s="688"/>
      <c r="W163" s="688"/>
      <c r="X163" s="689"/>
      <c r="Y163" s="406"/>
      <c r="Z163" s="407"/>
      <c r="AA163" s="407"/>
      <c r="AB163" s="827"/>
      <c r="AC163" s="693"/>
      <c r="AD163" s="694"/>
      <c r="AE163" s="694"/>
      <c r="AF163" s="694"/>
      <c r="AG163" s="695"/>
      <c r="AH163" s="687"/>
      <c r="AI163" s="688"/>
      <c r="AJ163" s="688"/>
      <c r="AK163" s="688"/>
      <c r="AL163" s="688"/>
      <c r="AM163" s="688"/>
      <c r="AN163" s="688"/>
      <c r="AO163" s="688"/>
      <c r="AP163" s="688"/>
      <c r="AQ163" s="688"/>
      <c r="AR163" s="688"/>
      <c r="AS163" s="688"/>
      <c r="AT163" s="689"/>
      <c r="AU163" s="406"/>
      <c r="AV163" s="407"/>
      <c r="AW163" s="407"/>
      <c r="AX163" s="408"/>
    </row>
    <row r="164" spans="1:50" ht="24.75" customHeight="1" x14ac:dyDescent="0.15">
      <c r="A164" s="1071"/>
      <c r="B164" s="1072"/>
      <c r="C164" s="1072"/>
      <c r="D164" s="1072"/>
      <c r="E164" s="1072"/>
      <c r="F164" s="1073"/>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5"/>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1"/>
      <c r="B165" s="1072"/>
      <c r="C165" s="1072"/>
      <c r="D165" s="1072"/>
      <c r="E165" s="1072"/>
      <c r="F165" s="1073"/>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5"/>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1"/>
      <c r="B166" s="1072"/>
      <c r="C166" s="1072"/>
      <c r="D166" s="1072"/>
      <c r="E166" s="1072"/>
      <c r="F166" s="1073"/>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5"/>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1"/>
      <c r="B167" s="1072"/>
      <c r="C167" s="1072"/>
      <c r="D167" s="1072"/>
      <c r="E167" s="1072"/>
      <c r="F167" s="1073"/>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5"/>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1"/>
      <c r="B168" s="1072"/>
      <c r="C168" s="1072"/>
      <c r="D168" s="1072"/>
      <c r="E168" s="1072"/>
      <c r="F168" s="1073"/>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5"/>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1"/>
      <c r="B169" s="1072"/>
      <c r="C169" s="1072"/>
      <c r="D169" s="1072"/>
      <c r="E169" s="1072"/>
      <c r="F169" s="1073"/>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5"/>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1"/>
      <c r="B170" s="1072"/>
      <c r="C170" s="1072"/>
      <c r="D170" s="1072"/>
      <c r="E170" s="1072"/>
      <c r="F170" s="1073"/>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5"/>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1"/>
      <c r="B171" s="1072"/>
      <c r="C171" s="1072"/>
      <c r="D171" s="1072"/>
      <c r="E171" s="1072"/>
      <c r="F171" s="1073"/>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5"/>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1"/>
      <c r="B172" s="1072"/>
      <c r="C172" s="1072"/>
      <c r="D172" s="1072"/>
      <c r="E172" s="1072"/>
      <c r="F172" s="1073"/>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5"/>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1"/>
      <c r="B173" s="1072"/>
      <c r="C173" s="1072"/>
      <c r="D173" s="1072"/>
      <c r="E173" s="1072"/>
      <c r="F173" s="1073"/>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1"/>
      <c r="B174" s="1072"/>
      <c r="C174" s="1072"/>
      <c r="D174" s="1072"/>
      <c r="E174" s="1072"/>
      <c r="F174" s="1073"/>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1"/>
      <c r="B175" s="1072"/>
      <c r="C175" s="1072"/>
      <c r="D175" s="1072"/>
      <c r="E175" s="1072"/>
      <c r="F175" s="1073"/>
      <c r="G175" s="834"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0"/>
      <c r="AC175" s="834"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1"/>
      <c r="B176" s="1072"/>
      <c r="C176" s="1072"/>
      <c r="D176" s="1072"/>
      <c r="E176" s="1072"/>
      <c r="F176" s="1073"/>
      <c r="G176" s="693"/>
      <c r="H176" s="694"/>
      <c r="I176" s="694"/>
      <c r="J176" s="694"/>
      <c r="K176" s="695"/>
      <c r="L176" s="687"/>
      <c r="M176" s="688"/>
      <c r="N176" s="688"/>
      <c r="O176" s="688"/>
      <c r="P176" s="688"/>
      <c r="Q176" s="688"/>
      <c r="R176" s="688"/>
      <c r="S176" s="688"/>
      <c r="T176" s="688"/>
      <c r="U176" s="688"/>
      <c r="V176" s="688"/>
      <c r="W176" s="688"/>
      <c r="X176" s="689"/>
      <c r="Y176" s="406"/>
      <c r="Z176" s="407"/>
      <c r="AA176" s="407"/>
      <c r="AB176" s="827"/>
      <c r="AC176" s="693"/>
      <c r="AD176" s="694"/>
      <c r="AE176" s="694"/>
      <c r="AF176" s="694"/>
      <c r="AG176" s="695"/>
      <c r="AH176" s="687"/>
      <c r="AI176" s="688"/>
      <c r="AJ176" s="688"/>
      <c r="AK176" s="688"/>
      <c r="AL176" s="688"/>
      <c r="AM176" s="688"/>
      <c r="AN176" s="688"/>
      <c r="AO176" s="688"/>
      <c r="AP176" s="688"/>
      <c r="AQ176" s="688"/>
      <c r="AR176" s="688"/>
      <c r="AS176" s="688"/>
      <c r="AT176" s="689"/>
      <c r="AU176" s="406"/>
      <c r="AV176" s="407"/>
      <c r="AW176" s="407"/>
      <c r="AX176" s="408"/>
    </row>
    <row r="177" spans="1:50" ht="24.75" customHeight="1" x14ac:dyDescent="0.15">
      <c r="A177" s="1071"/>
      <c r="B177" s="1072"/>
      <c r="C177" s="1072"/>
      <c r="D177" s="1072"/>
      <c r="E177" s="1072"/>
      <c r="F177" s="1073"/>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5"/>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1"/>
      <c r="B178" s="1072"/>
      <c r="C178" s="1072"/>
      <c r="D178" s="1072"/>
      <c r="E178" s="1072"/>
      <c r="F178" s="1073"/>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5"/>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1"/>
      <c r="B179" s="1072"/>
      <c r="C179" s="1072"/>
      <c r="D179" s="1072"/>
      <c r="E179" s="1072"/>
      <c r="F179" s="1073"/>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5"/>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1"/>
      <c r="B180" s="1072"/>
      <c r="C180" s="1072"/>
      <c r="D180" s="1072"/>
      <c r="E180" s="1072"/>
      <c r="F180" s="1073"/>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5"/>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1"/>
      <c r="B181" s="1072"/>
      <c r="C181" s="1072"/>
      <c r="D181" s="1072"/>
      <c r="E181" s="1072"/>
      <c r="F181" s="1073"/>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5"/>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1"/>
      <c r="B182" s="1072"/>
      <c r="C182" s="1072"/>
      <c r="D182" s="1072"/>
      <c r="E182" s="1072"/>
      <c r="F182" s="1073"/>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5"/>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1"/>
      <c r="B183" s="1072"/>
      <c r="C183" s="1072"/>
      <c r="D183" s="1072"/>
      <c r="E183" s="1072"/>
      <c r="F183" s="1073"/>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5"/>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1"/>
      <c r="B184" s="1072"/>
      <c r="C184" s="1072"/>
      <c r="D184" s="1072"/>
      <c r="E184" s="1072"/>
      <c r="F184" s="1073"/>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5"/>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1"/>
      <c r="B185" s="1072"/>
      <c r="C185" s="1072"/>
      <c r="D185" s="1072"/>
      <c r="E185" s="1072"/>
      <c r="F185" s="1073"/>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5"/>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1"/>
      <c r="B186" s="1072"/>
      <c r="C186" s="1072"/>
      <c r="D186" s="1072"/>
      <c r="E186" s="1072"/>
      <c r="F186" s="1073"/>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1"/>
      <c r="B187" s="1072"/>
      <c r="C187" s="1072"/>
      <c r="D187" s="1072"/>
      <c r="E187" s="1072"/>
      <c r="F187" s="1073"/>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1"/>
      <c r="B188" s="1072"/>
      <c r="C188" s="1072"/>
      <c r="D188" s="1072"/>
      <c r="E188" s="1072"/>
      <c r="F188" s="1073"/>
      <c r="G188" s="834"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0"/>
      <c r="AC188" s="834"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1"/>
      <c r="B189" s="1072"/>
      <c r="C189" s="1072"/>
      <c r="D189" s="1072"/>
      <c r="E189" s="1072"/>
      <c r="F189" s="1073"/>
      <c r="G189" s="693"/>
      <c r="H189" s="694"/>
      <c r="I189" s="694"/>
      <c r="J189" s="694"/>
      <c r="K189" s="695"/>
      <c r="L189" s="687"/>
      <c r="M189" s="688"/>
      <c r="N189" s="688"/>
      <c r="O189" s="688"/>
      <c r="P189" s="688"/>
      <c r="Q189" s="688"/>
      <c r="R189" s="688"/>
      <c r="S189" s="688"/>
      <c r="T189" s="688"/>
      <c r="U189" s="688"/>
      <c r="V189" s="688"/>
      <c r="W189" s="688"/>
      <c r="X189" s="689"/>
      <c r="Y189" s="406"/>
      <c r="Z189" s="407"/>
      <c r="AA189" s="407"/>
      <c r="AB189" s="827"/>
      <c r="AC189" s="693"/>
      <c r="AD189" s="694"/>
      <c r="AE189" s="694"/>
      <c r="AF189" s="694"/>
      <c r="AG189" s="695"/>
      <c r="AH189" s="687"/>
      <c r="AI189" s="688"/>
      <c r="AJ189" s="688"/>
      <c r="AK189" s="688"/>
      <c r="AL189" s="688"/>
      <c r="AM189" s="688"/>
      <c r="AN189" s="688"/>
      <c r="AO189" s="688"/>
      <c r="AP189" s="688"/>
      <c r="AQ189" s="688"/>
      <c r="AR189" s="688"/>
      <c r="AS189" s="688"/>
      <c r="AT189" s="689"/>
      <c r="AU189" s="406"/>
      <c r="AV189" s="407"/>
      <c r="AW189" s="407"/>
      <c r="AX189" s="408"/>
    </row>
    <row r="190" spans="1:50" ht="24.75" customHeight="1" x14ac:dyDescent="0.15">
      <c r="A190" s="1071"/>
      <c r="B190" s="1072"/>
      <c r="C190" s="1072"/>
      <c r="D190" s="1072"/>
      <c r="E190" s="1072"/>
      <c r="F190" s="1073"/>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5"/>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1"/>
      <c r="B191" s="1072"/>
      <c r="C191" s="1072"/>
      <c r="D191" s="1072"/>
      <c r="E191" s="1072"/>
      <c r="F191" s="1073"/>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5"/>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1"/>
      <c r="B192" s="1072"/>
      <c r="C192" s="1072"/>
      <c r="D192" s="1072"/>
      <c r="E192" s="1072"/>
      <c r="F192" s="1073"/>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5"/>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1"/>
      <c r="B193" s="1072"/>
      <c r="C193" s="1072"/>
      <c r="D193" s="1072"/>
      <c r="E193" s="1072"/>
      <c r="F193" s="1073"/>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5"/>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1"/>
      <c r="B194" s="1072"/>
      <c r="C194" s="1072"/>
      <c r="D194" s="1072"/>
      <c r="E194" s="1072"/>
      <c r="F194" s="1073"/>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5"/>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1"/>
      <c r="B195" s="1072"/>
      <c r="C195" s="1072"/>
      <c r="D195" s="1072"/>
      <c r="E195" s="1072"/>
      <c r="F195" s="1073"/>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5"/>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1"/>
      <c r="B196" s="1072"/>
      <c r="C196" s="1072"/>
      <c r="D196" s="1072"/>
      <c r="E196" s="1072"/>
      <c r="F196" s="1073"/>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5"/>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1"/>
      <c r="B197" s="1072"/>
      <c r="C197" s="1072"/>
      <c r="D197" s="1072"/>
      <c r="E197" s="1072"/>
      <c r="F197" s="1073"/>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5"/>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1"/>
      <c r="B198" s="1072"/>
      <c r="C198" s="1072"/>
      <c r="D198" s="1072"/>
      <c r="E198" s="1072"/>
      <c r="F198" s="1073"/>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5"/>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1"/>
      <c r="B199" s="1072"/>
      <c r="C199" s="1072"/>
      <c r="D199" s="1072"/>
      <c r="E199" s="1072"/>
      <c r="F199" s="1073"/>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1"/>
      <c r="B200" s="1072"/>
      <c r="C200" s="1072"/>
      <c r="D200" s="1072"/>
      <c r="E200" s="1072"/>
      <c r="F200" s="1073"/>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1"/>
      <c r="B201" s="1072"/>
      <c r="C201" s="1072"/>
      <c r="D201" s="1072"/>
      <c r="E201" s="1072"/>
      <c r="F201" s="1073"/>
      <c r="G201" s="834"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0"/>
      <c r="AC201" s="834"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1"/>
      <c r="B202" s="1072"/>
      <c r="C202" s="1072"/>
      <c r="D202" s="1072"/>
      <c r="E202" s="1072"/>
      <c r="F202" s="1073"/>
      <c r="G202" s="693"/>
      <c r="H202" s="694"/>
      <c r="I202" s="694"/>
      <c r="J202" s="694"/>
      <c r="K202" s="695"/>
      <c r="L202" s="687"/>
      <c r="M202" s="688"/>
      <c r="N202" s="688"/>
      <c r="O202" s="688"/>
      <c r="P202" s="688"/>
      <c r="Q202" s="688"/>
      <c r="R202" s="688"/>
      <c r="S202" s="688"/>
      <c r="T202" s="688"/>
      <c r="U202" s="688"/>
      <c r="V202" s="688"/>
      <c r="W202" s="688"/>
      <c r="X202" s="689"/>
      <c r="Y202" s="406"/>
      <c r="Z202" s="407"/>
      <c r="AA202" s="407"/>
      <c r="AB202" s="827"/>
      <c r="AC202" s="693"/>
      <c r="AD202" s="694"/>
      <c r="AE202" s="694"/>
      <c r="AF202" s="694"/>
      <c r="AG202" s="695"/>
      <c r="AH202" s="687"/>
      <c r="AI202" s="688"/>
      <c r="AJ202" s="688"/>
      <c r="AK202" s="688"/>
      <c r="AL202" s="688"/>
      <c r="AM202" s="688"/>
      <c r="AN202" s="688"/>
      <c r="AO202" s="688"/>
      <c r="AP202" s="688"/>
      <c r="AQ202" s="688"/>
      <c r="AR202" s="688"/>
      <c r="AS202" s="688"/>
      <c r="AT202" s="689"/>
      <c r="AU202" s="406"/>
      <c r="AV202" s="407"/>
      <c r="AW202" s="407"/>
      <c r="AX202" s="408"/>
    </row>
    <row r="203" spans="1:50" ht="24.75" customHeight="1" x14ac:dyDescent="0.15">
      <c r="A203" s="1071"/>
      <c r="B203" s="1072"/>
      <c r="C203" s="1072"/>
      <c r="D203" s="1072"/>
      <c r="E203" s="1072"/>
      <c r="F203" s="1073"/>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5"/>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1"/>
      <c r="B204" s="1072"/>
      <c r="C204" s="1072"/>
      <c r="D204" s="1072"/>
      <c r="E204" s="1072"/>
      <c r="F204" s="1073"/>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5"/>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1"/>
      <c r="B205" s="1072"/>
      <c r="C205" s="1072"/>
      <c r="D205" s="1072"/>
      <c r="E205" s="1072"/>
      <c r="F205" s="1073"/>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5"/>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1"/>
      <c r="B206" s="1072"/>
      <c r="C206" s="1072"/>
      <c r="D206" s="1072"/>
      <c r="E206" s="1072"/>
      <c r="F206" s="1073"/>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5"/>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1"/>
      <c r="B207" s="1072"/>
      <c r="C207" s="1072"/>
      <c r="D207" s="1072"/>
      <c r="E207" s="1072"/>
      <c r="F207" s="1073"/>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5"/>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1"/>
      <c r="B208" s="1072"/>
      <c r="C208" s="1072"/>
      <c r="D208" s="1072"/>
      <c r="E208" s="1072"/>
      <c r="F208" s="1073"/>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5"/>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1"/>
      <c r="B209" s="1072"/>
      <c r="C209" s="1072"/>
      <c r="D209" s="1072"/>
      <c r="E209" s="1072"/>
      <c r="F209" s="1073"/>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5"/>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1"/>
      <c r="B210" s="1072"/>
      <c r="C210" s="1072"/>
      <c r="D210" s="1072"/>
      <c r="E210" s="1072"/>
      <c r="F210" s="1073"/>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5"/>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1"/>
      <c r="B211" s="1072"/>
      <c r="C211" s="1072"/>
      <c r="D211" s="1072"/>
      <c r="E211" s="1072"/>
      <c r="F211" s="1073"/>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5"/>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1"/>
      <c r="B215" s="1072"/>
      <c r="C215" s="1072"/>
      <c r="D215" s="1072"/>
      <c r="E215" s="1072"/>
      <c r="F215" s="1073"/>
      <c r="G215" s="834"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0"/>
      <c r="AC215" s="834"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1"/>
      <c r="B216" s="1072"/>
      <c r="C216" s="1072"/>
      <c r="D216" s="1072"/>
      <c r="E216" s="1072"/>
      <c r="F216" s="1073"/>
      <c r="G216" s="693"/>
      <c r="H216" s="694"/>
      <c r="I216" s="694"/>
      <c r="J216" s="694"/>
      <c r="K216" s="695"/>
      <c r="L216" s="687"/>
      <c r="M216" s="688"/>
      <c r="N216" s="688"/>
      <c r="O216" s="688"/>
      <c r="P216" s="688"/>
      <c r="Q216" s="688"/>
      <c r="R216" s="688"/>
      <c r="S216" s="688"/>
      <c r="T216" s="688"/>
      <c r="U216" s="688"/>
      <c r="V216" s="688"/>
      <c r="W216" s="688"/>
      <c r="X216" s="689"/>
      <c r="Y216" s="406"/>
      <c r="Z216" s="407"/>
      <c r="AA216" s="407"/>
      <c r="AB216" s="827"/>
      <c r="AC216" s="693"/>
      <c r="AD216" s="694"/>
      <c r="AE216" s="694"/>
      <c r="AF216" s="694"/>
      <c r="AG216" s="695"/>
      <c r="AH216" s="687"/>
      <c r="AI216" s="688"/>
      <c r="AJ216" s="688"/>
      <c r="AK216" s="688"/>
      <c r="AL216" s="688"/>
      <c r="AM216" s="688"/>
      <c r="AN216" s="688"/>
      <c r="AO216" s="688"/>
      <c r="AP216" s="688"/>
      <c r="AQ216" s="688"/>
      <c r="AR216" s="688"/>
      <c r="AS216" s="688"/>
      <c r="AT216" s="689"/>
      <c r="AU216" s="406"/>
      <c r="AV216" s="407"/>
      <c r="AW216" s="407"/>
      <c r="AX216" s="408"/>
    </row>
    <row r="217" spans="1:50" ht="24.75" customHeight="1" x14ac:dyDescent="0.15">
      <c r="A217" s="1071"/>
      <c r="B217" s="1072"/>
      <c r="C217" s="1072"/>
      <c r="D217" s="1072"/>
      <c r="E217" s="1072"/>
      <c r="F217" s="1073"/>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5"/>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1"/>
      <c r="B218" s="1072"/>
      <c r="C218" s="1072"/>
      <c r="D218" s="1072"/>
      <c r="E218" s="1072"/>
      <c r="F218" s="1073"/>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5"/>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1"/>
      <c r="B219" s="1072"/>
      <c r="C219" s="1072"/>
      <c r="D219" s="1072"/>
      <c r="E219" s="1072"/>
      <c r="F219" s="1073"/>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5"/>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1"/>
      <c r="B220" s="1072"/>
      <c r="C220" s="1072"/>
      <c r="D220" s="1072"/>
      <c r="E220" s="1072"/>
      <c r="F220" s="1073"/>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5"/>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1"/>
      <c r="B221" s="1072"/>
      <c r="C221" s="1072"/>
      <c r="D221" s="1072"/>
      <c r="E221" s="1072"/>
      <c r="F221" s="1073"/>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5"/>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1"/>
      <c r="B222" s="1072"/>
      <c r="C222" s="1072"/>
      <c r="D222" s="1072"/>
      <c r="E222" s="1072"/>
      <c r="F222" s="1073"/>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5"/>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1"/>
      <c r="B223" s="1072"/>
      <c r="C223" s="1072"/>
      <c r="D223" s="1072"/>
      <c r="E223" s="1072"/>
      <c r="F223" s="1073"/>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5"/>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1"/>
      <c r="B224" s="1072"/>
      <c r="C224" s="1072"/>
      <c r="D224" s="1072"/>
      <c r="E224" s="1072"/>
      <c r="F224" s="1073"/>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5"/>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1"/>
      <c r="B225" s="1072"/>
      <c r="C225" s="1072"/>
      <c r="D225" s="1072"/>
      <c r="E225" s="1072"/>
      <c r="F225" s="1073"/>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5"/>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1"/>
      <c r="B226" s="1072"/>
      <c r="C226" s="1072"/>
      <c r="D226" s="1072"/>
      <c r="E226" s="1072"/>
      <c r="F226" s="1073"/>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1"/>
      <c r="B227" s="1072"/>
      <c r="C227" s="1072"/>
      <c r="D227" s="1072"/>
      <c r="E227" s="1072"/>
      <c r="F227" s="1073"/>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1"/>
      <c r="B228" s="1072"/>
      <c r="C228" s="1072"/>
      <c r="D228" s="1072"/>
      <c r="E228" s="1072"/>
      <c r="F228" s="1073"/>
      <c r="G228" s="834"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0"/>
      <c r="AC228" s="834"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1"/>
      <c r="B229" s="1072"/>
      <c r="C229" s="1072"/>
      <c r="D229" s="1072"/>
      <c r="E229" s="1072"/>
      <c r="F229" s="1073"/>
      <c r="G229" s="693"/>
      <c r="H229" s="694"/>
      <c r="I229" s="694"/>
      <c r="J229" s="694"/>
      <c r="K229" s="695"/>
      <c r="L229" s="687"/>
      <c r="M229" s="688"/>
      <c r="N229" s="688"/>
      <c r="O229" s="688"/>
      <c r="P229" s="688"/>
      <c r="Q229" s="688"/>
      <c r="R229" s="688"/>
      <c r="S229" s="688"/>
      <c r="T229" s="688"/>
      <c r="U229" s="688"/>
      <c r="V229" s="688"/>
      <c r="W229" s="688"/>
      <c r="X229" s="689"/>
      <c r="Y229" s="406"/>
      <c r="Z229" s="407"/>
      <c r="AA229" s="407"/>
      <c r="AB229" s="827"/>
      <c r="AC229" s="693"/>
      <c r="AD229" s="694"/>
      <c r="AE229" s="694"/>
      <c r="AF229" s="694"/>
      <c r="AG229" s="695"/>
      <c r="AH229" s="687"/>
      <c r="AI229" s="688"/>
      <c r="AJ229" s="688"/>
      <c r="AK229" s="688"/>
      <c r="AL229" s="688"/>
      <c r="AM229" s="688"/>
      <c r="AN229" s="688"/>
      <c r="AO229" s="688"/>
      <c r="AP229" s="688"/>
      <c r="AQ229" s="688"/>
      <c r="AR229" s="688"/>
      <c r="AS229" s="688"/>
      <c r="AT229" s="689"/>
      <c r="AU229" s="406"/>
      <c r="AV229" s="407"/>
      <c r="AW229" s="407"/>
      <c r="AX229" s="408"/>
    </row>
    <row r="230" spans="1:50" ht="24.75" customHeight="1" x14ac:dyDescent="0.15">
      <c r="A230" s="1071"/>
      <c r="B230" s="1072"/>
      <c r="C230" s="1072"/>
      <c r="D230" s="1072"/>
      <c r="E230" s="1072"/>
      <c r="F230" s="1073"/>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5"/>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1"/>
      <c r="B231" s="1072"/>
      <c r="C231" s="1072"/>
      <c r="D231" s="1072"/>
      <c r="E231" s="1072"/>
      <c r="F231" s="1073"/>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5"/>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1"/>
      <c r="B232" s="1072"/>
      <c r="C232" s="1072"/>
      <c r="D232" s="1072"/>
      <c r="E232" s="1072"/>
      <c r="F232" s="1073"/>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5"/>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1"/>
      <c r="B233" s="1072"/>
      <c r="C233" s="1072"/>
      <c r="D233" s="1072"/>
      <c r="E233" s="1072"/>
      <c r="F233" s="1073"/>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5"/>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1"/>
      <c r="B234" s="1072"/>
      <c r="C234" s="1072"/>
      <c r="D234" s="1072"/>
      <c r="E234" s="1072"/>
      <c r="F234" s="1073"/>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5"/>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1"/>
      <c r="B235" s="1072"/>
      <c r="C235" s="1072"/>
      <c r="D235" s="1072"/>
      <c r="E235" s="1072"/>
      <c r="F235" s="1073"/>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5"/>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1"/>
      <c r="B236" s="1072"/>
      <c r="C236" s="1072"/>
      <c r="D236" s="1072"/>
      <c r="E236" s="1072"/>
      <c r="F236" s="1073"/>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5"/>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1"/>
      <c r="B237" s="1072"/>
      <c r="C237" s="1072"/>
      <c r="D237" s="1072"/>
      <c r="E237" s="1072"/>
      <c r="F237" s="1073"/>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5"/>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1"/>
      <c r="B238" s="1072"/>
      <c r="C238" s="1072"/>
      <c r="D238" s="1072"/>
      <c r="E238" s="1072"/>
      <c r="F238" s="1073"/>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5"/>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1"/>
      <c r="B239" s="1072"/>
      <c r="C239" s="1072"/>
      <c r="D239" s="1072"/>
      <c r="E239" s="1072"/>
      <c r="F239" s="1073"/>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1"/>
      <c r="B240" s="1072"/>
      <c r="C240" s="1072"/>
      <c r="D240" s="1072"/>
      <c r="E240" s="1072"/>
      <c r="F240" s="1073"/>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1"/>
      <c r="B241" s="1072"/>
      <c r="C241" s="1072"/>
      <c r="D241" s="1072"/>
      <c r="E241" s="1072"/>
      <c r="F241" s="1073"/>
      <c r="G241" s="834"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0"/>
      <c r="AC241" s="834"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1"/>
      <c r="B242" s="1072"/>
      <c r="C242" s="1072"/>
      <c r="D242" s="1072"/>
      <c r="E242" s="1072"/>
      <c r="F242" s="1073"/>
      <c r="G242" s="693"/>
      <c r="H242" s="694"/>
      <c r="I242" s="694"/>
      <c r="J242" s="694"/>
      <c r="K242" s="695"/>
      <c r="L242" s="687"/>
      <c r="M242" s="688"/>
      <c r="N242" s="688"/>
      <c r="O242" s="688"/>
      <c r="P242" s="688"/>
      <c r="Q242" s="688"/>
      <c r="R242" s="688"/>
      <c r="S242" s="688"/>
      <c r="T242" s="688"/>
      <c r="U242" s="688"/>
      <c r="V242" s="688"/>
      <c r="W242" s="688"/>
      <c r="X242" s="689"/>
      <c r="Y242" s="406"/>
      <c r="Z242" s="407"/>
      <c r="AA242" s="407"/>
      <c r="AB242" s="827"/>
      <c r="AC242" s="693"/>
      <c r="AD242" s="694"/>
      <c r="AE242" s="694"/>
      <c r="AF242" s="694"/>
      <c r="AG242" s="695"/>
      <c r="AH242" s="687"/>
      <c r="AI242" s="688"/>
      <c r="AJ242" s="688"/>
      <c r="AK242" s="688"/>
      <c r="AL242" s="688"/>
      <c r="AM242" s="688"/>
      <c r="AN242" s="688"/>
      <c r="AO242" s="688"/>
      <c r="AP242" s="688"/>
      <c r="AQ242" s="688"/>
      <c r="AR242" s="688"/>
      <c r="AS242" s="688"/>
      <c r="AT242" s="689"/>
      <c r="AU242" s="406"/>
      <c r="AV242" s="407"/>
      <c r="AW242" s="407"/>
      <c r="AX242" s="408"/>
    </row>
    <row r="243" spans="1:50" ht="24.75" customHeight="1" x14ac:dyDescent="0.15">
      <c r="A243" s="1071"/>
      <c r="B243" s="1072"/>
      <c r="C243" s="1072"/>
      <c r="D243" s="1072"/>
      <c r="E243" s="1072"/>
      <c r="F243" s="1073"/>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5"/>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1"/>
      <c r="B244" s="1072"/>
      <c r="C244" s="1072"/>
      <c r="D244" s="1072"/>
      <c r="E244" s="1072"/>
      <c r="F244" s="1073"/>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5"/>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1"/>
      <c r="B245" s="1072"/>
      <c r="C245" s="1072"/>
      <c r="D245" s="1072"/>
      <c r="E245" s="1072"/>
      <c r="F245" s="1073"/>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5"/>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1"/>
      <c r="B246" s="1072"/>
      <c r="C246" s="1072"/>
      <c r="D246" s="1072"/>
      <c r="E246" s="1072"/>
      <c r="F246" s="1073"/>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5"/>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1"/>
      <c r="B247" s="1072"/>
      <c r="C247" s="1072"/>
      <c r="D247" s="1072"/>
      <c r="E247" s="1072"/>
      <c r="F247" s="1073"/>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5"/>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1"/>
      <c r="B248" s="1072"/>
      <c r="C248" s="1072"/>
      <c r="D248" s="1072"/>
      <c r="E248" s="1072"/>
      <c r="F248" s="1073"/>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5"/>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1"/>
      <c r="B249" s="1072"/>
      <c r="C249" s="1072"/>
      <c r="D249" s="1072"/>
      <c r="E249" s="1072"/>
      <c r="F249" s="1073"/>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5"/>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1"/>
      <c r="B250" s="1072"/>
      <c r="C250" s="1072"/>
      <c r="D250" s="1072"/>
      <c r="E250" s="1072"/>
      <c r="F250" s="1073"/>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5"/>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1"/>
      <c r="B251" s="1072"/>
      <c r="C251" s="1072"/>
      <c r="D251" s="1072"/>
      <c r="E251" s="1072"/>
      <c r="F251" s="1073"/>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5"/>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1"/>
      <c r="B252" s="1072"/>
      <c r="C252" s="1072"/>
      <c r="D252" s="1072"/>
      <c r="E252" s="1072"/>
      <c r="F252" s="1073"/>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1"/>
      <c r="B253" s="1072"/>
      <c r="C253" s="1072"/>
      <c r="D253" s="1072"/>
      <c r="E253" s="1072"/>
      <c r="F253" s="1073"/>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1"/>
      <c r="B254" s="1072"/>
      <c r="C254" s="1072"/>
      <c r="D254" s="1072"/>
      <c r="E254" s="1072"/>
      <c r="F254" s="1073"/>
      <c r="G254" s="834"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0"/>
      <c r="AC254" s="834"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1"/>
      <c r="B255" s="1072"/>
      <c r="C255" s="1072"/>
      <c r="D255" s="1072"/>
      <c r="E255" s="1072"/>
      <c r="F255" s="1073"/>
      <c r="G255" s="693"/>
      <c r="H255" s="694"/>
      <c r="I255" s="694"/>
      <c r="J255" s="694"/>
      <c r="K255" s="695"/>
      <c r="L255" s="687"/>
      <c r="M255" s="688"/>
      <c r="N255" s="688"/>
      <c r="O255" s="688"/>
      <c r="P255" s="688"/>
      <c r="Q255" s="688"/>
      <c r="R255" s="688"/>
      <c r="S255" s="688"/>
      <c r="T255" s="688"/>
      <c r="U255" s="688"/>
      <c r="V255" s="688"/>
      <c r="W255" s="688"/>
      <c r="X255" s="689"/>
      <c r="Y255" s="406"/>
      <c r="Z255" s="407"/>
      <c r="AA255" s="407"/>
      <c r="AB255" s="827"/>
      <c r="AC255" s="693"/>
      <c r="AD255" s="694"/>
      <c r="AE255" s="694"/>
      <c r="AF255" s="694"/>
      <c r="AG255" s="695"/>
      <c r="AH255" s="687"/>
      <c r="AI255" s="688"/>
      <c r="AJ255" s="688"/>
      <c r="AK255" s="688"/>
      <c r="AL255" s="688"/>
      <c r="AM255" s="688"/>
      <c r="AN255" s="688"/>
      <c r="AO255" s="688"/>
      <c r="AP255" s="688"/>
      <c r="AQ255" s="688"/>
      <c r="AR255" s="688"/>
      <c r="AS255" s="688"/>
      <c r="AT255" s="689"/>
      <c r="AU255" s="406"/>
      <c r="AV255" s="407"/>
      <c r="AW255" s="407"/>
      <c r="AX255" s="408"/>
    </row>
    <row r="256" spans="1:50" ht="24.75" customHeight="1" x14ac:dyDescent="0.15">
      <c r="A256" s="1071"/>
      <c r="B256" s="1072"/>
      <c r="C256" s="1072"/>
      <c r="D256" s="1072"/>
      <c r="E256" s="1072"/>
      <c r="F256" s="1073"/>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5"/>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1"/>
      <c r="B257" s="1072"/>
      <c r="C257" s="1072"/>
      <c r="D257" s="1072"/>
      <c r="E257" s="1072"/>
      <c r="F257" s="1073"/>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5"/>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1"/>
      <c r="B258" s="1072"/>
      <c r="C258" s="1072"/>
      <c r="D258" s="1072"/>
      <c r="E258" s="1072"/>
      <c r="F258" s="1073"/>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5"/>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1"/>
      <c r="B259" s="1072"/>
      <c r="C259" s="1072"/>
      <c r="D259" s="1072"/>
      <c r="E259" s="1072"/>
      <c r="F259" s="1073"/>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5"/>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1"/>
      <c r="B260" s="1072"/>
      <c r="C260" s="1072"/>
      <c r="D260" s="1072"/>
      <c r="E260" s="1072"/>
      <c r="F260" s="1073"/>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5"/>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1"/>
      <c r="B261" s="1072"/>
      <c r="C261" s="1072"/>
      <c r="D261" s="1072"/>
      <c r="E261" s="1072"/>
      <c r="F261" s="1073"/>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5"/>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1"/>
      <c r="B262" s="1072"/>
      <c r="C262" s="1072"/>
      <c r="D262" s="1072"/>
      <c r="E262" s="1072"/>
      <c r="F262" s="1073"/>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5"/>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1"/>
      <c r="B263" s="1072"/>
      <c r="C263" s="1072"/>
      <c r="D263" s="1072"/>
      <c r="E263" s="1072"/>
      <c r="F263" s="1073"/>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5"/>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1"/>
      <c r="B264" s="1072"/>
      <c r="C264" s="1072"/>
      <c r="D264" s="1072"/>
      <c r="E264" s="1072"/>
      <c r="F264" s="1073"/>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5"/>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2">
        <v>1</v>
      </c>
      <c r="B4" s="1082">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2">
        <v>2</v>
      </c>
      <c r="B5" s="1082">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2">
        <v>3</v>
      </c>
      <c r="B6" s="1082">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2">
        <v>4</v>
      </c>
      <c r="B7" s="1082">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2">
        <v>5</v>
      </c>
      <c r="B8" s="1082">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2">
        <v>6</v>
      </c>
      <c r="B9" s="1082">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2">
        <v>7</v>
      </c>
      <c r="B10" s="1082">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2">
        <v>8</v>
      </c>
      <c r="B11" s="1082">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2">
        <v>9</v>
      </c>
      <c r="B12" s="1082">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2">
        <v>10</v>
      </c>
      <c r="B13" s="1082">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2">
        <v>11</v>
      </c>
      <c r="B14" s="1082">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2">
        <v>12</v>
      </c>
      <c r="B15" s="1082">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2">
        <v>13</v>
      </c>
      <c r="B16" s="1082">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2">
        <v>14</v>
      </c>
      <c r="B17" s="1082">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2">
        <v>15</v>
      </c>
      <c r="B18" s="1082">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2">
        <v>16</v>
      </c>
      <c r="B19" s="1082">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2">
        <v>17</v>
      </c>
      <c r="B20" s="1082">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2">
        <v>18</v>
      </c>
      <c r="B21" s="1082">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2">
        <v>19</v>
      </c>
      <c r="B22" s="1082">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2">
        <v>20</v>
      </c>
      <c r="B23" s="1082">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2">
        <v>21</v>
      </c>
      <c r="B24" s="1082">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2">
        <v>22</v>
      </c>
      <c r="B25" s="1082">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2">
        <v>23</v>
      </c>
      <c r="B26" s="1082">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2">
        <v>24</v>
      </c>
      <c r="B27" s="1082">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2">
        <v>25</v>
      </c>
      <c r="B28" s="1082">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2">
        <v>26</v>
      </c>
      <c r="B29" s="1082">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2">
        <v>27</v>
      </c>
      <c r="B30" s="1082">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2">
        <v>28</v>
      </c>
      <c r="B31" s="1082">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2">
        <v>29</v>
      </c>
      <c r="B32" s="1082">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2">
        <v>30</v>
      </c>
      <c r="B33" s="1082">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2">
        <v>1</v>
      </c>
      <c r="B37" s="1082">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2">
        <v>2</v>
      </c>
      <c r="B38" s="1082">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2">
        <v>3</v>
      </c>
      <c r="B39" s="1082">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2">
        <v>4</v>
      </c>
      <c r="B40" s="1082">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2">
        <v>5</v>
      </c>
      <c r="B41" s="1082">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2">
        <v>6</v>
      </c>
      <c r="B42" s="1082">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2">
        <v>7</v>
      </c>
      <c r="B43" s="1082">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2">
        <v>8</v>
      </c>
      <c r="B44" s="1082">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2">
        <v>9</v>
      </c>
      <c r="B45" s="1082">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2">
        <v>10</v>
      </c>
      <c r="B46" s="1082">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2">
        <v>11</v>
      </c>
      <c r="B47" s="1082">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2">
        <v>12</v>
      </c>
      <c r="B48" s="1082">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2">
        <v>13</v>
      </c>
      <c r="B49" s="1082">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2">
        <v>14</v>
      </c>
      <c r="B50" s="1082">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2">
        <v>15</v>
      </c>
      <c r="B51" s="1082">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2">
        <v>16</v>
      </c>
      <c r="B52" s="1082">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2">
        <v>17</v>
      </c>
      <c r="B53" s="1082">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2">
        <v>18</v>
      </c>
      <c r="B54" s="1082">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2">
        <v>19</v>
      </c>
      <c r="B55" s="1082">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2">
        <v>20</v>
      </c>
      <c r="B56" s="1082">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2">
        <v>21</v>
      </c>
      <c r="B57" s="1082">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2">
        <v>22</v>
      </c>
      <c r="B58" s="1082">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2">
        <v>23</v>
      </c>
      <c r="B59" s="1082">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2">
        <v>24</v>
      </c>
      <c r="B60" s="1082">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2">
        <v>25</v>
      </c>
      <c r="B61" s="1082">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2">
        <v>26</v>
      </c>
      <c r="B62" s="1082">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2">
        <v>27</v>
      </c>
      <c r="B63" s="1082">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2">
        <v>28</v>
      </c>
      <c r="B64" s="1082">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2">
        <v>29</v>
      </c>
      <c r="B65" s="1082">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2">
        <v>30</v>
      </c>
      <c r="B66" s="1082">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2">
        <v>1</v>
      </c>
      <c r="B70" s="1082">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2">
        <v>2</v>
      </c>
      <c r="B71" s="1082">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2">
        <v>3</v>
      </c>
      <c r="B72" s="1082">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2">
        <v>4</v>
      </c>
      <c r="B73" s="1082">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2">
        <v>5</v>
      </c>
      <c r="B74" s="1082">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2">
        <v>6</v>
      </c>
      <c r="B75" s="1082">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2">
        <v>7</v>
      </c>
      <c r="B76" s="1082">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2">
        <v>8</v>
      </c>
      <c r="B77" s="1082">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2">
        <v>9</v>
      </c>
      <c r="B78" s="1082">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2">
        <v>10</v>
      </c>
      <c r="B79" s="1082">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2">
        <v>11</v>
      </c>
      <c r="B80" s="1082">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2">
        <v>12</v>
      </c>
      <c r="B81" s="1082">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2">
        <v>13</v>
      </c>
      <c r="B82" s="1082">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2">
        <v>14</v>
      </c>
      <c r="B83" s="1082">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2">
        <v>15</v>
      </c>
      <c r="B84" s="1082">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2">
        <v>16</v>
      </c>
      <c r="B85" s="1082">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2">
        <v>17</v>
      </c>
      <c r="B86" s="1082">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2">
        <v>18</v>
      </c>
      <c r="B87" s="1082">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2">
        <v>19</v>
      </c>
      <c r="B88" s="1082">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2">
        <v>20</v>
      </c>
      <c r="B89" s="1082">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2">
        <v>21</v>
      </c>
      <c r="B90" s="1082">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2">
        <v>22</v>
      </c>
      <c r="B91" s="1082">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2">
        <v>23</v>
      </c>
      <c r="B92" s="1082">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2">
        <v>24</v>
      </c>
      <c r="B93" s="1082">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2">
        <v>25</v>
      </c>
      <c r="B94" s="1082">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2">
        <v>26</v>
      </c>
      <c r="B95" s="1082">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2">
        <v>27</v>
      </c>
      <c r="B96" s="1082">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2">
        <v>28</v>
      </c>
      <c r="B97" s="1082">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2">
        <v>29</v>
      </c>
      <c r="B98" s="1082">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2">
        <v>30</v>
      </c>
      <c r="B99" s="1082">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2">
        <v>1</v>
      </c>
      <c r="B103" s="1082">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2">
        <v>2</v>
      </c>
      <c r="B104" s="1082">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2">
        <v>3</v>
      </c>
      <c r="B105" s="1082">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2">
        <v>4</v>
      </c>
      <c r="B106" s="1082">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2">
        <v>5</v>
      </c>
      <c r="B107" s="1082">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2">
        <v>6</v>
      </c>
      <c r="B108" s="1082">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2">
        <v>7</v>
      </c>
      <c r="B109" s="1082">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2">
        <v>8</v>
      </c>
      <c r="B110" s="1082">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2">
        <v>9</v>
      </c>
      <c r="B111" s="1082">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2">
        <v>10</v>
      </c>
      <c r="B112" s="1082">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2">
        <v>11</v>
      </c>
      <c r="B113" s="1082">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2">
        <v>12</v>
      </c>
      <c r="B114" s="1082">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2">
        <v>13</v>
      </c>
      <c r="B115" s="1082">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2">
        <v>14</v>
      </c>
      <c r="B116" s="1082">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2">
        <v>15</v>
      </c>
      <c r="B117" s="1082">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2">
        <v>16</v>
      </c>
      <c r="B118" s="1082">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2">
        <v>17</v>
      </c>
      <c r="B119" s="1082">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2">
        <v>18</v>
      </c>
      <c r="B120" s="1082">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2">
        <v>19</v>
      </c>
      <c r="B121" s="1082">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2">
        <v>20</v>
      </c>
      <c r="B122" s="1082">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2">
        <v>21</v>
      </c>
      <c r="B123" s="1082">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2">
        <v>22</v>
      </c>
      <c r="B124" s="1082">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2">
        <v>23</v>
      </c>
      <c r="B125" s="1082">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2">
        <v>24</v>
      </c>
      <c r="B126" s="1082">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2">
        <v>25</v>
      </c>
      <c r="B127" s="1082">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2">
        <v>26</v>
      </c>
      <c r="B128" s="1082">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2">
        <v>27</v>
      </c>
      <c r="B129" s="1082">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2">
        <v>28</v>
      </c>
      <c r="B130" s="1082">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2">
        <v>29</v>
      </c>
      <c r="B131" s="1082">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2">
        <v>30</v>
      </c>
      <c r="B132" s="1082">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2">
        <v>1</v>
      </c>
      <c r="B136" s="1082">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2">
        <v>2</v>
      </c>
      <c r="B137" s="1082">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2">
        <v>3</v>
      </c>
      <c r="B138" s="1082">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2">
        <v>4</v>
      </c>
      <c r="B139" s="1082">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2">
        <v>5</v>
      </c>
      <c r="B140" s="1082">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2">
        <v>6</v>
      </c>
      <c r="B141" s="1082">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2">
        <v>7</v>
      </c>
      <c r="B142" s="1082">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2">
        <v>8</v>
      </c>
      <c r="B143" s="1082">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2">
        <v>9</v>
      </c>
      <c r="B144" s="1082">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2">
        <v>10</v>
      </c>
      <c r="B145" s="1082">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2">
        <v>11</v>
      </c>
      <c r="B146" s="1082">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2">
        <v>12</v>
      </c>
      <c r="B147" s="1082">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2">
        <v>13</v>
      </c>
      <c r="B148" s="1082">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2">
        <v>14</v>
      </c>
      <c r="B149" s="1082">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2">
        <v>15</v>
      </c>
      <c r="B150" s="1082">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2">
        <v>16</v>
      </c>
      <c r="B151" s="1082">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2">
        <v>17</v>
      </c>
      <c r="B152" s="1082">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2">
        <v>18</v>
      </c>
      <c r="B153" s="1082">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2">
        <v>19</v>
      </c>
      <c r="B154" s="1082">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2">
        <v>20</v>
      </c>
      <c r="B155" s="1082">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2">
        <v>21</v>
      </c>
      <c r="B156" s="1082">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2">
        <v>22</v>
      </c>
      <c r="B157" s="1082">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2">
        <v>23</v>
      </c>
      <c r="B158" s="1082">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2">
        <v>24</v>
      </c>
      <c r="B159" s="1082">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2">
        <v>25</v>
      </c>
      <c r="B160" s="1082">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2">
        <v>26</v>
      </c>
      <c r="B161" s="1082">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2">
        <v>27</v>
      </c>
      <c r="B162" s="1082">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2">
        <v>28</v>
      </c>
      <c r="B163" s="1082">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2">
        <v>29</v>
      </c>
      <c r="B164" s="1082">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2">
        <v>30</v>
      </c>
      <c r="B165" s="1082">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2">
        <v>1</v>
      </c>
      <c r="B169" s="1082">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2">
        <v>2</v>
      </c>
      <c r="B170" s="1082">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2">
        <v>3</v>
      </c>
      <c r="B171" s="1082">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2">
        <v>4</v>
      </c>
      <c r="B172" s="1082">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2">
        <v>5</v>
      </c>
      <c r="B173" s="1082">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2">
        <v>6</v>
      </c>
      <c r="B174" s="1082">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2">
        <v>7</v>
      </c>
      <c r="B175" s="1082">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2">
        <v>8</v>
      </c>
      <c r="B176" s="1082">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2">
        <v>9</v>
      </c>
      <c r="B177" s="1082">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2">
        <v>10</v>
      </c>
      <c r="B178" s="1082">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2">
        <v>11</v>
      </c>
      <c r="B179" s="1082">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2">
        <v>12</v>
      </c>
      <c r="B180" s="1082">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2">
        <v>13</v>
      </c>
      <c r="B181" s="1082">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2">
        <v>14</v>
      </c>
      <c r="B182" s="1082">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2">
        <v>15</v>
      </c>
      <c r="B183" s="1082">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2">
        <v>16</v>
      </c>
      <c r="B184" s="1082">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2">
        <v>17</v>
      </c>
      <c r="B185" s="1082">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2">
        <v>18</v>
      </c>
      <c r="B186" s="1082">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2">
        <v>19</v>
      </c>
      <c r="B187" s="1082">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2">
        <v>20</v>
      </c>
      <c r="B188" s="1082">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2">
        <v>21</v>
      </c>
      <c r="B189" s="1082">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2">
        <v>22</v>
      </c>
      <c r="B190" s="1082">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2">
        <v>23</v>
      </c>
      <c r="B191" s="1082">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2">
        <v>24</v>
      </c>
      <c r="B192" s="1082">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2">
        <v>25</v>
      </c>
      <c r="B193" s="1082">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2">
        <v>26</v>
      </c>
      <c r="B194" s="1082">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2">
        <v>27</v>
      </c>
      <c r="B195" s="1082">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2">
        <v>28</v>
      </c>
      <c r="B196" s="1082">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2">
        <v>29</v>
      </c>
      <c r="B197" s="1082">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2">
        <v>30</v>
      </c>
      <c r="B198" s="1082">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2">
        <v>1</v>
      </c>
      <c r="B202" s="1082">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2">
        <v>2</v>
      </c>
      <c r="B203" s="1082">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2">
        <v>3</v>
      </c>
      <c r="B204" s="1082">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2">
        <v>4</v>
      </c>
      <c r="B205" s="1082">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2">
        <v>5</v>
      </c>
      <c r="B206" s="1082">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2">
        <v>6</v>
      </c>
      <c r="B207" s="1082">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2">
        <v>7</v>
      </c>
      <c r="B208" s="1082">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2">
        <v>8</v>
      </c>
      <c r="B209" s="1082">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2">
        <v>9</v>
      </c>
      <c r="B210" s="1082">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2">
        <v>10</v>
      </c>
      <c r="B211" s="1082">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2">
        <v>11</v>
      </c>
      <c r="B212" s="1082">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2">
        <v>12</v>
      </c>
      <c r="B213" s="1082">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2">
        <v>13</v>
      </c>
      <c r="B214" s="1082">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2">
        <v>14</v>
      </c>
      <c r="B215" s="1082">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2">
        <v>15</v>
      </c>
      <c r="B216" s="1082">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2">
        <v>16</v>
      </c>
      <c r="B217" s="1082">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2">
        <v>17</v>
      </c>
      <c r="B218" s="1082">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2">
        <v>18</v>
      </c>
      <c r="B219" s="1082">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2">
        <v>19</v>
      </c>
      <c r="B220" s="1082">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2">
        <v>20</v>
      </c>
      <c r="B221" s="1082">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2">
        <v>21</v>
      </c>
      <c r="B222" s="1082">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2">
        <v>22</v>
      </c>
      <c r="B223" s="1082">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2">
        <v>23</v>
      </c>
      <c r="B224" s="1082">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2">
        <v>24</v>
      </c>
      <c r="B225" s="1082">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2">
        <v>25</v>
      </c>
      <c r="B226" s="1082">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2">
        <v>26</v>
      </c>
      <c r="B227" s="1082">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2">
        <v>27</v>
      </c>
      <c r="B228" s="1082">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2">
        <v>28</v>
      </c>
      <c r="B229" s="1082">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2">
        <v>29</v>
      </c>
      <c r="B230" s="1082">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2">
        <v>30</v>
      </c>
      <c r="B231" s="1082">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2">
        <v>1</v>
      </c>
      <c r="B235" s="1082">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2">
        <v>2</v>
      </c>
      <c r="B236" s="1082">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2">
        <v>3</v>
      </c>
      <c r="B237" s="1082">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2">
        <v>4</v>
      </c>
      <c r="B238" s="1082">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2">
        <v>5</v>
      </c>
      <c r="B239" s="1082">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2">
        <v>6</v>
      </c>
      <c r="B240" s="1082">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2">
        <v>7</v>
      </c>
      <c r="B241" s="1082">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2">
        <v>8</v>
      </c>
      <c r="B242" s="1082">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2">
        <v>9</v>
      </c>
      <c r="B243" s="1082">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2">
        <v>10</v>
      </c>
      <c r="B244" s="1082">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2">
        <v>11</v>
      </c>
      <c r="B245" s="1082">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2">
        <v>12</v>
      </c>
      <c r="B246" s="1082">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2">
        <v>13</v>
      </c>
      <c r="B247" s="1082">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2">
        <v>14</v>
      </c>
      <c r="B248" s="1082">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2">
        <v>15</v>
      </c>
      <c r="B249" s="1082">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2">
        <v>16</v>
      </c>
      <c r="B250" s="1082">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2">
        <v>17</v>
      </c>
      <c r="B251" s="1082">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2">
        <v>18</v>
      </c>
      <c r="B252" s="1082">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2">
        <v>19</v>
      </c>
      <c r="B253" s="1082">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2">
        <v>20</v>
      </c>
      <c r="B254" s="1082">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2">
        <v>21</v>
      </c>
      <c r="B255" s="1082">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2">
        <v>22</v>
      </c>
      <c r="B256" s="1082">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2">
        <v>23</v>
      </c>
      <c r="B257" s="1082">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2">
        <v>24</v>
      </c>
      <c r="B258" s="1082">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2">
        <v>25</v>
      </c>
      <c r="B259" s="1082">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2">
        <v>26</v>
      </c>
      <c r="B260" s="1082">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2">
        <v>27</v>
      </c>
      <c r="B261" s="1082">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2">
        <v>28</v>
      </c>
      <c r="B262" s="1082">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2">
        <v>29</v>
      </c>
      <c r="B263" s="1082">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2">
        <v>30</v>
      </c>
      <c r="B264" s="1082">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2">
        <v>1</v>
      </c>
      <c r="B268" s="1082">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2">
        <v>2</v>
      </c>
      <c r="B269" s="1082">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2">
        <v>3</v>
      </c>
      <c r="B270" s="1082">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2">
        <v>4</v>
      </c>
      <c r="B271" s="1082">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2">
        <v>5</v>
      </c>
      <c r="B272" s="1082">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2">
        <v>6</v>
      </c>
      <c r="B273" s="1082">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2">
        <v>7</v>
      </c>
      <c r="B274" s="1082">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2">
        <v>8</v>
      </c>
      <c r="B275" s="1082">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2">
        <v>9</v>
      </c>
      <c r="B276" s="1082">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2">
        <v>10</v>
      </c>
      <c r="B277" s="1082">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2">
        <v>11</v>
      </c>
      <c r="B278" s="1082">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2">
        <v>12</v>
      </c>
      <c r="B279" s="1082">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2">
        <v>13</v>
      </c>
      <c r="B280" s="1082">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2">
        <v>14</v>
      </c>
      <c r="B281" s="1082">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2">
        <v>15</v>
      </c>
      <c r="B282" s="1082">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2">
        <v>16</v>
      </c>
      <c r="B283" s="1082">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2">
        <v>17</v>
      </c>
      <c r="B284" s="1082">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2">
        <v>18</v>
      </c>
      <c r="B285" s="1082">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2">
        <v>19</v>
      </c>
      <c r="B286" s="1082">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2">
        <v>20</v>
      </c>
      <c r="B287" s="1082">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2">
        <v>21</v>
      </c>
      <c r="B288" s="1082">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2">
        <v>22</v>
      </c>
      <c r="B289" s="1082">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2">
        <v>23</v>
      </c>
      <c r="B290" s="1082">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2">
        <v>24</v>
      </c>
      <c r="B291" s="1082">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2">
        <v>25</v>
      </c>
      <c r="B292" s="1082">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2">
        <v>26</v>
      </c>
      <c r="B293" s="1082">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2">
        <v>27</v>
      </c>
      <c r="B294" s="1082">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2">
        <v>28</v>
      </c>
      <c r="B295" s="1082">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2">
        <v>29</v>
      </c>
      <c r="B296" s="1082">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2">
        <v>30</v>
      </c>
      <c r="B297" s="1082">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2">
        <v>1</v>
      </c>
      <c r="B301" s="1082">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2">
        <v>2</v>
      </c>
      <c r="B302" s="1082">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2">
        <v>3</v>
      </c>
      <c r="B303" s="1082">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2">
        <v>4</v>
      </c>
      <c r="B304" s="1082">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2">
        <v>5</v>
      </c>
      <c r="B305" s="1082">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2">
        <v>6</v>
      </c>
      <c r="B306" s="1082">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2">
        <v>7</v>
      </c>
      <c r="B307" s="1082">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2">
        <v>8</v>
      </c>
      <c r="B308" s="1082">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2">
        <v>9</v>
      </c>
      <c r="B309" s="1082">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2">
        <v>10</v>
      </c>
      <c r="B310" s="1082">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2">
        <v>11</v>
      </c>
      <c r="B311" s="1082">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2">
        <v>12</v>
      </c>
      <c r="B312" s="1082">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2">
        <v>13</v>
      </c>
      <c r="B313" s="1082">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2">
        <v>14</v>
      </c>
      <c r="B314" s="1082">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2">
        <v>15</v>
      </c>
      <c r="B315" s="1082">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2">
        <v>16</v>
      </c>
      <c r="B316" s="1082">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2">
        <v>17</v>
      </c>
      <c r="B317" s="1082">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2">
        <v>18</v>
      </c>
      <c r="B318" s="1082">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2">
        <v>19</v>
      </c>
      <c r="B319" s="1082">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2">
        <v>20</v>
      </c>
      <c r="B320" s="1082">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2">
        <v>21</v>
      </c>
      <c r="B321" s="1082">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2">
        <v>22</v>
      </c>
      <c r="B322" s="1082">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2">
        <v>23</v>
      </c>
      <c r="B323" s="1082">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2">
        <v>24</v>
      </c>
      <c r="B324" s="1082">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2">
        <v>25</v>
      </c>
      <c r="B325" s="1082">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2">
        <v>26</v>
      </c>
      <c r="B326" s="1082">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2">
        <v>27</v>
      </c>
      <c r="B327" s="1082">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2">
        <v>28</v>
      </c>
      <c r="B328" s="1082">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2">
        <v>29</v>
      </c>
      <c r="B329" s="1082">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2">
        <v>30</v>
      </c>
      <c r="B330" s="1082">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2">
        <v>1</v>
      </c>
      <c r="B334" s="1082">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2">
        <v>2</v>
      </c>
      <c r="B335" s="1082">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2">
        <v>3</v>
      </c>
      <c r="B336" s="1082">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2">
        <v>4</v>
      </c>
      <c r="B337" s="1082">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2">
        <v>5</v>
      </c>
      <c r="B338" s="1082">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2">
        <v>6</v>
      </c>
      <c r="B339" s="1082">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2">
        <v>7</v>
      </c>
      <c r="B340" s="1082">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2">
        <v>8</v>
      </c>
      <c r="B341" s="1082">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2">
        <v>9</v>
      </c>
      <c r="B342" s="1082">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2">
        <v>10</v>
      </c>
      <c r="B343" s="1082">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2">
        <v>11</v>
      </c>
      <c r="B344" s="1082">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2">
        <v>12</v>
      </c>
      <c r="B345" s="1082">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2">
        <v>13</v>
      </c>
      <c r="B346" s="1082">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2">
        <v>14</v>
      </c>
      <c r="B347" s="1082">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2">
        <v>15</v>
      </c>
      <c r="B348" s="1082">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2">
        <v>16</v>
      </c>
      <c r="B349" s="1082">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2">
        <v>17</v>
      </c>
      <c r="B350" s="1082">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2">
        <v>18</v>
      </c>
      <c r="B351" s="1082">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2">
        <v>19</v>
      </c>
      <c r="B352" s="1082">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2">
        <v>20</v>
      </c>
      <c r="B353" s="1082">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2">
        <v>21</v>
      </c>
      <c r="B354" s="1082">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2">
        <v>22</v>
      </c>
      <c r="B355" s="1082">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2">
        <v>23</v>
      </c>
      <c r="B356" s="1082">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2">
        <v>24</v>
      </c>
      <c r="B357" s="1082">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2">
        <v>25</v>
      </c>
      <c r="B358" s="1082">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2">
        <v>26</v>
      </c>
      <c r="B359" s="1082">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2">
        <v>27</v>
      </c>
      <c r="B360" s="1082">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2">
        <v>28</v>
      </c>
      <c r="B361" s="1082">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2">
        <v>29</v>
      </c>
      <c r="B362" s="1082">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2">
        <v>30</v>
      </c>
      <c r="B363" s="1082">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2">
        <v>1</v>
      </c>
      <c r="B367" s="1082">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2">
        <v>2</v>
      </c>
      <c r="B368" s="1082">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2">
        <v>3</v>
      </c>
      <c r="B369" s="1082">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2">
        <v>4</v>
      </c>
      <c r="B370" s="1082">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2">
        <v>5</v>
      </c>
      <c r="B371" s="1082">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2">
        <v>6</v>
      </c>
      <c r="B372" s="1082">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2">
        <v>7</v>
      </c>
      <c r="B373" s="1082">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2">
        <v>8</v>
      </c>
      <c r="B374" s="1082">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2">
        <v>9</v>
      </c>
      <c r="B375" s="1082">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2">
        <v>10</v>
      </c>
      <c r="B376" s="1082">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2">
        <v>11</v>
      </c>
      <c r="B377" s="1082">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2">
        <v>12</v>
      </c>
      <c r="B378" s="1082">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2">
        <v>13</v>
      </c>
      <c r="B379" s="1082">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2">
        <v>14</v>
      </c>
      <c r="B380" s="1082">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2">
        <v>15</v>
      </c>
      <c r="B381" s="1082">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2">
        <v>16</v>
      </c>
      <c r="B382" s="1082">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2">
        <v>17</v>
      </c>
      <c r="B383" s="1082">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2">
        <v>18</v>
      </c>
      <c r="B384" s="1082">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2">
        <v>19</v>
      </c>
      <c r="B385" s="1082">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2">
        <v>20</v>
      </c>
      <c r="B386" s="1082">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2">
        <v>21</v>
      </c>
      <c r="B387" s="1082">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2">
        <v>22</v>
      </c>
      <c r="B388" s="1082">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2">
        <v>23</v>
      </c>
      <c r="B389" s="1082">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2">
        <v>24</v>
      </c>
      <c r="B390" s="1082">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2">
        <v>25</v>
      </c>
      <c r="B391" s="1082">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2">
        <v>26</v>
      </c>
      <c r="B392" s="1082">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2">
        <v>27</v>
      </c>
      <c r="B393" s="1082">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2">
        <v>28</v>
      </c>
      <c r="B394" s="1082">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2">
        <v>29</v>
      </c>
      <c r="B395" s="1082">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2">
        <v>30</v>
      </c>
      <c r="B396" s="1082">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2">
        <v>1</v>
      </c>
      <c r="B400" s="1082">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2">
        <v>2</v>
      </c>
      <c r="B401" s="1082">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2">
        <v>3</v>
      </c>
      <c r="B402" s="1082">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2">
        <v>4</v>
      </c>
      <c r="B403" s="1082">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2">
        <v>5</v>
      </c>
      <c r="B404" s="1082">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2">
        <v>6</v>
      </c>
      <c r="B405" s="1082">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2">
        <v>7</v>
      </c>
      <c r="B406" s="1082">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2">
        <v>8</v>
      </c>
      <c r="B407" s="1082">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2">
        <v>9</v>
      </c>
      <c r="B408" s="1082">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2">
        <v>10</v>
      </c>
      <c r="B409" s="1082">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2">
        <v>11</v>
      </c>
      <c r="B410" s="1082">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2">
        <v>12</v>
      </c>
      <c r="B411" s="1082">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2">
        <v>13</v>
      </c>
      <c r="B412" s="1082">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2">
        <v>14</v>
      </c>
      <c r="B413" s="1082">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2">
        <v>15</v>
      </c>
      <c r="B414" s="1082">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2">
        <v>16</v>
      </c>
      <c r="B415" s="1082">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2">
        <v>17</v>
      </c>
      <c r="B416" s="1082">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2">
        <v>18</v>
      </c>
      <c r="B417" s="1082">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2">
        <v>19</v>
      </c>
      <c r="B418" s="1082">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2">
        <v>20</v>
      </c>
      <c r="B419" s="1082">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2">
        <v>21</v>
      </c>
      <c r="B420" s="1082">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2">
        <v>22</v>
      </c>
      <c r="B421" s="1082">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2">
        <v>23</v>
      </c>
      <c r="B422" s="1082">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2">
        <v>24</v>
      </c>
      <c r="B423" s="1082">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2">
        <v>25</v>
      </c>
      <c r="B424" s="1082">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2">
        <v>26</v>
      </c>
      <c r="B425" s="1082">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2">
        <v>27</v>
      </c>
      <c r="B426" s="1082">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2">
        <v>28</v>
      </c>
      <c r="B427" s="1082">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2">
        <v>29</v>
      </c>
      <c r="B428" s="1082">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2">
        <v>30</v>
      </c>
      <c r="B429" s="1082">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2">
        <v>1</v>
      </c>
      <c r="B433" s="1082">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2">
        <v>2</v>
      </c>
      <c r="B434" s="1082">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2">
        <v>3</v>
      </c>
      <c r="B435" s="1082">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2">
        <v>4</v>
      </c>
      <c r="B436" s="1082">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2">
        <v>5</v>
      </c>
      <c r="B437" s="1082">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2">
        <v>6</v>
      </c>
      <c r="B438" s="1082">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2">
        <v>7</v>
      </c>
      <c r="B439" s="1082">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2">
        <v>8</v>
      </c>
      <c r="B440" s="1082">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2">
        <v>9</v>
      </c>
      <c r="B441" s="1082">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2">
        <v>10</v>
      </c>
      <c r="B442" s="1082">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2">
        <v>11</v>
      </c>
      <c r="B443" s="1082">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2">
        <v>12</v>
      </c>
      <c r="B444" s="1082">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2">
        <v>13</v>
      </c>
      <c r="B445" s="1082">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2">
        <v>14</v>
      </c>
      <c r="B446" s="1082">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2">
        <v>15</v>
      </c>
      <c r="B447" s="1082">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2">
        <v>16</v>
      </c>
      <c r="B448" s="1082">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2">
        <v>17</v>
      </c>
      <c r="B449" s="1082">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2">
        <v>18</v>
      </c>
      <c r="B450" s="1082">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2">
        <v>19</v>
      </c>
      <c r="B451" s="1082">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2">
        <v>20</v>
      </c>
      <c r="B452" s="1082">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2">
        <v>21</v>
      </c>
      <c r="B453" s="1082">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2">
        <v>22</v>
      </c>
      <c r="B454" s="1082">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2">
        <v>23</v>
      </c>
      <c r="B455" s="1082">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2">
        <v>24</v>
      </c>
      <c r="B456" s="1082">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2">
        <v>25</v>
      </c>
      <c r="B457" s="1082">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2">
        <v>26</v>
      </c>
      <c r="B458" s="1082">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2">
        <v>27</v>
      </c>
      <c r="B459" s="1082">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2">
        <v>28</v>
      </c>
      <c r="B460" s="1082">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2">
        <v>29</v>
      </c>
      <c r="B461" s="1082">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2">
        <v>30</v>
      </c>
      <c r="B462" s="1082">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2">
        <v>1</v>
      </c>
      <c r="B466" s="1082">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2">
        <v>2</v>
      </c>
      <c r="B467" s="1082">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2">
        <v>3</v>
      </c>
      <c r="B468" s="1082">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2">
        <v>4</v>
      </c>
      <c r="B469" s="1082">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2">
        <v>5</v>
      </c>
      <c r="B470" s="1082">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2">
        <v>6</v>
      </c>
      <c r="B471" s="1082">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2">
        <v>7</v>
      </c>
      <c r="B472" s="1082">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2">
        <v>8</v>
      </c>
      <c r="B473" s="1082">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2">
        <v>9</v>
      </c>
      <c r="B474" s="1082">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2">
        <v>10</v>
      </c>
      <c r="B475" s="1082">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2">
        <v>11</v>
      </c>
      <c r="B476" s="1082">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2">
        <v>12</v>
      </c>
      <c r="B477" s="1082">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2">
        <v>13</v>
      </c>
      <c r="B478" s="1082">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2">
        <v>14</v>
      </c>
      <c r="B479" s="1082">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2">
        <v>15</v>
      </c>
      <c r="B480" s="1082">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2">
        <v>16</v>
      </c>
      <c r="B481" s="1082">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2">
        <v>17</v>
      </c>
      <c r="B482" s="1082">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2">
        <v>18</v>
      </c>
      <c r="B483" s="1082">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2">
        <v>19</v>
      </c>
      <c r="B484" s="1082">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2">
        <v>20</v>
      </c>
      <c r="B485" s="1082">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2">
        <v>21</v>
      </c>
      <c r="B486" s="1082">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2">
        <v>22</v>
      </c>
      <c r="B487" s="1082">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2">
        <v>23</v>
      </c>
      <c r="B488" s="1082">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2">
        <v>24</v>
      </c>
      <c r="B489" s="1082">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2">
        <v>25</v>
      </c>
      <c r="B490" s="1082">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2">
        <v>26</v>
      </c>
      <c r="B491" s="1082">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2">
        <v>27</v>
      </c>
      <c r="B492" s="1082">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2">
        <v>28</v>
      </c>
      <c r="B493" s="1082">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2">
        <v>29</v>
      </c>
      <c r="B494" s="1082">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2">
        <v>30</v>
      </c>
      <c r="B495" s="1082">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2">
        <v>1</v>
      </c>
      <c r="B499" s="1082">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2">
        <v>2</v>
      </c>
      <c r="B500" s="1082">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2">
        <v>3</v>
      </c>
      <c r="B501" s="1082">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2">
        <v>4</v>
      </c>
      <c r="B502" s="1082">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2">
        <v>5</v>
      </c>
      <c r="B503" s="1082">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2">
        <v>6</v>
      </c>
      <c r="B504" s="1082">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2">
        <v>7</v>
      </c>
      <c r="B505" s="1082">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2">
        <v>8</v>
      </c>
      <c r="B506" s="1082">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2">
        <v>9</v>
      </c>
      <c r="B507" s="1082">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2">
        <v>10</v>
      </c>
      <c r="B508" s="1082">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2">
        <v>11</v>
      </c>
      <c r="B509" s="1082">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2">
        <v>12</v>
      </c>
      <c r="B510" s="1082">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2">
        <v>13</v>
      </c>
      <c r="B511" s="1082">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2">
        <v>14</v>
      </c>
      <c r="B512" s="1082">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2">
        <v>15</v>
      </c>
      <c r="B513" s="1082">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2">
        <v>16</v>
      </c>
      <c r="B514" s="1082">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2">
        <v>17</v>
      </c>
      <c r="B515" s="1082">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2">
        <v>18</v>
      </c>
      <c r="B516" s="1082">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2">
        <v>19</v>
      </c>
      <c r="B517" s="1082">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2">
        <v>20</v>
      </c>
      <c r="B518" s="1082">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2">
        <v>21</v>
      </c>
      <c r="B519" s="1082">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2">
        <v>22</v>
      </c>
      <c r="B520" s="1082">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2">
        <v>23</v>
      </c>
      <c r="B521" s="1082">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2">
        <v>24</v>
      </c>
      <c r="B522" s="1082">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2">
        <v>25</v>
      </c>
      <c r="B523" s="1082">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2">
        <v>26</v>
      </c>
      <c r="B524" s="1082">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2">
        <v>27</v>
      </c>
      <c r="B525" s="1082">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2">
        <v>28</v>
      </c>
      <c r="B526" s="1082">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2">
        <v>29</v>
      </c>
      <c r="B527" s="1082">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2">
        <v>30</v>
      </c>
      <c r="B528" s="1082">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2">
        <v>1</v>
      </c>
      <c r="B532" s="1082">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2">
        <v>2</v>
      </c>
      <c r="B533" s="1082">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2">
        <v>3</v>
      </c>
      <c r="B534" s="1082">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2">
        <v>4</v>
      </c>
      <c r="B535" s="1082">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2">
        <v>5</v>
      </c>
      <c r="B536" s="1082">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2">
        <v>6</v>
      </c>
      <c r="B537" s="1082">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2">
        <v>7</v>
      </c>
      <c r="B538" s="1082">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2">
        <v>8</v>
      </c>
      <c r="B539" s="1082">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2">
        <v>9</v>
      </c>
      <c r="B540" s="1082">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2">
        <v>10</v>
      </c>
      <c r="B541" s="1082">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2">
        <v>11</v>
      </c>
      <c r="B542" s="1082">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2">
        <v>12</v>
      </c>
      <c r="B543" s="1082">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2">
        <v>13</v>
      </c>
      <c r="B544" s="1082">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2">
        <v>14</v>
      </c>
      <c r="B545" s="1082">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2">
        <v>15</v>
      </c>
      <c r="B546" s="1082">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2">
        <v>16</v>
      </c>
      <c r="B547" s="1082">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2">
        <v>17</v>
      </c>
      <c r="B548" s="1082">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2">
        <v>18</v>
      </c>
      <c r="B549" s="1082">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2">
        <v>19</v>
      </c>
      <c r="B550" s="1082">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2">
        <v>20</v>
      </c>
      <c r="B551" s="1082">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2">
        <v>21</v>
      </c>
      <c r="B552" s="1082">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2">
        <v>22</v>
      </c>
      <c r="B553" s="1082">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2">
        <v>23</v>
      </c>
      <c r="B554" s="1082">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2">
        <v>24</v>
      </c>
      <c r="B555" s="1082">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2">
        <v>25</v>
      </c>
      <c r="B556" s="1082">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2">
        <v>26</v>
      </c>
      <c r="B557" s="1082">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2">
        <v>27</v>
      </c>
      <c r="B558" s="1082">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2">
        <v>28</v>
      </c>
      <c r="B559" s="1082">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2">
        <v>29</v>
      </c>
      <c r="B560" s="1082">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2">
        <v>30</v>
      </c>
      <c r="B561" s="1082">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2">
        <v>1</v>
      </c>
      <c r="B565" s="1082">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2">
        <v>2</v>
      </c>
      <c r="B566" s="1082">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2">
        <v>3</v>
      </c>
      <c r="B567" s="1082">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2">
        <v>4</v>
      </c>
      <c r="B568" s="1082">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2">
        <v>5</v>
      </c>
      <c r="B569" s="1082">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2">
        <v>6</v>
      </c>
      <c r="B570" s="1082">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2">
        <v>7</v>
      </c>
      <c r="B571" s="1082">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2">
        <v>8</v>
      </c>
      <c r="B572" s="1082">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2">
        <v>9</v>
      </c>
      <c r="B573" s="1082">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2">
        <v>10</v>
      </c>
      <c r="B574" s="1082">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2">
        <v>11</v>
      </c>
      <c r="B575" s="1082">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2">
        <v>12</v>
      </c>
      <c r="B576" s="1082">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2">
        <v>13</v>
      </c>
      <c r="B577" s="1082">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2">
        <v>14</v>
      </c>
      <c r="B578" s="1082">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2">
        <v>15</v>
      </c>
      <c r="B579" s="1082">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2">
        <v>16</v>
      </c>
      <c r="B580" s="1082">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2">
        <v>17</v>
      </c>
      <c r="B581" s="1082">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2">
        <v>18</v>
      </c>
      <c r="B582" s="1082">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2">
        <v>19</v>
      </c>
      <c r="B583" s="1082">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2">
        <v>20</v>
      </c>
      <c r="B584" s="1082">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2">
        <v>21</v>
      </c>
      <c r="B585" s="1082">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2">
        <v>22</v>
      </c>
      <c r="B586" s="1082">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2">
        <v>23</v>
      </c>
      <c r="B587" s="1082">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2">
        <v>24</v>
      </c>
      <c r="B588" s="1082">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2">
        <v>25</v>
      </c>
      <c r="B589" s="1082">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2">
        <v>26</v>
      </c>
      <c r="B590" s="1082">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2">
        <v>27</v>
      </c>
      <c r="B591" s="1082">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2">
        <v>28</v>
      </c>
      <c r="B592" s="1082">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2">
        <v>29</v>
      </c>
      <c r="B593" s="1082">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2">
        <v>30</v>
      </c>
      <c r="B594" s="1082">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2">
        <v>1</v>
      </c>
      <c r="B598" s="1082">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2">
        <v>2</v>
      </c>
      <c r="B599" s="1082">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2">
        <v>3</v>
      </c>
      <c r="B600" s="1082">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2">
        <v>4</v>
      </c>
      <c r="B601" s="1082">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2">
        <v>5</v>
      </c>
      <c r="B602" s="1082">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2">
        <v>6</v>
      </c>
      <c r="B603" s="1082">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2">
        <v>7</v>
      </c>
      <c r="B604" s="1082">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2">
        <v>8</v>
      </c>
      <c r="B605" s="1082">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2">
        <v>9</v>
      </c>
      <c r="B606" s="1082">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2">
        <v>10</v>
      </c>
      <c r="B607" s="1082">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2">
        <v>11</v>
      </c>
      <c r="B608" s="1082">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2">
        <v>12</v>
      </c>
      <c r="B609" s="1082">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2">
        <v>13</v>
      </c>
      <c r="B610" s="1082">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2">
        <v>14</v>
      </c>
      <c r="B611" s="1082">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2">
        <v>15</v>
      </c>
      <c r="B612" s="1082">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2">
        <v>16</v>
      </c>
      <c r="B613" s="1082">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2">
        <v>17</v>
      </c>
      <c r="B614" s="1082">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2">
        <v>18</v>
      </c>
      <c r="B615" s="1082">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2">
        <v>19</v>
      </c>
      <c r="B616" s="1082">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2">
        <v>20</v>
      </c>
      <c r="B617" s="1082">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2">
        <v>21</v>
      </c>
      <c r="B618" s="1082">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2">
        <v>22</v>
      </c>
      <c r="B619" s="1082">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2">
        <v>23</v>
      </c>
      <c r="B620" s="1082">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2">
        <v>24</v>
      </c>
      <c r="B621" s="1082">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2">
        <v>25</v>
      </c>
      <c r="B622" s="1082">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2">
        <v>26</v>
      </c>
      <c r="B623" s="1082">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2">
        <v>27</v>
      </c>
      <c r="B624" s="1082">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2">
        <v>28</v>
      </c>
      <c r="B625" s="1082">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2">
        <v>29</v>
      </c>
      <c r="B626" s="1082">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2">
        <v>30</v>
      </c>
      <c r="B627" s="1082">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2">
        <v>1</v>
      </c>
      <c r="B631" s="1082">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2">
        <v>2</v>
      </c>
      <c r="B632" s="1082">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2">
        <v>3</v>
      </c>
      <c r="B633" s="1082">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2">
        <v>4</v>
      </c>
      <c r="B634" s="1082">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2">
        <v>5</v>
      </c>
      <c r="B635" s="1082">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2">
        <v>6</v>
      </c>
      <c r="B636" s="1082">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2">
        <v>7</v>
      </c>
      <c r="B637" s="1082">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2">
        <v>8</v>
      </c>
      <c r="B638" s="1082">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2">
        <v>9</v>
      </c>
      <c r="B639" s="1082">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2">
        <v>10</v>
      </c>
      <c r="B640" s="1082">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2">
        <v>11</v>
      </c>
      <c r="B641" s="1082">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2">
        <v>12</v>
      </c>
      <c r="B642" s="1082">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2">
        <v>13</v>
      </c>
      <c r="B643" s="1082">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2">
        <v>14</v>
      </c>
      <c r="B644" s="1082">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2">
        <v>15</v>
      </c>
      <c r="B645" s="1082">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2">
        <v>16</v>
      </c>
      <c r="B646" s="1082">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2">
        <v>17</v>
      </c>
      <c r="B647" s="1082">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2">
        <v>18</v>
      </c>
      <c r="B648" s="1082">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2">
        <v>19</v>
      </c>
      <c r="B649" s="1082">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2">
        <v>20</v>
      </c>
      <c r="B650" s="1082">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2">
        <v>21</v>
      </c>
      <c r="B651" s="1082">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2">
        <v>22</v>
      </c>
      <c r="B652" s="1082">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2">
        <v>23</v>
      </c>
      <c r="B653" s="1082">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2">
        <v>24</v>
      </c>
      <c r="B654" s="1082">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2">
        <v>25</v>
      </c>
      <c r="B655" s="1082">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2">
        <v>26</v>
      </c>
      <c r="B656" s="1082">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2">
        <v>27</v>
      </c>
      <c r="B657" s="1082">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2">
        <v>28</v>
      </c>
      <c r="B658" s="1082">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2">
        <v>29</v>
      </c>
      <c r="B659" s="1082">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2">
        <v>30</v>
      </c>
      <c r="B660" s="1082">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2">
        <v>1</v>
      </c>
      <c r="B664" s="1082">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2">
        <v>2</v>
      </c>
      <c r="B665" s="1082">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2">
        <v>3</v>
      </c>
      <c r="B666" s="1082">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2">
        <v>4</v>
      </c>
      <c r="B667" s="1082">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2">
        <v>5</v>
      </c>
      <c r="B668" s="1082">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2">
        <v>6</v>
      </c>
      <c r="B669" s="1082">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2">
        <v>7</v>
      </c>
      <c r="B670" s="1082">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2">
        <v>8</v>
      </c>
      <c r="B671" s="1082">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2">
        <v>9</v>
      </c>
      <c r="B672" s="1082">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2">
        <v>10</v>
      </c>
      <c r="B673" s="1082">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2">
        <v>11</v>
      </c>
      <c r="B674" s="1082">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2">
        <v>12</v>
      </c>
      <c r="B675" s="1082">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2">
        <v>13</v>
      </c>
      <c r="B676" s="1082">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2">
        <v>14</v>
      </c>
      <c r="B677" s="1082">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2">
        <v>15</v>
      </c>
      <c r="B678" s="1082">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2">
        <v>16</v>
      </c>
      <c r="B679" s="1082">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2">
        <v>17</v>
      </c>
      <c r="B680" s="1082">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2">
        <v>18</v>
      </c>
      <c r="B681" s="1082">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2">
        <v>19</v>
      </c>
      <c r="B682" s="1082">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2">
        <v>20</v>
      </c>
      <c r="B683" s="1082">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2">
        <v>21</v>
      </c>
      <c r="B684" s="1082">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2">
        <v>22</v>
      </c>
      <c r="B685" s="1082">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2">
        <v>23</v>
      </c>
      <c r="B686" s="1082">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2">
        <v>24</v>
      </c>
      <c r="B687" s="1082">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2">
        <v>25</v>
      </c>
      <c r="B688" s="1082">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2">
        <v>26</v>
      </c>
      <c r="B689" s="1082">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2">
        <v>27</v>
      </c>
      <c r="B690" s="1082">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2">
        <v>28</v>
      </c>
      <c r="B691" s="1082">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2">
        <v>29</v>
      </c>
      <c r="B692" s="1082">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2">
        <v>30</v>
      </c>
      <c r="B693" s="1082">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2">
        <v>1</v>
      </c>
      <c r="B697" s="1082">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2">
        <v>2</v>
      </c>
      <c r="B698" s="1082">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2">
        <v>3</v>
      </c>
      <c r="B699" s="1082">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2">
        <v>4</v>
      </c>
      <c r="B700" s="1082">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2">
        <v>5</v>
      </c>
      <c r="B701" s="1082">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2">
        <v>6</v>
      </c>
      <c r="B702" s="1082">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2">
        <v>7</v>
      </c>
      <c r="B703" s="1082">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2">
        <v>8</v>
      </c>
      <c r="B704" s="1082">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2">
        <v>9</v>
      </c>
      <c r="B705" s="1082">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2">
        <v>10</v>
      </c>
      <c r="B706" s="1082">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2">
        <v>11</v>
      </c>
      <c r="B707" s="1082">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2">
        <v>12</v>
      </c>
      <c r="B708" s="1082">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2">
        <v>13</v>
      </c>
      <c r="B709" s="1082">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2">
        <v>14</v>
      </c>
      <c r="B710" s="1082">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2">
        <v>15</v>
      </c>
      <c r="B711" s="1082">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2">
        <v>16</v>
      </c>
      <c r="B712" s="1082">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2">
        <v>17</v>
      </c>
      <c r="B713" s="1082">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2">
        <v>18</v>
      </c>
      <c r="B714" s="1082">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2">
        <v>19</v>
      </c>
      <c r="B715" s="1082">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2">
        <v>20</v>
      </c>
      <c r="B716" s="1082">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2">
        <v>21</v>
      </c>
      <c r="B717" s="1082">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2">
        <v>22</v>
      </c>
      <c r="B718" s="1082">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2">
        <v>23</v>
      </c>
      <c r="B719" s="1082">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2">
        <v>24</v>
      </c>
      <c r="B720" s="1082">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2">
        <v>25</v>
      </c>
      <c r="B721" s="1082">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2">
        <v>26</v>
      </c>
      <c r="B722" s="1082">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2">
        <v>27</v>
      </c>
      <c r="B723" s="1082">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2">
        <v>28</v>
      </c>
      <c r="B724" s="1082">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2">
        <v>29</v>
      </c>
      <c r="B725" s="1082">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2">
        <v>30</v>
      </c>
      <c r="B726" s="1082">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2">
        <v>1</v>
      </c>
      <c r="B730" s="1082">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2">
        <v>2</v>
      </c>
      <c r="B731" s="1082">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2">
        <v>3</v>
      </c>
      <c r="B732" s="1082">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2">
        <v>4</v>
      </c>
      <c r="B733" s="1082">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2">
        <v>5</v>
      </c>
      <c r="B734" s="1082">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2">
        <v>6</v>
      </c>
      <c r="B735" s="1082">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2">
        <v>7</v>
      </c>
      <c r="B736" s="1082">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2">
        <v>8</v>
      </c>
      <c r="B737" s="1082">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2">
        <v>9</v>
      </c>
      <c r="B738" s="1082">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2">
        <v>10</v>
      </c>
      <c r="B739" s="1082">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2">
        <v>11</v>
      </c>
      <c r="B740" s="1082">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2">
        <v>12</v>
      </c>
      <c r="B741" s="1082">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2">
        <v>13</v>
      </c>
      <c r="B742" s="1082">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2">
        <v>14</v>
      </c>
      <c r="B743" s="1082">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2">
        <v>15</v>
      </c>
      <c r="B744" s="1082">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2">
        <v>16</v>
      </c>
      <c r="B745" s="1082">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2">
        <v>17</v>
      </c>
      <c r="B746" s="1082">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2">
        <v>18</v>
      </c>
      <c r="B747" s="1082">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2">
        <v>19</v>
      </c>
      <c r="B748" s="1082">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2">
        <v>20</v>
      </c>
      <c r="B749" s="1082">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2">
        <v>21</v>
      </c>
      <c r="B750" s="1082">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2">
        <v>22</v>
      </c>
      <c r="B751" s="1082">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2">
        <v>23</v>
      </c>
      <c r="B752" s="1082">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2">
        <v>24</v>
      </c>
      <c r="B753" s="1082">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2">
        <v>25</v>
      </c>
      <c r="B754" s="1082">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2">
        <v>26</v>
      </c>
      <c r="B755" s="1082">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2">
        <v>27</v>
      </c>
      <c r="B756" s="1082">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2">
        <v>28</v>
      </c>
      <c r="B757" s="1082">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2">
        <v>29</v>
      </c>
      <c r="B758" s="1082">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2">
        <v>30</v>
      </c>
      <c r="B759" s="1082">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2">
        <v>1</v>
      </c>
      <c r="B763" s="1082">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2">
        <v>2</v>
      </c>
      <c r="B764" s="1082">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2">
        <v>3</v>
      </c>
      <c r="B765" s="1082">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2">
        <v>4</v>
      </c>
      <c r="B766" s="1082">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2">
        <v>5</v>
      </c>
      <c r="B767" s="1082">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2">
        <v>6</v>
      </c>
      <c r="B768" s="1082">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2">
        <v>7</v>
      </c>
      <c r="B769" s="1082">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2">
        <v>8</v>
      </c>
      <c r="B770" s="1082">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2">
        <v>9</v>
      </c>
      <c r="B771" s="1082">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2">
        <v>10</v>
      </c>
      <c r="B772" s="1082">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2">
        <v>11</v>
      </c>
      <c r="B773" s="1082">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2">
        <v>12</v>
      </c>
      <c r="B774" s="1082">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2">
        <v>13</v>
      </c>
      <c r="B775" s="1082">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2">
        <v>14</v>
      </c>
      <c r="B776" s="1082">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2">
        <v>15</v>
      </c>
      <c r="B777" s="1082">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2">
        <v>16</v>
      </c>
      <c r="B778" s="1082">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2">
        <v>17</v>
      </c>
      <c r="B779" s="1082">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2">
        <v>18</v>
      </c>
      <c r="B780" s="1082">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2">
        <v>19</v>
      </c>
      <c r="B781" s="1082">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2">
        <v>20</v>
      </c>
      <c r="B782" s="1082">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2">
        <v>21</v>
      </c>
      <c r="B783" s="1082">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2">
        <v>22</v>
      </c>
      <c r="B784" s="1082">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2">
        <v>23</v>
      </c>
      <c r="B785" s="1082">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2">
        <v>24</v>
      </c>
      <c r="B786" s="1082">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2">
        <v>25</v>
      </c>
      <c r="B787" s="1082">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2">
        <v>26</v>
      </c>
      <c r="B788" s="1082">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2">
        <v>27</v>
      </c>
      <c r="B789" s="1082">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2">
        <v>28</v>
      </c>
      <c r="B790" s="1082">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2">
        <v>29</v>
      </c>
      <c r="B791" s="1082">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2">
        <v>30</v>
      </c>
      <c r="B792" s="1082">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2">
        <v>1</v>
      </c>
      <c r="B796" s="1082">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2">
        <v>2</v>
      </c>
      <c r="B797" s="1082">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2">
        <v>3</v>
      </c>
      <c r="B798" s="1082">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2">
        <v>4</v>
      </c>
      <c r="B799" s="1082">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2">
        <v>5</v>
      </c>
      <c r="B800" s="1082">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2">
        <v>6</v>
      </c>
      <c r="B801" s="1082">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2">
        <v>7</v>
      </c>
      <c r="B802" s="1082">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2">
        <v>8</v>
      </c>
      <c r="B803" s="1082">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2">
        <v>9</v>
      </c>
      <c r="B804" s="1082">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2">
        <v>10</v>
      </c>
      <c r="B805" s="1082">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2">
        <v>11</v>
      </c>
      <c r="B806" s="1082">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2">
        <v>12</v>
      </c>
      <c r="B807" s="1082">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2">
        <v>13</v>
      </c>
      <c r="B808" s="1082">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2">
        <v>14</v>
      </c>
      <c r="B809" s="1082">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2">
        <v>15</v>
      </c>
      <c r="B810" s="1082">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2">
        <v>16</v>
      </c>
      <c r="B811" s="1082">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2">
        <v>17</v>
      </c>
      <c r="B812" s="1082">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2">
        <v>18</v>
      </c>
      <c r="B813" s="1082">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2">
        <v>19</v>
      </c>
      <c r="B814" s="1082">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2">
        <v>20</v>
      </c>
      <c r="B815" s="1082">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2">
        <v>21</v>
      </c>
      <c r="B816" s="1082">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2">
        <v>22</v>
      </c>
      <c r="B817" s="1082">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2">
        <v>23</v>
      </c>
      <c r="B818" s="1082">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2">
        <v>24</v>
      </c>
      <c r="B819" s="1082">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2">
        <v>25</v>
      </c>
      <c r="B820" s="1082">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2">
        <v>26</v>
      </c>
      <c r="B821" s="1082">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2">
        <v>27</v>
      </c>
      <c r="B822" s="1082">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2">
        <v>28</v>
      </c>
      <c r="B823" s="1082">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2">
        <v>29</v>
      </c>
      <c r="B824" s="1082">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2">
        <v>30</v>
      </c>
      <c r="B825" s="1082">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2">
        <v>1</v>
      </c>
      <c r="B829" s="1082">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2">
        <v>2</v>
      </c>
      <c r="B830" s="1082">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2">
        <v>3</v>
      </c>
      <c r="B831" s="1082">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2">
        <v>4</v>
      </c>
      <c r="B832" s="1082">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2">
        <v>5</v>
      </c>
      <c r="B833" s="1082">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2">
        <v>6</v>
      </c>
      <c r="B834" s="1082">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2">
        <v>7</v>
      </c>
      <c r="B835" s="1082">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2">
        <v>8</v>
      </c>
      <c r="B836" s="1082">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2">
        <v>9</v>
      </c>
      <c r="B837" s="1082">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2">
        <v>10</v>
      </c>
      <c r="B838" s="108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2">
        <v>11</v>
      </c>
      <c r="B839" s="108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2">
        <v>12</v>
      </c>
      <c r="B840" s="1082">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2">
        <v>13</v>
      </c>
      <c r="B841" s="108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2">
        <v>14</v>
      </c>
      <c r="B842" s="108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2">
        <v>15</v>
      </c>
      <c r="B843" s="108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2">
        <v>16</v>
      </c>
      <c r="B844" s="108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2">
        <v>17</v>
      </c>
      <c r="B845" s="108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2">
        <v>18</v>
      </c>
      <c r="B846" s="108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2">
        <v>19</v>
      </c>
      <c r="B847" s="108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2">
        <v>20</v>
      </c>
      <c r="B848" s="108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2">
        <v>21</v>
      </c>
      <c r="B849" s="108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2">
        <v>22</v>
      </c>
      <c r="B850" s="108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2">
        <v>23</v>
      </c>
      <c r="B851" s="108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2">
        <v>24</v>
      </c>
      <c r="B852" s="108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2">
        <v>25</v>
      </c>
      <c r="B853" s="108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2">
        <v>26</v>
      </c>
      <c r="B854" s="108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2">
        <v>27</v>
      </c>
      <c r="B855" s="108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2">
        <v>28</v>
      </c>
      <c r="B856" s="108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2">
        <v>29</v>
      </c>
      <c r="B857" s="108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2">
        <v>30</v>
      </c>
      <c r="B858" s="108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2">
        <v>1</v>
      </c>
      <c r="B862" s="108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2">
        <v>2</v>
      </c>
      <c r="B863" s="108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2">
        <v>3</v>
      </c>
      <c r="B864" s="108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2">
        <v>4</v>
      </c>
      <c r="B865" s="108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2">
        <v>5</v>
      </c>
      <c r="B866" s="108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2">
        <v>6</v>
      </c>
      <c r="B867" s="108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2">
        <v>7</v>
      </c>
      <c r="B868" s="1082">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2">
        <v>8</v>
      </c>
      <c r="B869" s="1082">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2">
        <v>9</v>
      </c>
      <c r="B870" s="1082">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2">
        <v>10</v>
      </c>
      <c r="B871" s="108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2">
        <v>11</v>
      </c>
      <c r="B872" s="108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2">
        <v>12</v>
      </c>
      <c r="B873" s="1082">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2">
        <v>13</v>
      </c>
      <c r="B874" s="108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2">
        <v>14</v>
      </c>
      <c r="B875" s="108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2">
        <v>15</v>
      </c>
      <c r="B876" s="108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2">
        <v>16</v>
      </c>
      <c r="B877" s="108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2">
        <v>17</v>
      </c>
      <c r="B878" s="108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2">
        <v>18</v>
      </c>
      <c r="B879" s="108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2">
        <v>19</v>
      </c>
      <c r="B880" s="108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2">
        <v>20</v>
      </c>
      <c r="B881" s="108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2">
        <v>21</v>
      </c>
      <c r="B882" s="108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2">
        <v>22</v>
      </c>
      <c r="B883" s="108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2">
        <v>23</v>
      </c>
      <c r="B884" s="108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2">
        <v>24</v>
      </c>
      <c r="B885" s="108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2">
        <v>25</v>
      </c>
      <c r="B886" s="108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2">
        <v>26</v>
      </c>
      <c r="B887" s="108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2">
        <v>27</v>
      </c>
      <c r="B888" s="108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2">
        <v>28</v>
      </c>
      <c r="B889" s="108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2">
        <v>29</v>
      </c>
      <c r="B890" s="108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2">
        <v>30</v>
      </c>
      <c r="B891" s="108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2">
        <v>1</v>
      </c>
      <c r="B895" s="108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2">
        <v>2</v>
      </c>
      <c r="B896" s="108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2">
        <v>3</v>
      </c>
      <c r="B897" s="108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2">
        <v>4</v>
      </c>
      <c r="B898" s="108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2">
        <v>5</v>
      </c>
      <c r="B899" s="108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2">
        <v>6</v>
      </c>
      <c r="B900" s="108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2">
        <v>7</v>
      </c>
      <c r="B901" s="1082">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2">
        <v>8</v>
      </c>
      <c r="B902" s="1082">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2">
        <v>9</v>
      </c>
      <c r="B903" s="108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2">
        <v>10</v>
      </c>
      <c r="B904" s="108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2">
        <v>11</v>
      </c>
      <c r="B905" s="108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2">
        <v>12</v>
      </c>
      <c r="B906" s="1082">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2">
        <v>13</v>
      </c>
      <c r="B907" s="108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2">
        <v>14</v>
      </c>
      <c r="B908" s="108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2">
        <v>15</v>
      </c>
      <c r="B909" s="108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2">
        <v>16</v>
      </c>
      <c r="B910" s="108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2">
        <v>17</v>
      </c>
      <c r="B911" s="108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2">
        <v>18</v>
      </c>
      <c r="B912" s="108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2">
        <v>19</v>
      </c>
      <c r="B913" s="108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2">
        <v>20</v>
      </c>
      <c r="B914" s="108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2">
        <v>21</v>
      </c>
      <c r="B915" s="108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2">
        <v>22</v>
      </c>
      <c r="B916" s="108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2">
        <v>23</v>
      </c>
      <c r="B917" s="108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2">
        <v>24</v>
      </c>
      <c r="B918" s="108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2">
        <v>25</v>
      </c>
      <c r="B919" s="108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2">
        <v>26</v>
      </c>
      <c r="B920" s="108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2">
        <v>27</v>
      </c>
      <c r="B921" s="108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2">
        <v>28</v>
      </c>
      <c r="B922" s="108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2">
        <v>29</v>
      </c>
      <c r="B923" s="108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2">
        <v>30</v>
      </c>
      <c r="B924" s="108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2">
        <v>1</v>
      </c>
      <c r="B928" s="108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2">
        <v>2</v>
      </c>
      <c r="B929" s="108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2">
        <v>3</v>
      </c>
      <c r="B930" s="108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2">
        <v>4</v>
      </c>
      <c r="B931" s="108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2">
        <v>5</v>
      </c>
      <c r="B932" s="108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2">
        <v>6</v>
      </c>
      <c r="B933" s="108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2">
        <v>7</v>
      </c>
      <c r="B934" s="1082">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2">
        <v>8</v>
      </c>
      <c r="B935" s="1082">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2">
        <v>9</v>
      </c>
      <c r="B936" s="108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2">
        <v>10</v>
      </c>
      <c r="B937" s="108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2">
        <v>11</v>
      </c>
      <c r="B938" s="108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2">
        <v>12</v>
      </c>
      <c r="B939" s="1082">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2">
        <v>13</v>
      </c>
      <c r="B940" s="108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2">
        <v>14</v>
      </c>
      <c r="B941" s="108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2">
        <v>15</v>
      </c>
      <c r="B942" s="108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2">
        <v>16</v>
      </c>
      <c r="B943" s="108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2">
        <v>17</v>
      </c>
      <c r="B944" s="108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2">
        <v>18</v>
      </c>
      <c r="B945" s="108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2">
        <v>19</v>
      </c>
      <c r="B946" s="108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2">
        <v>20</v>
      </c>
      <c r="B947" s="108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2">
        <v>21</v>
      </c>
      <c r="B948" s="108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2">
        <v>22</v>
      </c>
      <c r="B949" s="108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2">
        <v>23</v>
      </c>
      <c r="B950" s="108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2">
        <v>24</v>
      </c>
      <c r="B951" s="108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2">
        <v>25</v>
      </c>
      <c r="B952" s="108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2">
        <v>26</v>
      </c>
      <c r="B953" s="108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2">
        <v>27</v>
      </c>
      <c r="B954" s="108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2">
        <v>28</v>
      </c>
      <c r="B955" s="108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2">
        <v>29</v>
      </c>
      <c r="B956" s="108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2">
        <v>30</v>
      </c>
      <c r="B957" s="108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2">
        <v>1</v>
      </c>
      <c r="B961" s="108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2">
        <v>2</v>
      </c>
      <c r="B962" s="108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2">
        <v>3</v>
      </c>
      <c r="B963" s="108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2">
        <v>4</v>
      </c>
      <c r="B964" s="108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2">
        <v>5</v>
      </c>
      <c r="B965" s="108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2">
        <v>6</v>
      </c>
      <c r="B966" s="108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2">
        <v>7</v>
      </c>
      <c r="B967" s="1082">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2">
        <v>8</v>
      </c>
      <c r="B968" s="1082">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2">
        <v>9</v>
      </c>
      <c r="B969" s="108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2">
        <v>10</v>
      </c>
      <c r="B970" s="108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2">
        <v>11</v>
      </c>
      <c r="B971" s="108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2">
        <v>12</v>
      </c>
      <c r="B972" s="1082">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2">
        <v>13</v>
      </c>
      <c r="B973" s="108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2">
        <v>14</v>
      </c>
      <c r="B974" s="108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2">
        <v>15</v>
      </c>
      <c r="B975" s="108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2">
        <v>16</v>
      </c>
      <c r="B976" s="108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2">
        <v>17</v>
      </c>
      <c r="B977" s="108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2">
        <v>18</v>
      </c>
      <c r="B978" s="108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2">
        <v>19</v>
      </c>
      <c r="B979" s="108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2">
        <v>20</v>
      </c>
      <c r="B980" s="108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2">
        <v>21</v>
      </c>
      <c r="B981" s="108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2">
        <v>22</v>
      </c>
      <c r="B982" s="108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2">
        <v>23</v>
      </c>
      <c r="B983" s="108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2">
        <v>24</v>
      </c>
      <c r="B984" s="108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2">
        <v>25</v>
      </c>
      <c r="B985" s="108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2">
        <v>26</v>
      </c>
      <c r="B986" s="108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2">
        <v>27</v>
      </c>
      <c r="B987" s="108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2">
        <v>28</v>
      </c>
      <c r="B988" s="108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2">
        <v>29</v>
      </c>
      <c r="B989" s="108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2">
        <v>30</v>
      </c>
      <c r="B990" s="108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2">
        <v>1</v>
      </c>
      <c r="B994" s="108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2">
        <v>2</v>
      </c>
      <c r="B995" s="108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2">
        <v>3</v>
      </c>
      <c r="B996" s="108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2">
        <v>4</v>
      </c>
      <c r="B997" s="108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2">
        <v>5</v>
      </c>
      <c r="B998" s="108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2">
        <v>6</v>
      </c>
      <c r="B999" s="108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2">
        <v>7</v>
      </c>
      <c r="B1000" s="1082">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2">
        <v>8</v>
      </c>
      <c r="B1001" s="1082">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2">
        <v>9</v>
      </c>
      <c r="B1002" s="108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2">
        <v>10</v>
      </c>
      <c r="B1003" s="108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2">
        <v>11</v>
      </c>
      <c r="B1004" s="108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2">
        <v>12</v>
      </c>
      <c r="B1005" s="1082">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2">
        <v>13</v>
      </c>
      <c r="B1006" s="108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2">
        <v>14</v>
      </c>
      <c r="B1007" s="108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2">
        <v>15</v>
      </c>
      <c r="B1008" s="108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2">
        <v>16</v>
      </c>
      <c r="B1009" s="108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2">
        <v>17</v>
      </c>
      <c r="B1010" s="108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2">
        <v>18</v>
      </c>
      <c r="B1011" s="108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2">
        <v>19</v>
      </c>
      <c r="B1012" s="108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2">
        <v>20</v>
      </c>
      <c r="B1013" s="108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2">
        <v>21</v>
      </c>
      <c r="B1014" s="108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2">
        <v>22</v>
      </c>
      <c r="B1015" s="108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2">
        <v>23</v>
      </c>
      <c r="B1016" s="108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2">
        <v>24</v>
      </c>
      <c r="B1017" s="108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2">
        <v>25</v>
      </c>
      <c r="B1018" s="108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2">
        <v>26</v>
      </c>
      <c r="B1019" s="108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2">
        <v>27</v>
      </c>
      <c r="B1020" s="108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2">
        <v>28</v>
      </c>
      <c r="B1021" s="108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2">
        <v>29</v>
      </c>
      <c r="B1022" s="108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2">
        <v>30</v>
      </c>
      <c r="B1023" s="108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2">
        <v>1</v>
      </c>
      <c r="B1027" s="108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2">
        <v>2</v>
      </c>
      <c r="B1028" s="108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2">
        <v>3</v>
      </c>
      <c r="B1029" s="108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2">
        <v>4</v>
      </c>
      <c r="B1030" s="108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2">
        <v>5</v>
      </c>
      <c r="B1031" s="108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2">
        <v>6</v>
      </c>
      <c r="B1032" s="108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2">
        <v>7</v>
      </c>
      <c r="B1033" s="1082">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2">
        <v>8</v>
      </c>
      <c r="B1034" s="1082">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2">
        <v>9</v>
      </c>
      <c r="B1035" s="108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2">
        <v>10</v>
      </c>
      <c r="B1036" s="108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2">
        <v>11</v>
      </c>
      <c r="B1037" s="108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2">
        <v>12</v>
      </c>
      <c r="B1038" s="1082">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2">
        <v>13</v>
      </c>
      <c r="B1039" s="108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2">
        <v>14</v>
      </c>
      <c r="B1040" s="108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2">
        <v>15</v>
      </c>
      <c r="B1041" s="108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2">
        <v>16</v>
      </c>
      <c r="B1042" s="108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2">
        <v>17</v>
      </c>
      <c r="B1043" s="108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2">
        <v>18</v>
      </c>
      <c r="B1044" s="108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2">
        <v>19</v>
      </c>
      <c r="B1045" s="108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2">
        <v>20</v>
      </c>
      <c r="B1046" s="108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2">
        <v>21</v>
      </c>
      <c r="B1047" s="108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2">
        <v>22</v>
      </c>
      <c r="B1048" s="108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2">
        <v>23</v>
      </c>
      <c r="B1049" s="108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2">
        <v>24</v>
      </c>
      <c r="B1050" s="108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2">
        <v>25</v>
      </c>
      <c r="B1051" s="108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2">
        <v>26</v>
      </c>
      <c r="B1052" s="108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2">
        <v>27</v>
      </c>
      <c r="B1053" s="108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2">
        <v>28</v>
      </c>
      <c r="B1054" s="108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2">
        <v>29</v>
      </c>
      <c r="B1055" s="108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2">
        <v>30</v>
      </c>
      <c r="B1056" s="108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2">
        <v>1</v>
      </c>
      <c r="B1060" s="108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2">
        <v>2</v>
      </c>
      <c r="B1061" s="108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2">
        <v>3</v>
      </c>
      <c r="B1062" s="108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2">
        <v>4</v>
      </c>
      <c r="B1063" s="108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2">
        <v>5</v>
      </c>
      <c r="B1064" s="108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2">
        <v>6</v>
      </c>
      <c r="B1065" s="108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2">
        <v>7</v>
      </c>
      <c r="B1066" s="1082">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2">
        <v>8</v>
      </c>
      <c r="B1067" s="1082">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2">
        <v>9</v>
      </c>
      <c r="B1068" s="108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2">
        <v>10</v>
      </c>
      <c r="B1069" s="108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2">
        <v>11</v>
      </c>
      <c r="B1070" s="108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2">
        <v>12</v>
      </c>
      <c r="B1071" s="1082">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2">
        <v>13</v>
      </c>
      <c r="B1072" s="108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2">
        <v>14</v>
      </c>
      <c r="B1073" s="108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2">
        <v>15</v>
      </c>
      <c r="B1074" s="108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2">
        <v>16</v>
      </c>
      <c r="B1075" s="108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2">
        <v>17</v>
      </c>
      <c r="B1076" s="108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2">
        <v>18</v>
      </c>
      <c r="B1077" s="108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2">
        <v>19</v>
      </c>
      <c r="B1078" s="108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2">
        <v>20</v>
      </c>
      <c r="B1079" s="108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2">
        <v>21</v>
      </c>
      <c r="B1080" s="108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2">
        <v>22</v>
      </c>
      <c r="B1081" s="108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2">
        <v>23</v>
      </c>
      <c r="B1082" s="108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2">
        <v>24</v>
      </c>
      <c r="B1083" s="108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2">
        <v>25</v>
      </c>
      <c r="B1084" s="108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2">
        <v>26</v>
      </c>
      <c r="B1085" s="108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2">
        <v>27</v>
      </c>
      <c r="B1086" s="108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2">
        <v>28</v>
      </c>
      <c r="B1087" s="108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2">
        <v>29</v>
      </c>
      <c r="B1088" s="108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2">
        <v>30</v>
      </c>
      <c r="B1089" s="108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2">
        <v>1</v>
      </c>
      <c r="B1093" s="108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2">
        <v>2</v>
      </c>
      <c r="B1094" s="108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2">
        <v>3</v>
      </c>
      <c r="B1095" s="108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2">
        <v>4</v>
      </c>
      <c r="B1096" s="108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2">
        <v>5</v>
      </c>
      <c r="B1097" s="108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2">
        <v>6</v>
      </c>
      <c r="B1098" s="108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2">
        <v>7</v>
      </c>
      <c r="B1099" s="1082">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2">
        <v>8</v>
      </c>
      <c r="B1100" s="1082">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2">
        <v>9</v>
      </c>
      <c r="B1101" s="1082">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2">
        <v>10</v>
      </c>
      <c r="B1102" s="1082">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2">
        <v>11</v>
      </c>
      <c r="B1103" s="1082">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2">
        <v>12</v>
      </c>
      <c r="B1104" s="1082">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2">
        <v>13</v>
      </c>
      <c r="B1105" s="1082">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2">
        <v>14</v>
      </c>
      <c r="B1106" s="1082">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2">
        <v>15</v>
      </c>
      <c r="B1107" s="1082">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2">
        <v>16</v>
      </c>
      <c r="B1108" s="1082">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2">
        <v>17</v>
      </c>
      <c r="B1109" s="1082">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2">
        <v>18</v>
      </c>
      <c r="B1110" s="1082">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2">
        <v>19</v>
      </c>
      <c r="B1111" s="1082">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2">
        <v>20</v>
      </c>
      <c r="B1112" s="1082">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2">
        <v>21</v>
      </c>
      <c r="B1113" s="1082">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2">
        <v>22</v>
      </c>
      <c r="B1114" s="1082">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2">
        <v>23</v>
      </c>
      <c r="B1115" s="1082">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2">
        <v>24</v>
      </c>
      <c r="B1116" s="1082">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2">
        <v>25</v>
      </c>
      <c r="B1117" s="1082">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2">
        <v>26</v>
      </c>
      <c r="B1118" s="1082">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2">
        <v>27</v>
      </c>
      <c r="B1119" s="1082">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2">
        <v>28</v>
      </c>
      <c r="B1120" s="1082">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2">
        <v>29</v>
      </c>
      <c r="B1121" s="1082">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2">
        <v>30</v>
      </c>
      <c r="B1122" s="1082">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2">
        <v>1</v>
      </c>
      <c r="B1126" s="1082">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2">
        <v>2</v>
      </c>
      <c r="B1127" s="1082">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2">
        <v>3</v>
      </c>
      <c r="B1128" s="1082">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2">
        <v>4</v>
      </c>
      <c r="B1129" s="1082">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2">
        <v>5</v>
      </c>
      <c r="B1130" s="1082">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2">
        <v>6</v>
      </c>
      <c r="B1131" s="1082">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2">
        <v>7</v>
      </c>
      <c r="B1132" s="1082">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2">
        <v>8</v>
      </c>
      <c r="B1133" s="1082">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2">
        <v>9</v>
      </c>
      <c r="B1134" s="1082">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2">
        <v>10</v>
      </c>
      <c r="B1135" s="1082">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2">
        <v>11</v>
      </c>
      <c r="B1136" s="1082">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2">
        <v>12</v>
      </c>
      <c r="B1137" s="1082">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2">
        <v>13</v>
      </c>
      <c r="B1138" s="1082">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2">
        <v>14</v>
      </c>
      <c r="B1139" s="1082">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2">
        <v>15</v>
      </c>
      <c r="B1140" s="1082">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2">
        <v>16</v>
      </c>
      <c r="B1141" s="1082">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2">
        <v>17</v>
      </c>
      <c r="B1142" s="1082">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2">
        <v>18</v>
      </c>
      <c r="B1143" s="1082">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2">
        <v>19</v>
      </c>
      <c r="B1144" s="1082">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2">
        <v>20</v>
      </c>
      <c r="B1145" s="1082">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2">
        <v>21</v>
      </c>
      <c r="B1146" s="1082">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2">
        <v>22</v>
      </c>
      <c r="B1147" s="1082">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2">
        <v>23</v>
      </c>
      <c r="B1148" s="1082">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2">
        <v>24</v>
      </c>
      <c r="B1149" s="1082">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2">
        <v>25</v>
      </c>
      <c r="B1150" s="1082">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2">
        <v>26</v>
      </c>
      <c r="B1151" s="1082">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2">
        <v>27</v>
      </c>
      <c r="B1152" s="1082">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2">
        <v>28</v>
      </c>
      <c r="B1153" s="1082">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2">
        <v>29</v>
      </c>
      <c r="B1154" s="1082">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2">
        <v>30</v>
      </c>
      <c r="B1155" s="1082">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2">
        <v>1</v>
      </c>
      <c r="B1159" s="1082">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2">
        <v>2</v>
      </c>
      <c r="B1160" s="1082">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2">
        <v>3</v>
      </c>
      <c r="B1161" s="1082">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2">
        <v>4</v>
      </c>
      <c r="B1162" s="1082">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2">
        <v>5</v>
      </c>
      <c r="B1163" s="1082">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2">
        <v>6</v>
      </c>
      <c r="B1164" s="1082">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2">
        <v>7</v>
      </c>
      <c r="B1165" s="1082">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2">
        <v>8</v>
      </c>
      <c r="B1166" s="1082">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2">
        <v>9</v>
      </c>
      <c r="B1167" s="1082">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2">
        <v>10</v>
      </c>
      <c r="B1168" s="1082">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2">
        <v>11</v>
      </c>
      <c r="B1169" s="1082">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2">
        <v>12</v>
      </c>
      <c r="B1170" s="1082">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2">
        <v>13</v>
      </c>
      <c r="B1171" s="1082">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2">
        <v>14</v>
      </c>
      <c r="B1172" s="1082">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2">
        <v>15</v>
      </c>
      <c r="B1173" s="1082">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2">
        <v>16</v>
      </c>
      <c r="B1174" s="1082">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2">
        <v>17</v>
      </c>
      <c r="B1175" s="1082">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2">
        <v>18</v>
      </c>
      <c r="B1176" s="1082">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2">
        <v>19</v>
      </c>
      <c r="B1177" s="1082">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2">
        <v>20</v>
      </c>
      <c r="B1178" s="1082">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2">
        <v>21</v>
      </c>
      <c r="B1179" s="1082">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2">
        <v>22</v>
      </c>
      <c r="B1180" s="1082">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2">
        <v>23</v>
      </c>
      <c r="B1181" s="1082">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2">
        <v>24</v>
      </c>
      <c r="B1182" s="1082">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2">
        <v>25</v>
      </c>
      <c r="B1183" s="1082">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2">
        <v>26</v>
      </c>
      <c r="B1184" s="1082">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2">
        <v>27</v>
      </c>
      <c r="B1185" s="1082">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2">
        <v>28</v>
      </c>
      <c r="B1186" s="1082">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2">
        <v>29</v>
      </c>
      <c r="B1187" s="1082">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2">
        <v>30</v>
      </c>
      <c r="B1188" s="1082">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2">
        <v>1</v>
      </c>
      <c r="B1192" s="1082">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2">
        <v>2</v>
      </c>
      <c r="B1193" s="1082">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2">
        <v>3</v>
      </c>
      <c r="B1194" s="1082">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2">
        <v>4</v>
      </c>
      <c r="B1195" s="1082">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2">
        <v>5</v>
      </c>
      <c r="B1196" s="1082">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2">
        <v>6</v>
      </c>
      <c r="B1197" s="1082">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2">
        <v>7</v>
      </c>
      <c r="B1198" s="1082">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2">
        <v>8</v>
      </c>
      <c r="B1199" s="1082">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2">
        <v>9</v>
      </c>
      <c r="B1200" s="1082">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2">
        <v>10</v>
      </c>
      <c r="B1201" s="1082">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2">
        <v>11</v>
      </c>
      <c r="B1202" s="1082">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2">
        <v>12</v>
      </c>
      <c r="B1203" s="1082">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2">
        <v>13</v>
      </c>
      <c r="B1204" s="1082">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2">
        <v>14</v>
      </c>
      <c r="B1205" s="1082">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2">
        <v>15</v>
      </c>
      <c r="B1206" s="1082">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2">
        <v>16</v>
      </c>
      <c r="B1207" s="1082">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2">
        <v>17</v>
      </c>
      <c r="B1208" s="1082">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2">
        <v>18</v>
      </c>
      <c r="B1209" s="1082">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2">
        <v>19</v>
      </c>
      <c r="B1210" s="1082">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2">
        <v>20</v>
      </c>
      <c r="B1211" s="1082">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2">
        <v>21</v>
      </c>
      <c r="B1212" s="1082">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2">
        <v>22</v>
      </c>
      <c r="B1213" s="1082">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2">
        <v>23</v>
      </c>
      <c r="B1214" s="1082">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2">
        <v>24</v>
      </c>
      <c r="B1215" s="1082">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2">
        <v>25</v>
      </c>
      <c r="B1216" s="1082">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2">
        <v>26</v>
      </c>
      <c r="B1217" s="1082">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2">
        <v>27</v>
      </c>
      <c r="B1218" s="1082">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2">
        <v>28</v>
      </c>
      <c r="B1219" s="1082">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2">
        <v>29</v>
      </c>
      <c r="B1220" s="1082">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2">
        <v>30</v>
      </c>
      <c r="B1221" s="1082">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2">
        <v>1</v>
      </c>
      <c r="B1225" s="1082">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2">
        <v>2</v>
      </c>
      <c r="B1226" s="1082">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2">
        <v>3</v>
      </c>
      <c r="B1227" s="1082">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2">
        <v>4</v>
      </c>
      <c r="B1228" s="1082">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2">
        <v>5</v>
      </c>
      <c r="B1229" s="1082">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2">
        <v>6</v>
      </c>
      <c r="B1230" s="1082">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2">
        <v>7</v>
      </c>
      <c r="B1231" s="1082">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2">
        <v>8</v>
      </c>
      <c r="B1232" s="1082">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2">
        <v>9</v>
      </c>
      <c r="B1233" s="1082">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2">
        <v>10</v>
      </c>
      <c r="B1234" s="1082">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2">
        <v>11</v>
      </c>
      <c r="B1235" s="1082">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2">
        <v>12</v>
      </c>
      <c r="B1236" s="1082">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2">
        <v>13</v>
      </c>
      <c r="B1237" s="1082">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2">
        <v>14</v>
      </c>
      <c r="B1238" s="1082">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2">
        <v>15</v>
      </c>
      <c r="B1239" s="1082">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2">
        <v>16</v>
      </c>
      <c r="B1240" s="1082">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2">
        <v>17</v>
      </c>
      <c r="B1241" s="1082">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2">
        <v>18</v>
      </c>
      <c r="B1242" s="1082">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2">
        <v>19</v>
      </c>
      <c r="B1243" s="1082">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2">
        <v>20</v>
      </c>
      <c r="B1244" s="1082">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2">
        <v>21</v>
      </c>
      <c r="B1245" s="1082">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2">
        <v>22</v>
      </c>
      <c r="B1246" s="1082">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2">
        <v>23</v>
      </c>
      <c r="B1247" s="1082">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2">
        <v>24</v>
      </c>
      <c r="B1248" s="1082">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2">
        <v>25</v>
      </c>
      <c r="B1249" s="1082">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2">
        <v>26</v>
      </c>
      <c r="B1250" s="1082">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2">
        <v>27</v>
      </c>
      <c r="B1251" s="1082">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2">
        <v>28</v>
      </c>
      <c r="B1252" s="1082">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2">
        <v>29</v>
      </c>
      <c r="B1253" s="1082">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2">
        <v>30</v>
      </c>
      <c r="B1254" s="1082">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2">
        <v>1</v>
      </c>
      <c r="B1258" s="1082">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2">
        <v>2</v>
      </c>
      <c r="B1259" s="1082">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2">
        <v>3</v>
      </c>
      <c r="B1260" s="1082">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2">
        <v>4</v>
      </c>
      <c r="B1261" s="1082">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2">
        <v>5</v>
      </c>
      <c r="B1262" s="1082">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2">
        <v>6</v>
      </c>
      <c r="B1263" s="1082">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2">
        <v>7</v>
      </c>
      <c r="B1264" s="1082">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2">
        <v>8</v>
      </c>
      <c r="B1265" s="1082">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2">
        <v>9</v>
      </c>
      <c r="B1266" s="1082">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2">
        <v>10</v>
      </c>
      <c r="B1267" s="1082">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2">
        <v>11</v>
      </c>
      <c r="B1268" s="1082">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2">
        <v>12</v>
      </c>
      <c r="B1269" s="1082">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2">
        <v>13</v>
      </c>
      <c r="B1270" s="1082">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2">
        <v>14</v>
      </c>
      <c r="B1271" s="1082">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2">
        <v>15</v>
      </c>
      <c r="B1272" s="1082">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2">
        <v>16</v>
      </c>
      <c r="B1273" s="1082">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2">
        <v>17</v>
      </c>
      <c r="B1274" s="1082">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2">
        <v>18</v>
      </c>
      <c r="B1275" s="1082">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2">
        <v>19</v>
      </c>
      <c r="B1276" s="1082">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2">
        <v>20</v>
      </c>
      <c r="B1277" s="1082">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2">
        <v>21</v>
      </c>
      <c r="B1278" s="1082">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2">
        <v>22</v>
      </c>
      <c r="B1279" s="1082">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2">
        <v>23</v>
      </c>
      <c r="B1280" s="1082">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2">
        <v>24</v>
      </c>
      <c r="B1281" s="1082">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2">
        <v>25</v>
      </c>
      <c r="B1282" s="1082">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2">
        <v>26</v>
      </c>
      <c r="B1283" s="1082">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2">
        <v>27</v>
      </c>
      <c r="B1284" s="1082">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2">
        <v>28</v>
      </c>
      <c r="B1285" s="1082">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2">
        <v>29</v>
      </c>
      <c r="B1286" s="1082">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2">
        <v>30</v>
      </c>
      <c r="B1287" s="1082">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2">
        <v>1</v>
      </c>
      <c r="B1291" s="1082">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2">
        <v>2</v>
      </c>
      <c r="B1292" s="1082">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2">
        <v>3</v>
      </c>
      <c r="B1293" s="1082">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2">
        <v>4</v>
      </c>
      <c r="B1294" s="1082">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2">
        <v>5</v>
      </c>
      <c r="B1295" s="1082">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2">
        <v>6</v>
      </c>
      <c r="B1296" s="1082">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2">
        <v>7</v>
      </c>
      <c r="B1297" s="1082">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2">
        <v>8</v>
      </c>
      <c r="B1298" s="1082">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2">
        <v>9</v>
      </c>
      <c r="B1299" s="1082">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2">
        <v>10</v>
      </c>
      <c r="B1300" s="1082">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2">
        <v>11</v>
      </c>
      <c r="B1301" s="1082">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2">
        <v>12</v>
      </c>
      <c r="B1302" s="1082">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2">
        <v>13</v>
      </c>
      <c r="B1303" s="1082">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2">
        <v>14</v>
      </c>
      <c r="B1304" s="1082">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2">
        <v>15</v>
      </c>
      <c r="B1305" s="1082">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2">
        <v>16</v>
      </c>
      <c r="B1306" s="1082">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2">
        <v>17</v>
      </c>
      <c r="B1307" s="1082">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2">
        <v>18</v>
      </c>
      <c r="B1308" s="1082">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2">
        <v>19</v>
      </c>
      <c r="B1309" s="1082">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2">
        <v>20</v>
      </c>
      <c r="B1310" s="1082">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2">
        <v>21</v>
      </c>
      <c r="B1311" s="1082">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2">
        <v>22</v>
      </c>
      <c r="B1312" s="1082">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2">
        <v>23</v>
      </c>
      <c r="B1313" s="1082">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2">
        <v>24</v>
      </c>
      <c r="B1314" s="1082">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2">
        <v>25</v>
      </c>
      <c r="B1315" s="1082">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2">
        <v>26</v>
      </c>
      <c r="B1316" s="1082">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2">
        <v>27</v>
      </c>
      <c r="B1317" s="1082">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2">
        <v>28</v>
      </c>
      <c r="B1318" s="1082">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2">
        <v>29</v>
      </c>
      <c r="B1319" s="1082">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2">
        <v>30</v>
      </c>
      <c r="B1320" s="1082">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2020-10-02T01:12:16Z</cp:lastPrinted>
  <dcterms:created xsi:type="dcterms:W3CDTF">2012-03-13T00:50:25Z</dcterms:created>
  <dcterms:modified xsi:type="dcterms:W3CDTF">2020-11-20T06:13:03Z</dcterms:modified>
</cp:coreProperties>
</file>