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<sst xmlns="http://schemas.openxmlformats.org/spreadsheetml/2006/main" count="3050" uniqueCount="756">
  <si>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</si>
  <si>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</si>
  <si>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</si>
  <si>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</si>
  <si>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</si>
  <si>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</si>
  <si>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</si>
  <si>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</si>
  <si>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</si>
  <si>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</si>
  <si>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</si>
  <si>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</si>
  <si>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</si>
  <si>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</si>
  <si>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</si>
  <si>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</si>
  <si>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</si>
  <si>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</si>
  <si>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</si>
  <si>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</si>
  <si>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</si>
  <si>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</si>
  <si>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</si>
  <si>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</si>
  <si>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</si>
  <si>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</si>
  <si>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</si>
  <si>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</si>
  <si>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</si>
  <si>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</si>
  <si>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</si>
  <si>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</si>
  <si>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</si>
  <si>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</si>
  <si>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</si>
  <si>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</si>
  <si>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</si>
  <si>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</si>
  <si>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</si>
  <si>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</si>
  <si>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</si>
  <si>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</si>
  <si>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</si>
  <si>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</si>
  <si>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</si>
  <si>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</si>
  <si>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</si>
  <si>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</si>
  <si>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</si>
  <si>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</si>
  <si>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</si>
  <si>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</si>
  <si>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</si>
  <si>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</si>
  <si>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</si>
  <si>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</si>
  <si>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</si>
  <si>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</si>
  <si>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</si>
  <si>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</si>
  <si>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</si>
  <si>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</si>
  <si>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</si>
  <si>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</si>
  <si>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</si>
  <si>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</si>
  <si>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</si>
  <si>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</si>
  <si>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</si>
  <si>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</si>
  <si>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</si>
  <si>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</si>
  <si>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</si>
  <si>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</si>
  <si>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</si>
  <si>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</si>
  <si>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</si>
  <si>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</si>
  <si>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</si>
  <si>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</si>
  <si>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</si>
  <si>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</si>
  <si>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</si>
  <si>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</si>
  <si>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</si>
  <si>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</si>
  <si>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</si>
  <si>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</si>
  <si>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</si>
  <si>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</si>
  <si>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</si>
  <si>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</si>
  <si>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</si>
  <si>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</si>
  <si>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</si>
  <si>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</si>
  <si>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</si>
  <si>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</si>
  <si>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</si>
  <si>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</si>
  <si>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</si>
  <si>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</si>
  <si>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</si>
  <si>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</si>
  <si>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</si>
  <si>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</si>
  <si>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</si>
  <si>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</si>
  <si>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</si>
  <si>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</si>
  <si>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</si>
  <si>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</si>
  <si>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</si>
  <si>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</si>
  <si>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</si>
  <si>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</si>
  <si>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</si>
  <si>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</si>
  <si>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</si>
  <si>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</si>
  <si>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</si>
  <si>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</si>
  <si>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</si>
  <si>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</si>
  <si>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</si>
  <si>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</si>
  <si>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</si>
  <si>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</si>
  <si>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</si>
  <si>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</si>
  <si>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</si>
  <si>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</si>
  <si>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</si>
  <si>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</si>
  <si>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</si>
  <si>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</si>
  <si>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</si>
  <si>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</si>
  <si>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</si>
  <si>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</si>
  <si>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</si>
  <si>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</si>
  <si>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</si>
  <si>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</si>
  <si>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</si>
  <si>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</si>
  <si>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</si>
  <si>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</si>
  <si>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</si>
  <si>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</si>
  <si>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</si>
  <si>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</si>
  <si>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</si>
  <si>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</si>
  <si>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</si>
  <si>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</si>
  <si>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</si>
  <si>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</si>
  <si>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</si>
  <si>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</si>
  <si>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</si>
  <si>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</si>
  <si>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</si>
  <si>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</si>
  <si>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</si>
  <si>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</si>
  <si>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</si>
  <si>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</si>
  <si>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</si>
  <si>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</si>
  <si>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</si>
  <si>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</si>
  <si>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</si>
  <si>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</si>
  <si>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</si>
  <si>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</si>
  <si>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</si>
  <si>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</si>
  <si>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</si>
  <si>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</si>
  <si>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</si>
  <si>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</si>
  <si>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</si>
  <si>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</si>
  <si>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</si>
  <si>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</si>
  <si>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</si>
  <si>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</si>
  <si>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</si>
  <si>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</si>
  <si>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</si>
  <si>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</si>
  <si>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</si>
  <si>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</si>
  <si>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</si>
  <si>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</si>
  <si>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</si>
  <si>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</si>
  <si>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</si>
  <si>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</si>
  <si>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</si>
  <si>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</si>
  <si>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</si>
  <si>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</si>
  <si>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</si>
  <si>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</si>
  <si>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</si>
  <si>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</si>
  <si>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</si>
  <si>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</si>
  <si>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</si>
  <si>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</si>
  <si>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</si>
  <si>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</si>
  <si>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</si>
  <si>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</si>
  <si>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</si>
  <si>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</si>
  <si>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</si>
  <si>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</si>
  <si>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</si>
  <si>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</si>
  <si>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</si>
  <si>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</si>
  <si>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</si>
  <si>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</si>
  <si>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</si>
  <si>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</si>
  <si>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</si>
  <si>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</si>
  <si>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</si>
  <si>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</si>
  <si>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</si>
  <si>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</si>
  <si>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</si>
  <si>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</si>
  <si>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</si>
  <si>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</si>
  <si>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</si>
  <si>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</si>
  <si>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</si>
  <si>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</si>
  <si>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</si>
  <si>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</si>
  <si>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</si>
  <si>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</si>
  <si>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</si>
  <si>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</si>
  <si>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</si>
  <si>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</si>
  <si>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</si>
  <si>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</si>
  <si>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</si>
  <si>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</si>
  <si>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</si>
  <si>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</si>
  <si>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</si>
  <si>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</si>
  <si>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</si>
  <si>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</si>
  <si>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</si>
  <si>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</si>
  <si>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</si>
  <si>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</si>
  <si>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</si>
  <si>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</si>
  <si>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</si>
  <si>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</si>
  <si>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</si>
  <si>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</si>
  <si>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</si>
  <si>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</si>
  <si>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</si>
  <si>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</si>
  <si>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</si>
  <si>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</si>
  <si>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</si>
  <si>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</si>
  <si>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</si>
  <si>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</si>
  <si>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</si>
  <si>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</si>
  <si>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</si>
  <si>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</si>
  <si>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</si>
  <si>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</si>
  <si>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</si>
  <si>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</si>
  <si>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</si>
  <si>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</si>
  <si>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</si>
  <si>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</si>
  <si>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</si>
  <si>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</si>
  <si>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</si>
  <si>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</si>
  <si>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</si>
  <si>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</si>
  <si>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</si>
  <si>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</si>
  <si>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</si>
  <si>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</si>
  <si>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</si>
  <si>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</si>
  <si>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</si>
  <si>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</si>
  <si>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</si>
  <si>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</si>
  <si>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</si>
  <si>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</si>
  <si>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</si>
  <si>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</si>
  <si>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</si>
  <si>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</si>
  <si>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</si>
  <si>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</si>
  <si>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</si>
  <si>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</si>
  <si>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</si>
  <si>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</si>
  <si>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</si>
  <si>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</si>
  <si>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</si>
  <si>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</si>
  <si>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</si>
  <si>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</si>
  <si>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</si>
  <si>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</si>
  <si>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</si>
  <si>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</si>
  <si>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</si>
  <si>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</si>
  <si>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</si>
  <si>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</si>
  <si>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</si>
  <si>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</si>
  <si>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</si>
  <si>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</si>
  <si>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</si>
  <si>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</si>
  <si>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</si>
  <si>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</si>
  <si>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</si>
  <si>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</si>
  <si>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</si>
  <si>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</si>
  <si>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</si>
  <si>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</si>
  <si>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</si>
  <si>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</si>
  <si>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</si>
  <si>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</si>
  <si>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</si>
  <si>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</si>
  <si>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</si>
  <si>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</si>
  <si>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</si>
  <si>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</si>
  <si>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</si>
  <si>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</si>
  <si>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</si>
  <si>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</si>
  <si>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</si>
  <si>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</si>
  <si>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</si>
  <si>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</si>
  <si>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</si>
  <si>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</si>
  <si>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</si>
  <si>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</si>
  <si>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</si>
  <si>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</si>
  <si>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</si>
  <si>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</si>
  <si>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</si>
  <si>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</si>
  <si>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</si>
  <si>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</si>
  <si>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</si>
  <si>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</si>
  <si>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</si>
  <si>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</si>
  <si>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</si>
  <si>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</si>
  <si>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</si>
  <si>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</si>
  <si>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</si>
  <si>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</si>
  <si>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</si>
  <si>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</si>
  <si>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</si>
  <si>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</si>
  <si>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</si>
  <si>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</si>
  <si>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</si>
  <si>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</si>
  <si>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</si>
  <si>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</si>
  <si>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</si>
  <si>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</si>
  <si>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</si>
  <si>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</si>
  <si>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</si>
  <si>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</si>
  <si>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</si>
  <si>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</si>
  <si>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</si>
  <si>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</si>
  <si>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</si>
  <si>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</si>
  <si>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</si>
  <si>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</si>
  <si>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</si>
  <si>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</si>
  <si>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</si>
  <si>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</si>
  <si>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</si>
  <si>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</si>
  <si>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</si>
  <si>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</si>
  <si>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</si>
  <si>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</si>
  <si>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</si>
  <si>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</si>
  <si>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</si>
  <si>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</si>
  <si>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</si>
  <si>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</si>
  <si>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</si>
  <si>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</si>
  <si>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</si>
  <si>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</si>
  <si>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</si>
  <si>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</si>
  <si>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</si>
  <si>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</si>
  <si>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</si>
  <si>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</si>
  <si>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</si>
  <si>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</si>
  <si>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</si>
  <si>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</si>
  <si>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</si>
  <si>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</si>
  <si>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</si>
  <si>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</si>
  <si>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</si>
  <si>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</si>
  <si>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</si>
  <si>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</si>
  <si>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</si>
  <si>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</si>
  <si>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</si>
  <si>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</si>
  <si>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</si>
  <si>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</si>
  <si>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</si>
  <si>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</si>
  <si>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</si>
  <si>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</si>
  <si>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</si>
  <si>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</si>
  <si>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</si>
  <si>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</si>
  <si>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</si>
  <si>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</si>
  <si>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</si>
  <si>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</si>
  <si>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</si>
  <si>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</si>
  <si>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</si>
  <si>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</si>
  <si>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</si>
  <si>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</si>
  <si>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</si>
  <si>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</si>
  <si>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</si>
  <si>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</si>
  <si>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</si>
  <si>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</si>
  <si>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</si>
  <si>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</si>
  <si>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</si>
  <si>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</si>
  <si>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</si>
  <si>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</si>
  <si>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</si>
  <si>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</si>
  <si>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</si>
  <si>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</si>
  <si>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</si>
  <si>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</si>
  <si>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</si>
  <si>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</si>
  <si>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</si>
  <si>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</si>
  <si>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</si>
  <si>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</si>
  <si>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</si>
  <si>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</si>
  <si>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</si>
  <si>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</si>
  <si>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</si>
  <si>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</si>
  <si>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</si>
  <si>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</si>
  <si>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</si>
  <si>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</si>
  <si>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</si>
  <si>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</si>
  <si>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</si>
  <si>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</si>
  <si>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</si>
  <si>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</si>
  <si>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</si>
  <si>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</si>
  <si>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</si>
  <si>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</si>
  <si>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</si>
  <si>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</si>
  <si>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</si>
  <si>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</si>
  <si>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</si>
  <si>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</si>
  <si>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</si>
  <si>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</si>
  <si>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</si>
  <si>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</si>
  <si>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</si>
  <si>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</si>
  <si>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</si>
  <si>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</si>
  <si>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</si>
  <si>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</si>
  <si>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</si>
  <si>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</si>
  <si>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</si>
  <si>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</si>
  <si>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</si>
  <si>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</si>
  <si>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</si>
  <si>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</si>
  <si>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</si>
  <si>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</si>
  <si>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</si>
  <si>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</si>
  <si>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</si>
  <si>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</si>
  <si>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</si>
  <si>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</si>
  <si>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</si>
  <si>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</si>
  <si>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</si>
  <si>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</si>
  <si>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</si>
  <si>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</si>
  <si>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</si>
  <si>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</si>
  <si>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</si>
  <si>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</si>
  <si>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</si>
  <si>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</si>
  <si>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人</t>
    <phoneticPr fontId="5"/>
  </si>
  <si>
    <t>文部科学省</t>
    <phoneticPr fontId="5"/>
  </si>
  <si>
    <t>文化芸術基本法　第１８条</t>
    <phoneticPr fontId="5"/>
  </si>
  <si>
    <t>文化芸術推進基本計画（第１期）
（平成30年３月６日閣議決定）</t>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</si>
  <si>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さらに，消滅危機言語・方言の状況改善に資する環境を整える。</t>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</si>
  <si>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現況について周知するとともに，保存・継承に資する調査研究，アーカイブ作成支援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phoneticPr fontId="5"/>
  </si>
  <si>
    <t>-</t>
    <phoneticPr fontId="5"/>
  </si>
  <si>
    <t>文化芸術振興委託費</t>
    <phoneticPr fontId="5"/>
  </si>
  <si>
    <t>庁費</t>
  </si>
  <si>
    <t>委員等旅費</t>
  </si>
  <si>
    <t>職員旅費</t>
  </si>
  <si>
    <t>諸謝金</t>
  </si>
  <si>
    <t>社</t>
    <phoneticPr fontId="5"/>
  </si>
  <si>
    <t>％</t>
    <phoneticPr fontId="5"/>
  </si>
  <si>
    <t>-</t>
    <phoneticPr fontId="5"/>
  </si>
  <si>
    <t>-</t>
    <phoneticPr fontId="5"/>
  </si>
  <si>
    <t>「国語問題研究協議会」の参加者の学校教育に携わる国語教育関係者等に対して，満足度９５％以上を目指す。</t>
    <phoneticPr fontId="5"/>
  </si>
  <si>
    <t>「国語問題研究協議会」参加者アンケート</t>
    <phoneticPr fontId="5"/>
  </si>
  <si>
    <t>毎年度，デジタル化したアナログ資料内容と価値を全て把握することを目指す。</t>
  </si>
  <si>
    <t>成果報告書</t>
  </si>
  <si>
    <t>「国語に関する世論調査」の新聞社による掲載社数</t>
    <phoneticPr fontId="5"/>
  </si>
  <si>
    <t>国語問題研究協議会の参加者数</t>
    <phoneticPr fontId="5"/>
  </si>
  <si>
    <t>消滅の危機度の高いアイヌ語のアナログ資料（当初推計1,573時間に平成30年度に新たに見つかった3,600時間分の新たな資料を加えて推計5,173時間，権利者にデジタル化の同意が得られなかったものやテープ再生不能のものも存在）のうちデジタル化を完了した累計時間数（※なおデジタル変換によって時間数への影響は生じない）</t>
  </si>
  <si>
    <t>時間</t>
  </si>
  <si>
    <t>「国語に関する世論調査」に係る委託金額／
調査総数　　　　　　　　　　</t>
    <phoneticPr fontId="5"/>
  </si>
  <si>
    <t>千円</t>
  </si>
  <si>
    <t>千円</t>
    <phoneticPr fontId="5"/>
  </si>
  <si>
    <t>千円/人</t>
    <phoneticPr fontId="5"/>
  </si>
  <si>
    <t>11,435千円/3,579人</t>
    <phoneticPr fontId="5"/>
  </si>
  <si>
    <t>11,470千円/3,578人</t>
    <phoneticPr fontId="5"/>
  </si>
  <si>
    <t>国語問題研究協議会の開催執行額／
国語問題研究協議会の参加者数</t>
    <phoneticPr fontId="5"/>
  </si>
  <si>
    <t>2,020千円/531人</t>
    <phoneticPr fontId="5"/>
  </si>
  <si>
    <t>3,221千円/440人</t>
    <phoneticPr fontId="5"/>
  </si>
  <si>
    <t>デジタル化の執行額／
該当年度デジタル化完成時間数</t>
    <phoneticPr fontId="5"/>
  </si>
  <si>
    <t>千円/時間</t>
    <phoneticPr fontId="5"/>
  </si>
  <si>
    <t>2,633千円／160h</t>
  </si>
  <si>
    <t>4,364千円／300h</t>
  </si>
  <si>
    <t>／　　　　　　　　　　　　　　</t>
    <phoneticPr fontId="5"/>
  </si>
  <si>
    <t>　　/</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</si>
  <si>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
「文化芸術基本計画（第１期）（平成30年３月６日閣議決定）」の戦略１には「文化の基盤として国語の果たす役割や重要性を踏まえ，個々人はもとより，社会全体としてその重要性を認識し，国語に対する理解を深め，生涯を通じて国語力を身に付けていくことを目指す。」と挙げられている。そのための方策として，「国語に関する調査を定期的に実施し，調査の結果を広く周知するとともに，国語の改善に関する施策の検討等を行い，国語に対する意識の向上と国語力の育成を図る。」としている。</t>
    <phoneticPr fontId="5"/>
  </si>
  <si>
    <t>－</t>
    <phoneticPr fontId="5"/>
  </si>
  <si>
    <t>-</t>
    <phoneticPr fontId="5"/>
  </si>
  <si>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phoneticPr fontId="5"/>
  </si>
  <si>
    <t>国語施策の普及・啓発及び国際社会からの要請を踏まえた事業であり，全国的見知から国として実施する責務がある。</t>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</si>
  <si>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phoneticPr fontId="5"/>
  </si>
  <si>
    <t>本事業の受益者は国民であり，国の事業として費用は全額国が支出している。</t>
    <phoneticPr fontId="5"/>
  </si>
  <si>
    <t>資金の流れや費目・使途については，契約時・精算時に精査している。</t>
    <phoneticPr fontId="5"/>
  </si>
  <si>
    <t>コスト削減につなげるため，競争参加を増加させるよう，契約期間を長期化するなどの工夫をしている。</t>
    <phoneticPr fontId="5"/>
  </si>
  <si>
    <t>成果目標は成果実績の把握可能性を考慮し，設定している。</t>
    <phoneticPr fontId="5"/>
  </si>
  <si>
    <t>委託により実施し，コストの削減に努めている。また，国民への周知方法として，報道機関に取り上げてもらえるよう，国民のニーズを踏まえて事業を実施し，コスト削減に努めている。</t>
  </si>
  <si>
    <t>活動内容で定量的に表せるものを把握し，設定している。</t>
    <phoneticPr fontId="5"/>
  </si>
  <si>
    <t>調査研究で得られた報告書については，文化庁Ｗｅｂサイトに掲載して周知するとともに，必要に応じて調査研究の成果報告会を実施している。</t>
    <phoneticPr fontId="5"/>
  </si>
  <si>
    <t>497</t>
    <phoneticPr fontId="5"/>
  </si>
  <si>
    <t>421</t>
    <phoneticPr fontId="5"/>
  </si>
  <si>
    <t>445</t>
    <phoneticPr fontId="5"/>
  </si>
  <si>
    <t>410</t>
    <phoneticPr fontId="5"/>
  </si>
  <si>
    <t>409</t>
    <phoneticPr fontId="5"/>
  </si>
  <si>
    <t>403</t>
    <phoneticPr fontId="5"/>
  </si>
  <si>
    <t>386</t>
    <phoneticPr fontId="5"/>
  </si>
  <si>
    <t>文部科学省</t>
    <phoneticPr fontId="5"/>
  </si>
  <si>
    <t>○</t>
    <phoneticPr fontId="5"/>
  </si>
  <si>
    <t>○</t>
    <phoneticPr fontId="5"/>
  </si>
  <si>
    <t>12　文化芸術の振興</t>
    <phoneticPr fontId="5"/>
  </si>
  <si>
    <t>12-1 文化芸術の創造・発展・継承と教育の充実</t>
    <phoneticPr fontId="5"/>
  </si>
  <si>
    <t>国語施策の充実</t>
    <phoneticPr fontId="5"/>
  </si>
  <si>
    <t>昭和43年度</t>
    <phoneticPr fontId="5"/>
  </si>
  <si>
    <t>終了予定なし</t>
    <phoneticPr fontId="5"/>
  </si>
  <si>
    <t>文化庁</t>
    <phoneticPr fontId="5"/>
  </si>
  <si>
    <t>国語課</t>
    <phoneticPr fontId="5"/>
  </si>
  <si>
    <t>-</t>
    <phoneticPr fontId="5"/>
  </si>
  <si>
    <t>有</t>
  </si>
  <si>
    <t>無</t>
  </si>
  <si>
    <t>‐</t>
  </si>
  <si>
    <t>引き続き，これまでの蓄積された成果を有効に活用できるよう工夫に努める。</t>
  </si>
  <si>
    <t>　「国語に関する世論調査」について，令和元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等の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rPh sb="18" eb="20">
      <t>レイワ</t>
    </rPh>
    <rPh sb="20" eb="21">
      <t>ガン</t>
    </rPh>
    <phoneticPr fontId="5"/>
  </si>
  <si>
    <t>石川県教育委員会</t>
    <rPh sb="0" eb="2">
      <t>イシカワ</t>
    </rPh>
    <rPh sb="2" eb="3">
      <t>ケン</t>
    </rPh>
    <rPh sb="3" eb="5">
      <t>キョウイク</t>
    </rPh>
    <rPh sb="5" eb="8">
      <t>イインカイ</t>
    </rPh>
    <phoneticPr fontId="5"/>
  </si>
  <si>
    <t>徳島県教育委員会</t>
    <rPh sb="0" eb="2">
      <t>トクシマ</t>
    </rPh>
    <rPh sb="2" eb="3">
      <t>ケン</t>
    </rPh>
    <rPh sb="3" eb="5">
      <t>キョウイク</t>
    </rPh>
    <rPh sb="5" eb="8">
      <t>イインカイ</t>
    </rPh>
    <phoneticPr fontId="5"/>
  </si>
  <si>
    <t>「国語問題協議会」を実施</t>
    <rPh sb="1" eb="3">
      <t>コクゴ</t>
    </rPh>
    <rPh sb="3" eb="5">
      <t>モンダイ</t>
    </rPh>
    <rPh sb="5" eb="8">
      <t>キョウギカイ</t>
    </rPh>
    <rPh sb="10" eb="12">
      <t>ジッシ</t>
    </rPh>
    <phoneticPr fontId="5"/>
  </si>
  <si>
    <t>-</t>
    <phoneticPr fontId="5"/>
  </si>
  <si>
    <t>支出委任</t>
    <rPh sb="0" eb="4">
      <t>シシュツイニン</t>
    </rPh>
    <phoneticPr fontId="5"/>
  </si>
  <si>
    <t>-</t>
    <phoneticPr fontId="5"/>
  </si>
  <si>
    <t>-</t>
    <phoneticPr fontId="5"/>
  </si>
  <si>
    <t>「国語に関する世論調査」の実施</t>
    <phoneticPr fontId="5"/>
  </si>
  <si>
    <t>－</t>
    <phoneticPr fontId="5"/>
  </si>
  <si>
    <t>公益財団法人アイヌ民族文化財団</t>
    <rPh sb="0" eb="6">
      <t>コウエキザイダンホウジン</t>
    </rPh>
    <rPh sb="9" eb="15">
      <t>ミンゾクブンカザイダン</t>
    </rPh>
    <phoneticPr fontId="5"/>
  </si>
  <si>
    <t>アイヌ語アーカイブ作成推進のための人材育成</t>
    <rPh sb="3" eb="4">
      <t>ゴ</t>
    </rPh>
    <rPh sb="9" eb="11">
      <t>サクセイ</t>
    </rPh>
    <rPh sb="11" eb="13">
      <t>スイシン</t>
    </rPh>
    <rPh sb="17" eb="19">
      <t>ジンザイ</t>
    </rPh>
    <rPh sb="19" eb="21">
      <t>イクセイ</t>
    </rPh>
    <phoneticPr fontId="5"/>
  </si>
  <si>
    <t>アイヌ語アナログ音声資料のデジタル化</t>
    <rPh sb="3" eb="4">
      <t>ゴ</t>
    </rPh>
    <rPh sb="8" eb="10">
      <t>オンセイ</t>
    </rPh>
    <rPh sb="10" eb="12">
      <t>シリョウ</t>
    </rPh>
    <rPh sb="17" eb="18">
      <t>カ</t>
    </rPh>
    <phoneticPr fontId="5"/>
  </si>
  <si>
    <t>アイヌ語のアーカイブ作成支援</t>
    <rPh sb="3" eb="4">
      <t>ゴ</t>
    </rPh>
    <rPh sb="10" eb="12">
      <t>サクセイ</t>
    </rPh>
    <rPh sb="12" eb="14">
      <t>シエン</t>
    </rPh>
    <phoneticPr fontId="5"/>
  </si>
  <si>
    <t>平取町</t>
    <rPh sb="0" eb="3">
      <t>ビラトリチョウ</t>
    </rPh>
    <phoneticPr fontId="5"/>
  </si>
  <si>
    <t>アイヌ語のアーカイブ作成支援</t>
    <phoneticPr fontId="5"/>
  </si>
  <si>
    <t>－</t>
    <phoneticPr fontId="5"/>
  </si>
  <si>
    <t>国立大学法人琉球大学</t>
    <phoneticPr fontId="5"/>
  </si>
  <si>
    <t>「危機的な状況にある言語・方言の保存・継承に係る取組等の実態に関する調査研究」を鹿児島県・沖縄の方言を対象として実施</t>
    <rPh sb="1" eb="4">
      <t>キキテキ</t>
    </rPh>
    <rPh sb="5" eb="7">
      <t>ジョウキョウ</t>
    </rPh>
    <rPh sb="10" eb="12">
      <t>ゲンゴ</t>
    </rPh>
    <rPh sb="13" eb="15">
      <t>ホウゲン</t>
    </rPh>
    <rPh sb="16" eb="18">
      <t>ホゾン</t>
    </rPh>
    <rPh sb="19" eb="21">
      <t>ケイショウ</t>
    </rPh>
    <rPh sb="22" eb="23">
      <t>カカ</t>
    </rPh>
    <rPh sb="24" eb="26">
      <t>トリクミ</t>
    </rPh>
    <rPh sb="26" eb="27">
      <t>トウ</t>
    </rPh>
    <rPh sb="28" eb="30">
      <t>ジッタイ</t>
    </rPh>
    <rPh sb="31" eb="32">
      <t>カン</t>
    </rPh>
    <rPh sb="34" eb="36">
      <t>チョウサ</t>
    </rPh>
    <rPh sb="36" eb="38">
      <t>ケンキュウ</t>
    </rPh>
    <rPh sb="40" eb="44">
      <t>カゴシマケン</t>
    </rPh>
    <rPh sb="45" eb="47">
      <t>オキナワ</t>
    </rPh>
    <rPh sb="48" eb="50">
      <t>ホウゲン</t>
    </rPh>
    <rPh sb="51" eb="53">
      <t>タイショウ</t>
    </rPh>
    <rPh sb="56" eb="58">
      <t>ジッシ</t>
    </rPh>
    <phoneticPr fontId="5"/>
  </si>
  <si>
    <t>国立大学法人東北大学</t>
    <rPh sb="0" eb="10">
      <t>コクリツダイガクホウジントウホクダイガク</t>
    </rPh>
    <phoneticPr fontId="5"/>
  </si>
  <si>
    <t>被災地における方言の活性化支援事業</t>
    <phoneticPr fontId="5"/>
  </si>
  <si>
    <t>国立大学法人岩手大学</t>
    <phoneticPr fontId="5"/>
  </si>
  <si>
    <t>被災地における方言の活性化支援事業</t>
    <phoneticPr fontId="5"/>
  </si>
  <si>
    <t>学校法人弘前学院</t>
    <rPh sb="0" eb="2">
      <t>ガッコウ</t>
    </rPh>
    <rPh sb="2" eb="4">
      <t>ホウジン</t>
    </rPh>
    <rPh sb="4" eb="6">
      <t>ヒロサキ</t>
    </rPh>
    <rPh sb="6" eb="8">
      <t>ガクイン</t>
    </rPh>
    <phoneticPr fontId="5"/>
  </si>
  <si>
    <t>国立大学法人茨城大学</t>
    <rPh sb="0" eb="2">
      <t>コクリツ</t>
    </rPh>
    <rPh sb="2" eb="4">
      <t>ダイガク</t>
    </rPh>
    <rPh sb="4" eb="6">
      <t>ホウジン</t>
    </rPh>
    <rPh sb="6" eb="8">
      <t>イバラキ</t>
    </rPh>
    <rPh sb="8" eb="10">
      <t>ダイガク</t>
    </rPh>
    <phoneticPr fontId="5"/>
  </si>
  <si>
    <t>株式会社エフエム会津</t>
    <rPh sb="0" eb="4">
      <t>カブシキガイシャ</t>
    </rPh>
    <rPh sb="8" eb="10">
      <t>アイヅ</t>
    </rPh>
    <phoneticPr fontId="5"/>
  </si>
  <si>
    <t>被災地における方言の活性化支援事業</t>
    <phoneticPr fontId="5"/>
  </si>
  <si>
    <t>「危機的な状況にある言語・方言サミット」の実施</t>
    <rPh sb="1" eb="4">
      <t>キキテキ</t>
    </rPh>
    <rPh sb="5" eb="7">
      <t>ジョウキョウ</t>
    </rPh>
    <rPh sb="10" eb="12">
      <t>ゲンゴ</t>
    </rPh>
    <rPh sb="13" eb="15">
      <t>ホウゲン</t>
    </rPh>
    <rPh sb="21" eb="23">
      <t>ジッシ</t>
    </rPh>
    <phoneticPr fontId="5"/>
  </si>
  <si>
    <t>-</t>
    <phoneticPr fontId="5"/>
  </si>
  <si>
    <t>鹿児島県</t>
    <rPh sb="0" eb="4">
      <t>カゴシマケン</t>
    </rPh>
    <phoneticPr fontId="5"/>
  </si>
  <si>
    <t>－</t>
  </si>
  <si>
    <t>一般社団法人中央調査社</t>
    <phoneticPr fontId="5"/>
  </si>
  <si>
    <t>A.一般社団法人中央調査社</t>
    <phoneticPr fontId="5"/>
  </si>
  <si>
    <t>B.石川県教育委員会</t>
    <phoneticPr fontId="5"/>
  </si>
  <si>
    <t>C.公益財団法人アイヌ民族文化財団</t>
    <phoneticPr fontId="5"/>
  </si>
  <si>
    <t>D.国立大学法人琉球大学</t>
    <phoneticPr fontId="5"/>
  </si>
  <si>
    <t>E.国立大学法人東北大学</t>
    <phoneticPr fontId="5"/>
  </si>
  <si>
    <t>F. 　鹿児島県</t>
    <phoneticPr fontId="5"/>
  </si>
  <si>
    <t>諸謝金</t>
    <rPh sb="0" eb="3">
      <t>ショシャキン</t>
    </rPh>
    <phoneticPr fontId="5"/>
  </si>
  <si>
    <t>旅費</t>
    <rPh sb="0" eb="2">
      <t>リョヒ</t>
    </rPh>
    <phoneticPr fontId="5"/>
  </si>
  <si>
    <t>管理費</t>
    <rPh sb="0" eb="3">
      <t>カンリヒ</t>
    </rPh>
    <phoneticPr fontId="5"/>
  </si>
  <si>
    <t>人件費</t>
    <rPh sb="0" eb="3">
      <t>ジンケンヒ</t>
    </rPh>
    <phoneticPr fontId="5"/>
  </si>
  <si>
    <t>調査員謝金等</t>
    <rPh sb="0" eb="3">
      <t>チョウサイン</t>
    </rPh>
    <rPh sb="3" eb="5">
      <t>シャキン</t>
    </rPh>
    <rPh sb="5" eb="6">
      <t>トウ</t>
    </rPh>
    <phoneticPr fontId="5"/>
  </si>
  <si>
    <t>調査員交通費等</t>
  </si>
  <si>
    <t>一般管理費</t>
    <rPh sb="0" eb="2">
      <t>イッパン</t>
    </rPh>
    <rPh sb="2" eb="5">
      <t>カンリヒ</t>
    </rPh>
    <phoneticPr fontId="5"/>
  </si>
  <si>
    <t>企画、報告書作榮、データ集計等</t>
    <rPh sb="0" eb="2">
      <t>キカク</t>
    </rPh>
    <rPh sb="3" eb="6">
      <t>ホウコクショ</t>
    </rPh>
    <rPh sb="6" eb="8">
      <t>サクエイ</t>
    </rPh>
    <rPh sb="12" eb="14">
      <t>シュウケイ</t>
    </rPh>
    <rPh sb="14" eb="15">
      <t>トウ</t>
    </rPh>
    <phoneticPr fontId="5"/>
  </si>
  <si>
    <t>その他</t>
    <phoneticPr fontId="5"/>
  </si>
  <si>
    <t>消費税相当額</t>
  </si>
  <si>
    <t>借損料</t>
    <phoneticPr fontId="5"/>
  </si>
  <si>
    <t>閲覧料</t>
    <phoneticPr fontId="5"/>
  </si>
  <si>
    <t>通信運搬費，雑役務費等</t>
    <phoneticPr fontId="5"/>
  </si>
  <si>
    <t>庁費</t>
    <rPh sb="0" eb="2">
      <t>チョウヒ</t>
    </rPh>
    <phoneticPr fontId="5"/>
  </si>
  <si>
    <t>会場借料、会議費、印刷費、テープおこし</t>
    <rPh sb="0" eb="2">
      <t>カイジョウ</t>
    </rPh>
    <rPh sb="2" eb="4">
      <t>シャクリョウ</t>
    </rPh>
    <rPh sb="5" eb="8">
      <t>カイギヒ</t>
    </rPh>
    <rPh sb="9" eb="11">
      <t>インサツ</t>
    </rPh>
    <rPh sb="11" eb="12">
      <t>ヒ</t>
    </rPh>
    <phoneticPr fontId="5"/>
  </si>
  <si>
    <t>登壇者謝金</t>
    <rPh sb="0" eb="2">
      <t>トウダン</t>
    </rPh>
    <rPh sb="2" eb="3">
      <t>シャ</t>
    </rPh>
    <rPh sb="3" eb="5">
      <t>シャキン</t>
    </rPh>
    <phoneticPr fontId="5"/>
  </si>
  <si>
    <t>講師交通費等</t>
    <rPh sb="0" eb="2">
      <t>コウシ</t>
    </rPh>
    <rPh sb="2" eb="5">
      <t>コウツウヒ</t>
    </rPh>
    <rPh sb="5" eb="6">
      <t>トウ</t>
    </rPh>
    <phoneticPr fontId="5"/>
  </si>
  <si>
    <t>一般管理費</t>
    <rPh sb="0" eb="5">
      <t>イッパンカンリヒ</t>
    </rPh>
    <phoneticPr fontId="5"/>
  </si>
  <si>
    <t>借損料，消耗品費等</t>
    <rPh sb="0" eb="3">
      <t>シャクソンリョウ</t>
    </rPh>
    <rPh sb="4" eb="7">
      <t>ショウモウヒン</t>
    </rPh>
    <rPh sb="7" eb="8">
      <t>ヒ</t>
    </rPh>
    <rPh sb="8" eb="9">
      <t>トウ</t>
    </rPh>
    <phoneticPr fontId="5"/>
  </si>
  <si>
    <t>庁費</t>
    <rPh sb="0" eb="1">
      <t>チョウ</t>
    </rPh>
    <rPh sb="1" eb="2">
      <t>ヒ</t>
    </rPh>
    <phoneticPr fontId="5"/>
  </si>
  <si>
    <t>登壇者の旅費</t>
  </si>
  <si>
    <t>雑役務費、報告書印刷費等</t>
    <rPh sb="0" eb="1">
      <t>ザツ</t>
    </rPh>
    <rPh sb="1" eb="4">
      <t>エキムヒ</t>
    </rPh>
    <rPh sb="5" eb="8">
      <t>ホウコクショ</t>
    </rPh>
    <rPh sb="8" eb="10">
      <t>インサツ</t>
    </rPh>
    <rPh sb="10" eb="11">
      <t>ヒ</t>
    </rPh>
    <rPh sb="11" eb="12">
      <t>トウ</t>
    </rPh>
    <phoneticPr fontId="5"/>
  </si>
  <si>
    <t>登壇者への謝金</t>
    <rPh sb="0" eb="2">
      <t>トウダン</t>
    </rPh>
    <rPh sb="2" eb="3">
      <t>シャ</t>
    </rPh>
    <rPh sb="5" eb="7">
      <t>シャキン</t>
    </rPh>
    <phoneticPr fontId="5"/>
  </si>
  <si>
    <t>旅費</t>
    <phoneticPr fontId="5"/>
  </si>
  <si>
    <t>雑役務費</t>
    <phoneticPr fontId="5"/>
  </si>
  <si>
    <t>人件費</t>
    <phoneticPr fontId="5"/>
  </si>
  <si>
    <t>調査旅費等</t>
    <phoneticPr fontId="5"/>
  </si>
  <si>
    <t>報告書印刷製本費等</t>
    <phoneticPr fontId="5"/>
  </si>
  <si>
    <t>雑役務費</t>
    <phoneticPr fontId="5"/>
  </si>
  <si>
    <t>旅費</t>
    <phoneticPr fontId="5"/>
  </si>
  <si>
    <t>報告書印刷費等</t>
    <rPh sb="0" eb="3">
      <t>ホウコクショ</t>
    </rPh>
    <rPh sb="3" eb="5">
      <t>インサツ</t>
    </rPh>
    <rPh sb="5" eb="6">
      <t>ヒ</t>
    </rPh>
    <rPh sb="6" eb="7">
      <t>トウ</t>
    </rPh>
    <phoneticPr fontId="5"/>
  </si>
  <si>
    <t>専門家旅費等</t>
    <rPh sb="0" eb="3">
      <t>センモンカ</t>
    </rPh>
    <rPh sb="3" eb="5">
      <t>リョヒ</t>
    </rPh>
    <rPh sb="5" eb="6">
      <t>トウ</t>
    </rPh>
    <phoneticPr fontId="5"/>
  </si>
  <si>
    <t>通信運搬費</t>
    <phoneticPr fontId="5"/>
  </si>
  <si>
    <t>送料</t>
    <rPh sb="0" eb="2">
      <t>ソウリョウ</t>
    </rPh>
    <phoneticPr fontId="5"/>
  </si>
  <si>
    <t>管理費</t>
    <phoneticPr fontId="5"/>
  </si>
  <si>
    <t>一般管理費</t>
    <rPh sb="0" eb="2">
      <t>イッパン</t>
    </rPh>
    <phoneticPr fontId="5"/>
  </si>
  <si>
    <t>消費税相当額</t>
    <rPh sb="0" eb="6">
      <t>ショウヒゼイソウトウガク</t>
    </rPh>
    <phoneticPr fontId="5"/>
  </si>
  <si>
    <t>消耗品費等</t>
    <phoneticPr fontId="5"/>
  </si>
  <si>
    <t>消耗品費</t>
    <rPh sb="0" eb="4">
      <t>ショウモウヒンヒ</t>
    </rPh>
    <phoneticPr fontId="5"/>
  </si>
  <si>
    <t>5,412千円／1006h</t>
    <phoneticPr fontId="5"/>
  </si>
  <si>
    <t>5,871千円／450h</t>
    <rPh sb="5" eb="6">
      <t>セン</t>
    </rPh>
    <rPh sb="6" eb="7">
      <t>エン</t>
    </rPh>
    <phoneticPr fontId="5"/>
  </si>
  <si>
    <t>-</t>
    <phoneticPr fontId="5"/>
  </si>
  <si>
    <t>-</t>
    <phoneticPr fontId="5"/>
  </si>
  <si>
    <t>11,470千円/3,557人</t>
    <phoneticPr fontId="5"/>
  </si>
  <si>
    <t>11,470千円/3,600人</t>
    <phoneticPr fontId="5"/>
  </si>
  <si>
    <t>「国語に関する世論調査」の認知度を上げ，国民への周知を図るため，全国紙５紙に掲載され取扱われるようにする。</t>
    <phoneticPr fontId="5"/>
  </si>
  <si>
    <t xml:space="preserve">委託により実施する場合には，一般競争入札や公募によって競争性や妥当性を確保するとともにコストの削減に努めている。また，複数の外部有識者により，支出先の選定に係る審査を実施している。
「国語に関する世論調査」について，平成28年度は１社応募であったが，29年度は，２社の応募があった。入札期間も28年度より３営業日程度延長した。30年度については，１社応札であった。入札期間も前年度より１営業日程度延長するとともに，過去の応札者，関係各社等に直接応募の話をしたり，電話での周知・広報等の情報提供を行った。令和元年度は，２社の応募があった。
そもそも，3,000人規模の訪問面接聴取法の全国調査を実施できる業者は数社と限られており，平等性，透明性は確保できているものの，入札をする業者が増えない現状がある。
「危機的な状況にある言語・方言の活性化・調査研究」事業に関しては，「アーカイブ化を想定した実地調査研究」が平成28年度の入札者無しによる不成立での再入札となったことを踏まえ，入札期間を伸ばし，参加有資格者の範囲を拡大して実施したが一者応札となった。平成３０年度，令和元年度と毎年入札期間を延ばしたが一者応札は変わらなかった。これは委託している調査研究の専門性が極めて高く，民間調査会社では実施できないことと，調査研究に携われる限られた研究者の所属が複数の研究機関にわたり，携われる研究者が最も多く所属し，委託調査研究分野の指導的役割の研究者が所属し，調査対象地域との距離も相対的に近い研究機関から応募するのが研究者の組織化が最も効率よくでき，かつ謝金や旅費を節約でき、予算内での実施が確実であると考えられているという状況に変化がないためであろう。他の研究機関に確認したところ，前年度同様，求められている内容に十分応えるためには予算内では困難であるとの回答であった。
「アイヌ語のデジタル化」は，新しいアイヌ語資料が確認されるという特殊事情により平成２９年度は競争性のない随意契約となったが，平成３０年度からは質の確保ができるよう仕様書を工夫することで最低価格入札方式とし，２年続けて３者応札があり，委託先を決めることができ，メディアの種類や本数から想定していた予算額より節約した契約額とするに至った。平成３０年度は，デジタル化の経費が掛かると見込まれる特殊なアナログメディアが含まれていたため，デジタル化対象メディアとしてリストアップできる本数自体を抑制したことで，単位当たりコストの節約幅が十分大きなものとまではならなかったが，令和元年度は，特殊なメディアが含まれなかったため，本数も増やすことができ，節約幅も大きくできた。
「アイヌ語アーカイブ作成推進のための人材育成」は，アイヌ政策の方針に従い，アイヌ語を学んだアイヌの方を対象とした事業としているため，アイヌ語を学んだアイヌが多くいる地域で，教材として使用する許可を受けたアイヌ語資料をまとめて管理している機関でなければ受託することができない上，民族共生象徴空間開設準備でアイヌ語のできる人材とアイヌ語研究者が囲い込まれていることから，事業実施可能な機関が連携して実施する選択肢しかない状況にあり，事業実施可能な機関が連携し，中心となる機関からの一者応札となったものである。アイヌ語の置かれている環境を考えると，複数応札を実現することは不可能であろう。そのため，外部有識者による企画内容と積算内容の厳密な審査を行い，付された意見を反映させた企画内容，積算内容として契約した。
</t>
    <rPh sb="252" eb="254">
      <t>レイワ</t>
    </rPh>
    <rPh sb="485" eb="487">
      <t>レイワ</t>
    </rPh>
    <rPh sb="487" eb="490">
      <t>ガンネンド</t>
    </rPh>
    <rPh sb="491" eb="493">
      <t>マイトシ</t>
    </rPh>
    <rPh sb="891" eb="892">
      <t>ネン</t>
    </rPh>
    <rPh sb="892" eb="893">
      <t>ツヅ</t>
    </rPh>
    <rPh sb="954" eb="956">
      <t>ヘイセイ</t>
    </rPh>
    <rPh sb="958" eb="960">
      <t>ネンド</t>
    </rPh>
    <rPh sb="1069" eb="1071">
      <t>レイワ</t>
    </rPh>
    <rPh sb="1071" eb="1074">
      <t>ガンネンド</t>
    </rPh>
    <rPh sb="1076" eb="1078">
      <t>トクシュ</t>
    </rPh>
    <rPh sb="1084" eb="1085">
      <t>フク</t>
    </rPh>
    <rPh sb="1094" eb="1096">
      <t>ホンスウ</t>
    </rPh>
    <rPh sb="1097" eb="1098">
      <t>フ</t>
    </rPh>
    <rPh sb="1106" eb="1108">
      <t>セツヤク</t>
    </rPh>
    <rPh sb="1108" eb="1109">
      <t>ハバ</t>
    </rPh>
    <rPh sb="1110" eb="1111">
      <t>オオ</t>
    </rPh>
    <phoneticPr fontId="5"/>
  </si>
  <si>
    <t>全国紙５紙における掲載社数及び記事数（令和元年度記事数：１３(令和元年10月～11月の記事)）</t>
    <rPh sb="19" eb="21">
      <t>レイワ</t>
    </rPh>
    <rPh sb="21" eb="22">
      <t>ガン</t>
    </rPh>
    <rPh sb="31" eb="33">
      <t>レイワ</t>
    </rPh>
    <rPh sb="33" eb="34">
      <t>ガン</t>
    </rPh>
    <rPh sb="37" eb="38">
      <t>ガツ</t>
    </rPh>
    <phoneticPr fontId="5"/>
  </si>
  <si>
    <t>3,500千円/400人</t>
    <phoneticPr fontId="5"/>
  </si>
  <si>
    <t>消費税相当額</t>
    <phoneticPr fontId="5"/>
  </si>
  <si>
    <t>借損料</t>
    <phoneticPr fontId="5"/>
  </si>
  <si>
    <t>借損料</t>
    <phoneticPr fontId="5"/>
  </si>
  <si>
    <t>再委託費</t>
    <phoneticPr fontId="5"/>
  </si>
  <si>
    <t>再委託費</t>
    <phoneticPr fontId="5"/>
  </si>
  <si>
    <t>会議出席謝金，校閲・監修謝金，注釈作成謝金</t>
    <phoneticPr fontId="5"/>
  </si>
  <si>
    <t>旅費</t>
    <phoneticPr fontId="5"/>
  </si>
  <si>
    <t>専門家旅費等</t>
    <phoneticPr fontId="5"/>
  </si>
  <si>
    <t>管理費</t>
    <phoneticPr fontId="5"/>
  </si>
  <si>
    <t>一般管理費</t>
    <phoneticPr fontId="5"/>
  </si>
  <si>
    <t>消費税相当額</t>
    <phoneticPr fontId="5"/>
  </si>
  <si>
    <t>諸謝金</t>
    <phoneticPr fontId="5"/>
  </si>
  <si>
    <t>消耗品費</t>
    <phoneticPr fontId="5"/>
  </si>
  <si>
    <t>3,620千円/511人</t>
    <phoneticPr fontId="5"/>
  </si>
  <si>
    <t>「毎日使っている日本語を大切にしているか」という質問に対し，「大切にしている」と回答した者の割合
※国語課に関する世論調査（文化庁、当該各年度）
※参考：平成13年度（69.1%）、平成20年度（76.7%）、平成27年度（78.5%）</t>
    <phoneticPr fontId="5"/>
  </si>
  <si>
    <t>-</t>
    <phoneticPr fontId="5"/>
  </si>
  <si>
    <t>-</t>
    <phoneticPr fontId="5"/>
  </si>
  <si>
    <t>-</t>
    <phoneticPr fontId="5"/>
  </si>
  <si>
    <t>-</t>
    <phoneticPr fontId="5"/>
  </si>
  <si>
    <t>-</t>
    <phoneticPr fontId="5"/>
  </si>
  <si>
    <t>国語課長　柳澤好治</t>
    <rPh sb="5" eb="7">
      <t>ヤナギサワ</t>
    </rPh>
    <rPh sb="7" eb="9">
      <t>コウジ</t>
    </rPh>
    <phoneticPr fontId="5"/>
  </si>
  <si>
    <t>株式会社　東京光音</t>
  </si>
  <si>
    <t>-</t>
    <phoneticPr fontId="5"/>
  </si>
  <si>
    <t>「国語問題研究協議会」の参加者アンケートにおいて，受講して「大変良かった」「まあ良かった」と回答する人の割合。
「大変良かった」「まあ良かった」と回答した数÷参加者アンケート回答数</t>
    <rPh sb="57" eb="59">
      <t>タイヘン</t>
    </rPh>
    <rPh sb="59" eb="60">
      <t>ヨ</t>
    </rPh>
    <rPh sb="67" eb="68">
      <t>ヨ</t>
    </rPh>
    <rPh sb="73" eb="75">
      <t>カイトウ</t>
    </rPh>
    <rPh sb="77" eb="78">
      <t>カズ</t>
    </rPh>
    <rPh sb="79" eb="82">
      <t>サンカシャ</t>
    </rPh>
    <rPh sb="87" eb="90">
      <t>カイトウスウ</t>
    </rPh>
    <phoneticPr fontId="5"/>
  </si>
  <si>
    <t>当該年度にデジタル化が完了した，アイヌ語のアナログ資料のうち，資料の内容と価値を把握できた割合。
成果報告書で内容の確認が取れた媒体数÷当該年度でデジタル化を行った媒体数</t>
    <rPh sb="49" eb="51">
      <t>セイカ</t>
    </rPh>
    <rPh sb="51" eb="54">
      <t>ホウコクショ</t>
    </rPh>
    <rPh sb="55" eb="57">
      <t>ナイヨウ</t>
    </rPh>
    <rPh sb="58" eb="60">
      <t>カクニン</t>
    </rPh>
    <rPh sb="61" eb="62">
      <t>ト</t>
    </rPh>
    <rPh sb="64" eb="66">
      <t>バイタイ</t>
    </rPh>
    <rPh sb="66" eb="67">
      <t>スウ</t>
    </rPh>
    <rPh sb="68" eb="70">
      <t>トウガイ</t>
    </rPh>
    <rPh sb="70" eb="72">
      <t>ネンド</t>
    </rPh>
    <rPh sb="77" eb="78">
      <t>カ</t>
    </rPh>
    <rPh sb="79" eb="80">
      <t>オコナ</t>
    </rPh>
    <rPh sb="82" eb="84">
      <t>バイタイ</t>
    </rPh>
    <rPh sb="84" eb="85">
      <t>スウ</t>
    </rPh>
    <phoneticPr fontId="5"/>
  </si>
  <si>
    <t>・国語に関する世論調査結果について　https://www.bunka.go.jp/tokei_hakusho_shuppan/tokeichosa/kokugo_yoronchosa/index.html
・危機的な状況にある言語・方言の活性化・調査研究事業について　https://www.bunka.go.jp/seisaku/kokugo_nihongo/kokugo_shisaku/kikigengo/jitchichosa/index.html
・アイヌ語の保存・継承に必要なアーカイブ化事業について　https://www.bunka.go.jp/seisaku/kokugo_nihongo/kokugo_shisaku/kikigengo/archivejigyo/index.html
・被災地における方言の活性化支援事業について　https://www.bunka.go.jp/seisaku/kokugo_nihongo/kokugo_shisaku/kikigengo/kasseikajigyo/index.html</t>
    <rPh sb="1" eb="3">
      <t>コクゴ</t>
    </rPh>
    <rPh sb="4" eb="5">
      <t>カン</t>
    </rPh>
    <rPh sb="7" eb="9">
      <t>セロン</t>
    </rPh>
    <rPh sb="9" eb="11">
      <t>チョウサ</t>
    </rPh>
    <rPh sb="11" eb="13">
      <t>ケッカ</t>
    </rPh>
    <rPh sb="105" eb="108">
      <t>キキテキ</t>
    </rPh>
    <rPh sb="109" eb="111">
      <t>ジョウキョウ</t>
    </rPh>
    <rPh sb="114" eb="116">
      <t>ゲンゴ</t>
    </rPh>
    <rPh sb="117" eb="119">
      <t>ホウゲン</t>
    </rPh>
    <rPh sb="120" eb="123">
      <t>カッセイカ</t>
    </rPh>
    <rPh sb="124" eb="126">
      <t>チョウサ</t>
    </rPh>
    <rPh sb="126" eb="128">
      <t>ケンキュウ</t>
    </rPh>
    <rPh sb="128" eb="130">
      <t>ジギョウ</t>
    </rPh>
    <rPh sb="234" eb="235">
      <t>ゴ</t>
    </rPh>
    <rPh sb="236" eb="238">
      <t>ホゾン</t>
    </rPh>
    <rPh sb="239" eb="241">
      <t>ケイショウ</t>
    </rPh>
    <rPh sb="242" eb="244">
      <t>ヒツヨウ</t>
    </rPh>
    <rPh sb="250" eb="251">
      <t>カ</t>
    </rPh>
    <rPh sb="251" eb="253">
      <t>ジギョウ</t>
    </rPh>
    <rPh sb="355" eb="358">
      <t>ヒサイチ</t>
    </rPh>
    <rPh sb="362" eb="364">
      <t>ホウゲン</t>
    </rPh>
    <rPh sb="365" eb="368">
      <t>カッセイカ</t>
    </rPh>
    <rPh sb="368" eb="370">
      <t>シエン</t>
    </rPh>
    <rPh sb="370" eb="372">
      <t>ジギョウ</t>
    </rPh>
    <phoneticPr fontId="5"/>
  </si>
  <si>
    <t>全国紙５紙の掲載社数（実績）</t>
    <phoneticPr fontId="5"/>
  </si>
  <si>
    <t>事業目的に応じた，単位当たりコストを設定しており，事務コストも過大ではない。アイヌ語のデジタル化については、デジタル化対象の収録メディアや収録からの経過年によりデジタル化の難易が年度によって差があり、単位当たりコストが年度によってばらつきが生じるものである。</t>
    <rPh sb="41" eb="42">
      <t>ゴ</t>
    </rPh>
    <rPh sb="47" eb="48">
      <t>カ</t>
    </rPh>
    <rPh sb="58" eb="59">
      <t>カ</t>
    </rPh>
    <rPh sb="59" eb="61">
      <t>タイショウ</t>
    </rPh>
    <rPh sb="62" eb="64">
      <t>シュウロク</t>
    </rPh>
    <rPh sb="69" eb="71">
      <t>シュウロク</t>
    </rPh>
    <rPh sb="74" eb="76">
      <t>ケイカ</t>
    </rPh>
    <rPh sb="76" eb="77">
      <t>ネン</t>
    </rPh>
    <rPh sb="84" eb="85">
      <t>カ</t>
    </rPh>
    <rPh sb="86" eb="88">
      <t>ナンイ</t>
    </rPh>
    <rPh sb="89" eb="90">
      <t>トシ</t>
    </rPh>
    <rPh sb="90" eb="91">
      <t>ド</t>
    </rPh>
    <rPh sb="95" eb="96">
      <t>サ</t>
    </rPh>
    <rPh sb="100" eb="102">
      <t>タンイ</t>
    </rPh>
    <rPh sb="102" eb="103">
      <t>ア</t>
    </rPh>
    <rPh sb="109" eb="110">
      <t>トシ</t>
    </rPh>
    <rPh sb="110" eb="111">
      <t>ド</t>
    </rPh>
    <rPh sb="120" eb="121">
      <t>ショウ</t>
    </rPh>
    <phoneticPr fontId="5"/>
  </si>
  <si>
    <t>外部有識者による点検対象外</t>
  </si>
  <si>
    <t>事業内容の
一部改善</t>
  </si>
  <si>
    <t>１．事業評価の観点：この事業は、日本人の国語に関する意識や理解の現状の調査、能動的な広報、学校教育に携わる国語教育関係者等に対する国語施策に関する理解を促す協議会の開催等を実施するものであり、契約・執行手続きの観点から検証を行った。
２．所見：この事業は競争参加条件等についてより一層の見直しを図るなど、契約の競争性、公平性、透明性を確保すべきである。</t>
  </si>
  <si>
    <t>執行等改善</t>
  </si>
  <si>
    <t>一般競争入札の導入により競争性を向上させており、仕様書の見直しも含め、引き続き契約の競争性・公平性・透明性の確保に努めたい。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</si>
</sst>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19611</xdr:colOff>
      <xdr:row>742</xdr:row>
      <xdr:rowOff>224366</xdr:rowOff>
    </xdr:from>
    <xdr:to>
      <xdr:col>49</xdr:col>
      <xdr:colOff>319722</xdr:colOff>
      <xdr:row>762</xdr:row>
      <xdr:rowOff>231494</xdr:rowOff>
    </xdr:to>
    <xdr:grpSp>
      <xdr:nvGrpSpPr>
        <xdr:cNvPr id="54" name="グループ化 53">
          <a:extLst>
            <a:ext uri="{FF2B5EF4-FFF2-40B4-BE49-F238E27FC236}">
              <a16:creationId xmlns:a16="http://schemas.microsoft.com/office/drawing/2014/main" id="{8EEB42EC-5173-4DC4-86A6-EAA1EDF80AE0}"/>
            </a:ext>
          </a:extLst>
        </xdr:cNvPr>
        <xdr:cNvGrpSpPr/>
      </xdr:nvGrpSpPr>
      <xdr:grpSpPr>
        <a:xfrm>
          <a:off x="1841267" y="70745085"/>
          <a:ext cx="8396361" cy="7960503"/>
          <a:chOff x="1720125" y="31307576"/>
          <a:chExt cx="8039012" cy="7282450"/>
        </a:xfrm>
      </xdr:grpSpPr>
      <xdr:sp macro="" textlink="">
        <xdr:nvSpPr>
          <xdr:cNvPr id="55" name="正方形/長方形 54">
            <a:extLst>
              <a:ext uri="{FF2B5EF4-FFF2-40B4-BE49-F238E27FC236}">
                <a16:creationId xmlns:a16="http://schemas.microsoft.com/office/drawing/2014/main" id="{2FEC4D73-972B-4308-986A-4592AEDF9E34}"/>
              </a:ext>
            </a:extLst>
          </xdr:cNvPr>
          <xdr:cNvSpPr/>
        </xdr:nvSpPr>
        <xdr:spPr>
          <a:xfrm>
            <a:off x="4549269" y="31359108"/>
            <a:ext cx="1620150" cy="5513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４６．２百万円</a:t>
            </a:r>
          </a:p>
        </xdr:txBody>
      </xdr:sp>
      <xdr:grpSp>
        <xdr:nvGrpSpPr>
          <xdr:cNvPr id="56" name="グループ化 55">
            <a:extLst>
              <a:ext uri="{FF2B5EF4-FFF2-40B4-BE49-F238E27FC236}">
                <a16:creationId xmlns:a16="http://schemas.microsoft.com/office/drawing/2014/main" id="{39216274-9B5E-4F62-B972-357B3E74177F}"/>
              </a:ext>
            </a:extLst>
          </xdr:cNvPr>
          <xdr:cNvGrpSpPr/>
        </xdr:nvGrpSpPr>
        <xdr:grpSpPr>
          <a:xfrm>
            <a:off x="7216276" y="31307576"/>
            <a:ext cx="2542861" cy="995218"/>
            <a:chOff x="7017683" y="32803585"/>
            <a:chExt cx="2512429" cy="972743"/>
          </a:xfrm>
        </xdr:grpSpPr>
        <xdr:sp macro="" textlink="">
          <xdr:nvSpPr>
            <xdr:cNvPr id="76" name="正方形/長方形 75">
              <a:extLst>
                <a:ext uri="{FF2B5EF4-FFF2-40B4-BE49-F238E27FC236}">
                  <a16:creationId xmlns:a16="http://schemas.microsoft.com/office/drawing/2014/main" id="{D783D976-D41F-400D-8128-A2784298A96B}"/>
                </a:ext>
              </a:extLst>
            </xdr:cNvPr>
            <xdr:cNvSpPr/>
          </xdr:nvSpPr>
          <xdr:spPr>
            <a:xfrm>
              <a:off x="7017683" y="32803585"/>
              <a:ext cx="2489070" cy="9727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０．７百万円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０．９百万円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２．０百万円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０．５百万円</a:t>
              </a:r>
            </a:p>
          </xdr:txBody>
        </xdr:sp>
        <xdr:grpSp>
          <xdr:nvGrpSpPr>
            <xdr:cNvPr id="77" name="グループ化 72">
              <a:extLst>
                <a:ext uri="{FF2B5EF4-FFF2-40B4-BE49-F238E27FC236}">
                  <a16:creationId xmlns:a16="http://schemas.microsoft.com/office/drawing/2014/main" id="{53440FC9-5234-496F-9E01-E9CC587AC0AB}"/>
                </a:ext>
              </a:extLst>
            </xdr:cNvPr>
            <xdr:cNvGrpSpPr>
              <a:grpSpLocks/>
            </xdr:cNvGrpSpPr>
          </xdr:nvGrpSpPr>
          <xdr:grpSpPr bwMode="auto">
            <a:xfrm>
              <a:off x="8573022" y="33017023"/>
              <a:ext cx="957090" cy="563656"/>
              <a:chOff x="7388289" y="13218766"/>
              <a:chExt cx="752874" cy="387034"/>
            </a:xfrm>
          </xdr:grpSpPr>
          <xdr:sp macro="" textlink="">
            <xdr:nvSpPr>
              <xdr:cNvPr id="78" name="右中かっこ 77">
                <a:extLst>
                  <a:ext uri="{FF2B5EF4-FFF2-40B4-BE49-F238E27FC236}">
                    <a16:creationId xmlns:a16="http://schemas.microsoft.com/office/drawing/2014/main" id="{31E269DC-DA76-427C-8D36-ED891432D4F4}"/>
                  </a:ext>
                </a:extLst>
              </xdr:cNvPr>
              <xdr:cNvSpPr/>
            </xdr:nvSpPr>
            <xdr:spPr>
              <a:xfrm>
                <a:off x="7388289" y="13218766"/>
                <a:ext cx="75521" cy="387034"/>
              </a:xfrm>
              <a:prstGeom prst="rightBrace">
                <a:avLst/>
              </a:prstGeom>
              <a:no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テキスト ボックス 78">
                <a:extLst>
                  <a:ext uri="{FF2B5EF4-FFF2-40B4-BE49-F238E27FC236}">
                    <a16:creationId xmlns:a16="http://schemas.microsoft.com/office/drawing/2014/main" id="{62AF8C3E-6951-4A65-ABCB-4F6E3708916D}"/>
                  </a:ext>
                </a:extLst>
              </xdr:cNvPr>
              <xdr:cNvSpPr txBox="1"/>
            </xdr:nvSpPr>
            <xdr:spPr>
              <a:xfrm>
                <a:off x="7514342" y="13235047"/>
                <a:ext cx="626821" cy="322528"/>
              </a:xfrm>
              <a:prstGeom prst="rect">
                <a:avLst/>
              </a:prstGeom>
              <a:noFill/>
              <a:ln w="9525" cmpd="sng">
                <a:noFill/>
              </a:ln>
              <a:effectLst/>
            </xdr:spPr>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を含む</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nvGrpSpPr>
          <xdr:cNvPr id="57" name="グループ化 56">
            <a:extLst>
              <a:ext uri="{FF2B5EF4-FFF2-40B4-BE49-F238E27FC236}">
                <a16:creationId xmlns:a16="http://schemas.microsoft.com/office/drawing/2014/main" id="{47A41A58-E3C7-4CFA-8CD8-4FB2236FB5BB}"/>
              </a:ext>
            </a:extLst>
          </xdr:cNvPr>
          <xdr:cNvGrpSpPr/>
        </xdr:nvGrpSpPr>
        <xdr:grpSpPr>
          <a:xfrm>
            <a:off x="1924064" y="33101939"/>
            <a:ext cx="7545432" cy="686139"/>
            <a:chOff x="1870401" y="34543950"/>
            <a:chExt cx="7374161" cy="682419"/>
          </a:xfrm>
        </xdr:grpSpPr>
        <xdr:sp macro="" textlink="">
          <xdr:nvSpPr>
            <xdr:cNvPr id="73" name="正方形/長方形 72">
              <a:extLst>
                <a:ext uri="{FF2B5EF4-FFF2-40B4-BE49-F238E27FC236}">
                  <a16:creationId xmlns:a16="http://schemas.microsoft.com/office/drawing/2014/main" id="{C58A72AF-7E50-4FA3-8C6A-5A385249EC61}"/>
                </a:ext>
              </a:extLst>
            </xdr:cNvPr>
            <xdr:cNvSpPr/>
          </xdr:nvSpPr>
          <xdr:spPr>
            <a:xfrm>
              <a:off x="6899431" y="34548073"/>
              <a:ext cx="2345131" cy="661282"/>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活性化・調査研究事業</a:t>
              </a:r>
            </a:p>
          </xdr:txBody>
        </xdr:sp>
        <xdr:sp macro="" textlink="">
          <xdr:nvSpPr>
            <xdr:cNvPr id="74" name="正方形/長方形 73">
              <a:extLst>
                <a:ext uri="{FF2B5EF4-FFF2-40B4-BE49-F238E27FC236}">
                  <a16:creationId xmlns:a16="http://schemas.microsoft.com/office/drawing/2014/main" id="{5BCF2A8C-8DEA-4971-8E24-9FBC96306BD5}"/>
                </a:ext>
              </a:extLst>
            </xdr:cNvPr>
            <xdr:cNvSpPr/>
          </xdr:nvSpPr>
          <xdr:spPr>
            <a:xfrm>
              <a:off x="4286353" y="34548974"/>
              <a:ext cx="1823033" cy="67739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a:t>
              </a:r>
            </a:p>
          </xdr:txBody>
        </xdr:sp>
        <xdr:sp macro="" textlink="">
          <xdr:nvSpPr>
            <xdr:cNvPr id="75" name="正方形/長方形 74">
              <a:extLst>
                <a:ext uri="{FF2B5EF4-FFF2-40B4-BE49-F238E27FC236}">
                  <a16:creationId xmlns:a16="http://schemas.microsoft.com/office/drawing/2014/main" id="{D1DEC666-6DAF-4A4A-8F46-02AB9F5549DB}"/>
                </a:ext>
              </a:extLst>
            </xdr:cNvPr>
            <xdr:cNvSpPr/>
          </xdr:nvSpPr>
          <xdr:spPr>
            <a:xfrm>
              <a:off x="1870401" y="34543950"/>
              <a:ext cx="1591235" cy="67830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調査及び調査研究</a:t>
              </a:r>
            </a:p>
          </xdr:txBody>
        </xdr:sp>
      </xdr:grpSp>
      <xdr:grpSp>
        <xdr:nvGrpSpPr>
          <xdr:cNvPr id="58" name="グループ化 2">
            <a:extLst>
              <a:ext uri="{FF2B5EF4-FFF2-40B4-BE49-F238E27FC236}">
                <a16:creationId xmlns:a16="http://schemas.microsoft.com/office/drawing/2014/main" id="{46F1B23A-F63C-45A3-B832-14070528CD57}"/>
              </a:ext>
            </a:extLst>
          </xdr:cNvPr>
          <xdr:cNvGrpSpPr>
            <a:grpSpLocks/>
          </xdr:cNvGrpSpPr>
        </xdr:nvGrpSpPr>
        <xdr:grpSpPr bwMode="auto">
          <a:xfrm>
            <a:off x="1720125" y="34129807"/>
            <a:ext cx="2419647" cy="1865883"/>
            <a:chOff x="1674399" y="32492977"/>
            <a:chExt cx="2339172" cy="1844313"/>
          </a:xfrm>
        </xdr:grpSpPr>
        <xdr:sp macro="" textlink="">
          <xdr:nvSpPr>
            <xdr:cNvPr id="70" name="正方形/長方形 69">
              <a:extLst>
                <a:ext uri="{FF2B5EF4-FFF2-40B4-BE49-F238E27FC236}">
                  <a16:creationId xmlns:a16="http://schemas.microsoft.com/office/drawing/2014/main" id="{5E501854-EF2D-4091-BFC2-7E0F35D0C527}"/>
                </a:ext>
              </a:extLst>
            </xdr:cNvPr>
            <xdr:cNvSpPr/>
          </xdr:nvSpPr>
          <xdr:spPr>
            <a:xfrm>
              <a:off x="1674399" y="32492977"/>
              <a:ext cx="2339172" cy="30486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正方形/長方形 70">
              <a:extLst>
                <a:ext uri="{FF2B5EF4-FFF2-40B4-BE49-F238E27FC236}">
                  <a16:creationId xmlns:a16="http://schemas.microsoft.com/office/drawing/2014/main" id="{289A89F8-C354-4A21-9C39-4A903D630272}"/>
                </a:ext>
              </a:extLst>
            </xdr:cNvPr>
            <xdr:cNvSpPr/>
          </xdr:nvSpPr>
          <xdr:spPr>
            <a:xfrm>
              <a:off x="1821010" y="32833047"/>
              <a:ext cx="2078535" cy="78083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一般社団法人中央調査社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１１．５百万円</a:t>
              </a:r>
            </a:p>
          </xdr:txBody>
        </xdr:sp>
        <xdr:sp macro="" textlink="">
          <xdr:nvSpPr>
            <xdr:cNvPr id="72" name="大かっこ 71">
              <a:extLst>
                <a:ext uri="{FF2B5EF4-FFF2-40B4-BE49-F238E27FC236}">
                  <a16:creationId xmlns:a16="http://schemas.microsoft.com/office/drawing/2014/main" id="{7AED9102-EBFD-4FED-8F5D-0DBA688D4C73}"/>
                </a:ext>
              </a:extLst>
            </xdr:cNvPr>
            <xdr:cNvSpPr/>
          </xdr:nvSpPr>
          <xdr:spPr>
            <a:xfrm>
              <a:off x="1714768" y="33698089"/>
              <a:ext cx="2261141" cy="63920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「国語に関する世論調査」を実施。</a:t>
              </a:r>
            </a:p>
          </xdr:txBody>
        </xdr:sp>
      </xdr:grpSp>
      <xdr:grpSp>
        <xdr:nvGrpSpPr>
          <xdr:cNvPr id="59" name="グループ化 58">
            <a:extLst>
              <a:ext uri="{FF2B5EF4-FFF2-40B4-BE49-F238E27FC236}">
                <a16:creationId xmlns:a16="http://schemas.microsoft.com/office/drawing/2014/main" id="{76B5DCF2-5EAA-41B4-B036-2D5975029EB3}"/>
              </a:ext>
            </a:extLst>
          </xdr:cNvPr>
          <xdr:cNvGrpSpPr/>
        </xdr:nvGrpSpPr>
        <xdr:grpSpPr>
          <a:xfrm>
            <a:off x="4492343" y="34114955"/>
            <a:ext cx="2260412" cy="1860909"/>
            <a:chOff x="3871128" y="33974913"/>
            <a:chExt cx="2217496" cy="1860285"/>
          </a:xfrm>
        </xdr:grpSpPr>
        <xdr:sp macro="" textlink="">
          <xdr:nvSpPr>
            <xdr:cNvPr id="67" name="正方形/長方形 66">
              <a:extLst>
                <a:ext uri="{FF2B5EF4-FFF2-40B4-BE49-F238E27FC236}">
                  <a16:creationId xmlns:a16="http://schemas.microsoft.com/office/drawing/2014/main" id="{7836F94C-6DBE-427A-97E3-DD73B39EAED9}"/>
                </a:ext>
              </a:extLst>
            </xdr:cNvPr>
            <xdr:cNvSpPr/>
          </xdr:nvSpPr>
          <xdr:spPr>
            <a:xfrm>
              <a:off x="3998192" y="34285417"/>
              <a:ext cx="1826488" cy="76144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石川県教育委員会等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３．６百万円</a:t>
              </a:r>
            </a:p>
          </xdr:txBody>
        </xdr:sp>
        <xdr:sp macro="" textlink="">
          <xdr:nvSpPr>
            <xdr:cNvPr id="68" name="正方形/長方形 67">
              <a:extLst>
                <a:ext uri="{FF2B5EF4-FFF2-40B4-BE49-F238E27FC236}">
                  <a16:creationId xmlns:a16="http://schemas.microsoft.com/office/drawing/2014/main" id="{7AAEB511-60D1-4759-B88C-607FCE622F8D}"/>
                </a:ext>
              </a:extLst>
            </xdr:cNvPr>
            <xdr:cNvSpPr/>
          </xdr:nvSpPr>
          <xdr:spPr>
            <a:xfrm>
              <a:off x="3975566" y="33974913"/>
              <a:ext cx="1054101" cy="31376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9" name="大かっこ 68">
              <a:extLst>
                <a:ext uri="{FF2B5EF4-FFF2-40B4-BE49-F238E27FC236}">
                  <a16:creationId xmlns:a16="http://schemas.microsoft.com/office/drawing/2014/main" id="{8A96B6EE-3A01-4107-9078-2252A41208FC}"/>
                </a:ext>
              </a:extLst>
            </xdr:cNvPr>
            <xdr:cNvSpPr/>
          </xdr:nvSpPr>
          <xdr:spPr>
            <a:xfrm>
              <a:off x="3871128" y="35184886"/>
              <a:ext cx="2217496" cy="65031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「国語問題研究協議会」を実施。</a:t>
              </a:r>
            </a:p>
          </xdr:txBody>
        </xdr:sp>
      </xdr:grpSp>
      <xdr:grpSp>
        <xdr:nvGrpSpPr>
          <xdr:cNvPr id="60" name="グループ化 59">
            <a:extLst>
              <a:ext uri="{FF2B5EF4-FFF2-40B4-BE49-F238E27FC236}">
                <a16:creationId xmlns:a16="http://schemas.microsoft.com/office/drawing/2014/main" id="{4D6D0633-1CB3-4ADD-BEC7-2DB0F226C0F2}"/>
              </a:ext>
            </a:extLst>
          </xdr:cNvPr>
          <xdr:cNvGrpSpPr/>
        </xdr:nvGrpSpPr>
        <xdr:grpSpPr>
          <a:xfrm>
            <a:off x="1725702" y="36716506"/>
            <a:ext cx="2014345" cy="1855119"/>
            <a:chOff x="686926" y="36214596"/>
            <a:chExt cx="1968981" cy="1848674"/>
          </a:xfrm>
        </xdr:grpSpPr>
        <xdr:sp macro="" textlink="">
          <xdr:nvSpPr>
            <xdr:cNvPr id="65" name="正方形/長方形 64">
              <a:extLst>
                <a:ext uri="{FF2B5EF4-FFF2-40B4-BE49-F238E27FC236}">
                  <a16:creationId xmlns:a16="http://schemas.microsoft.com/office/drawing/2014/main" id="{CC2B8C31-C781-48C4-BB2A-ADD618F718BC}"/>
                </a:ext>
              </a:extLst>
            </xdr:cNvPr>
            <xdr:cNvSpPr/>
          </xdr:nvSpPr>
          <xdr:spPr>
            <a:xfrm>
              <a:off x="686926" y="36214596"/>
              <a:ext cx="1968981" cy="88166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アイヌ民族文化財団等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１６．４百万円</a:t>
              </a:r>
            </a:p>
          </xdr:txBody>
        </xdr:sp>
        <xdr:sp macro="" textlink="">
          <xdr:nvSpPr>
            <xdr:cNvPr id="66" name="大かっこ 65">
              <a:extLst>
                <a:ext uri="{FF2B5EF4-FFF2-40B4-BE49-F238E27FC236}">
                  <a16:creationId xmlns:a16="http://schemas.microsoft.com/office/drawing/2014/main" id="{C2F6DC9F-0254-4D5A-B71E-E3BCB00EB6B4}"/>
                </a:ext>
              </a:extLst>
            </xdr:cNvPr>
            <xdr:cNvSpPr/>
          </xdr:nvSpPr>
          <xdr:spPr>
            <a:xfrm>
              <a:off x="703126" y="37245004"/>
              <a:ext cx="1841622" cy="8182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「アイヌ語の保存・継承に必要なアーカイブ化」を実施。</a:t>
              </a:r>
            </a:p>
          </xdr:txBody>
        </xdr:sp>
      </xdr:grpSp>
      <xdr:grpSp>
        <xdr:nvGrpSpPr>
          <xdr:cNvPr id="61" name="グループ化 60">
            <a:extLst>
              <a:ext uri="{FF2B5EF4-FFF2-40B4-BE49-F238E27FC236}">
                <a16:creationId xmlns:a16="http://schemas.microsoft.com/office/drawing/2014/main" id="{1C7AA1F1-61E6-4609-BDA6-D9FE9533C026}"/>
              </a:ext>
            </a:extLst>
          </xdr:cNvPr>
          <xdr:cNvGrpSpPr/>
        </xdr:nvGrpSpPr>
        <xdr:grpSpPr>
          <a:xfrm>
            <a:off x="5922665" y="36424359"/>
            <a:ext cx="2396034" cy="2165667"/>
            <a:chOff x="4438526" y="35905631"/>
            <a:chExt cx="2351350" cy="2159368"/>
          </a:xfrm>
        </xdr:grpSpPr>
        <xdr:sp macro="" textlink="">
          <xdr:nvSpPr>
            <xdr:cNvPr id="62" name="正方形/長方形 61">
              <a:extLst>
                <a:ext uri="{FF2B5EF4-FFF2-40B4-BE49-F238E27FC236}">
                  <a16:creationId xmlns:a16="http://schemas.microsoft.com/office/drawing/2014/main" id="{97ACAAE8-F976-4A50-9128-0D810257C6AD}"/>
                </a:ext>
              </a:extLst>
            </xdr:cNvPr>
            <xdr:cNvSpPr/>
          </xdr:nvSpPr>
          <xdr:spPr>
            <a:xfrm>
              <a:off x="4473449" y="36178208"/>
              <a:ext cx="2036717" cy="91878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東北大学等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（全５件）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p>
          </xdr:txBody>
        </xdr:sp>
        <xdr:sp macro="" textlink="">
          <xdr:nvSpPr>
            <xdr:cNvPr id="63" name="正方形/長方形 62">
              <a:extLst>
                <a:ext uri="{FF2B5EF4-FFF2-40B4-BE49-F238E27FC236}">
                  <a16:creationId xmlns:a16="http://schemas.microsoft.com/office/drawing/2014/main" id="{2C820D63-A76E-4156-B5FA-9B7C374323ED}"/>
                </a:ext>
              </a:extLst>
            </xdr:cNvPr>
            <xdr:cNvSpPr/>
          </xdr:nvSpPr>
          <xdr:spPr>
            <a:xfrm>
              <a:off x="4438526" y="35905631"/>
              <a:ext cx="2351350" cy="24758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大かっこ 63">
              <a:extLst>
                <a:ext uri="{FF2B5EF4-FFF2-40B4-BE49-F238E27FC236}">
                  <a16:creationId xmlns:a16="http://schemas.microsoft.com/office/drawing/2014/main" id="{73541851-F376-488A-B849-61B7669EB02A}"/>
                </a:ext>
              </a:extLst>
            </xdr:cNvPr>
            <xdr:cNvSpPr/>
          </xdr:nvSpPr>
          <xdr:spPr>
            <a:xfrm>
              <a:off x="4560486" y="37258390"/>
              <a:ext cx="1821610" cy="8066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「被災地における方言の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活性化支援事業」を実施。</a:t>
              </a:r>
            </a:p>
          </xdr:txBody>
        </xdr:sp>
      </xdr:grpSp>
    </xdr:grpSp>
    <xdr:clientData/>
  </xdr:twoCellAnchor>
  <xdr:twoCellAnchor>
    <xdr:from>
      <xdr:col>19</xdr:col>
      <xdr:colOff>198967</xdr:colOff>
      <xdr:row>758</xdr:row>
      <xdr:rowOff>131233</xdr:rowOff>
    </xdr:from>
    <xdr:to>
      <xdr:col>30</xdr:col>
      <xdr:colOff>63821</xdr:colOff>
      <xdr:row>759</xdr:row>
      <xdr:rowOff>423333</xdr:rowOff>
    </xdr:to>
    <xdr:sp macro="" textlink="">
      <xdr:nvSpPr>
        <xdr:cNvPr id="80" name="正方形/長方形 79">
          <a:extLst>
            <a:ext uri="{FF2B5EF4-FFF2-40B4-BE49-F238E27FC236}">
              <a16:creationId xmlns:a16="http://schemas.microsoft.com/office/drawing/2014/main" id="{D6169929-3E27-4440-B77A-B8C2CA670F76}"/>
            </a:ext>
          </a:extLst>
        </xdr:cNvPr>
        <xdr:cNvSpPr/>
      </xdr:nvSpPr>
      <xdr:spPr>
        <a:xfrm>
          <a:off x="4019550" y="73748900"/>
          <a:ext cx="2076771" cy="9588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琉球大学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３．５百万円</a:t>
          </a:r>
        </a:p>
      </xdr:txBody>
    </xdr:sp>
    <xdr:clientData/>
  </xdr:twoCellAnchor>
  <xdr:twoCellAnchor>
    <xdr:from>
      <xdr:col>42</xdr:col>
      <xdr:colOff>0</xdr:colOff>
      <xdr:row>758</xdr:row>
      <xdr:rowOff>148168</xdr:rowOff>
    </xdr:from>
    <xdr:to>
      <xdr:col>49</xdr:col>
      <xdr:colOff>155530</xdr:colOff>
      <xdr:row>759</xdr:row>
      <xdr:rowOff>444500</xdr:rowOff>
    </xdr:to>
    <xdr:sp macro="" textlink="">
      <xdr:nvSpPr>
        <xdr:cNvPr id="81" name="正方形/長方形 80">
          <a:extLst>
            <a:ext uri="{FF2B5EF4-FFF2-40B4-BE49-F238E27FC236}">
              <a16:creationId xmlns:a16="http://schemas.microsoft.com/office/drawing/2014/main" id="{C1259CDE-66D5-4CC7-83DD-615AC03F5B25}"/>
            </a:ext>
          </a:extLst>
        </xdr:cNvPr>
        <xdr:cNvSpPr/>
      </xdr:nvSpPr>
      <xdr:spPr>
        <a:xfrm>
          <a:off x="8445500" y="74813585"/>
          <a:ext cx="1563113" cy="96308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鹿児島県</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p>
      </xdr:txBody>
    </xdr:sp>
    <xdr:clientData/>
  </xdr:twoCellAnchor>
  <xdr:twoCellAnchor>
    <xdr:from>
      <xdr:col>9</xdr:col>
      <xdr:colOff>67734</xdr:colOff>
      <xdr:row>757</xdr:row>
      <xdr:rowOff>497417</xdr:rowOff>
    </xdr:from>
    <xdr:to>
      <xdr:col>21</xdr:col>
      <xdr:colOff>42691</xdr:colOff>
      <xdr:row>758</xdr:row>
      <xdr:rowOff>152766</xdr:rowOff>
    </xdr:to>
    <xdr:sp macro="" textlink="">
      <xdr:nvSpPr>
        <xdr:cNvPr id="82" name="正方形/長方形 81">
          <a:extLst>
            <a:ext uri="{FF2B5EF4-FFF2-40B4-BE49-F238E27FC236}">
              <a16:creationId xmlns:a16="http://schemas.microsoft.com/office/drawing/2014/main" id="{0089D342-140A-43E2-AEB1-9712F1B174A2}"/>
            </a:ext>
          </a:extLst>
        </xdr:cNvPr>
        <xdr:cNvSpPr/>
      </xdr:nvSpPr>
      <xdr:spPr>
        <a:xfrm>
          <a:off x="1877484" y="73448334"/>
          <a:ext cx="2387957"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152400</xdr:colOff>
      <xdr:row>757</xdr:row>
      <xdr:rowOff>484716</xdr:rowOff>
    </xdr:from>
    <xdr:to>
      <xdr:col>32</xdr:col>
      <xdr:colOff>128587</xdr:colOff>
      <xdr:row>758</xdr:row>
      <xdr:rowOff>140065</xdr:rowOff>
    </xdr:to>
    <xdr:sp macro="" textlink="">
      <xdr:nvSpPr>
        <xdr:cNvPr id="83" name="正方形/長方形 82">
          <a:extLst>
            <a:ext uri="{FF2B5EF4-FFF2-40B4-BE49-F238E27FC236}">
              <a16:creationId xmlns:a16="http://schemas.microsoft.com/office/drawing/2014/main" id="{DF2EE722-259B-486A-9635-33D4D67D08E2}"/>
            </a:ext>
          </a:extLst>
        </xdr:cNvPr>
        <xdr:cNvSpPr/>
      </xdr:nvSpPr>
      <xdr:spPr>
        <a:xfrm>
          <a:off x="3972983" y="73435633"/>
          <a:ext cx="2590271"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82550</xdr:colOff>
      <xdr:row>757</xdr:row>
      <xdr:rowOff>569383</xdr:rowOff>
    </xdr:from>
    <xdr:to>
      <xdr:col>47</xdr:col>
      <xdr:colOff>135586</xdr:colOff>
      <xdr:row>758</xdr:row>
      <xdr:rowOff>94834</xdr:rowOff>
    </xdr:to>
    <xdr:sp macro="" textlink="">
      <xdr:nvSpPr>
        <xdr:cNvPr id="84" name="正方形/長方形 83">
          <a:extLst>
            <a:ext uri="{FF2B5EF4-FFF2-40B4-BE49-F238E27FC236}">
              <a16:creationId xmlns:a16="http://schemas.microsoft.com/office/drawing/2014/main" id="{0A47F438-E95D-429B-9BC6-3C89AA682E0F}"/>
            </a:ext>
          </a:extLst>
        </xdr:cNvPr>
        <xdr:cNvSpPr/>
      </xdr:nvSpPr>
      <xdr:spPr>
        <a:xfrm>
          <a:off x="8326967" y="73520300"/>
          <a:ext cx="1259536" cy="19220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107950</xdr:colOff>
      <xdr:row>744</xdr:row>
      <xdr:rowOff>218017</xdr:rowOff>
    </xdr:from>
    <xdr:to>
      <xdr:col>27</xdr:col>
      <xdr:colOff>107950</xdr:colOff>
      <xdr:row>746</xdr:row>
      <xdr:rowOff>285169</xdr:rowOff>
    </xdr:to>
    <xdr:cxnSp macro="">
      <xdr:nvCxnSpPr>
        <xdr:cNvPr id="85" name="直線コネクタ 84">
          <a:extLst>
            <a:ext uri="{FF2B5EF4-FFF2-40B4-BE49-F238E27FC236}">
              <a16:creationId xmlns:a16="http://schemas.microsoft.com/office/drawing/2014/main" id="{F6D6C423-5B23-4FE5-9C75-B9A2335B0BFF}"/>
            </a:ext>
          </a:extLst>
        </xdr:cNvPr>
        <xdr:cNvCxnSpPr/>
      </xdr:nvCxnSpPr>
      <xdr:spPr>
        <a:xfrm>
          <a:off x="5537200" y="68628684"/>
          <a:ext cx="0" cy="7656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285750</xdr:rowOff>
    </xdr:from>
    <xdr:to>
      <xdr:col>41</xdr:col>
      <xdr:colOff>143581</xdr:colOff>
      <xdr:row>746</xdr:row>
      <xdr:rowOff>293807</xdr:rowOff>
    </xdr:to>
    <xdr:cxnSp macro="">
      <xdr:nvCxnSpPr>
        <xdr:cNvPr id="86" name="直線コネクタ 85">
          <a:extLst>
            <a:ext uri="{FF2B5EF4-FFF2-40B4-BE49-F238E27FC236}">
              <a16:creationId xmlns:a16="http://schemas.microsoft.com/office/drawing/2014/main" id="{628E1F8E-AE70-4202-A6B3-0E3E273D2CEE}"/>
            </a:ext>
          </a:extLst>
        </xdr:cNvPr>
        <xdr:cNvCxnSpPr/>
      </xdr:nvCxnSpPr>
      <xdr:spPr>
        <a:xfrm>
          <a:off x="2815167" y="69394917"/>
          <a:ext cx="5572831" cy="8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10584</xdr:colOff>
      <xdr:row>746</xdr:row>
      <xdr:rowOff>306916</xdr:rowOff>
    </xdr:from>
    <xdr:to>
      <xdr:col>14</xdr:col>
      <xdr:colOff>10584</xdr:colOff>
      <xdr:row>747</xdr:row>
      <xdr:rowOff>271991</xdr:rowOff>
    </xdr:to>
    <xdr:cxnSp macro="">
      <xdr:nvCxnSpPr>
        <xdr:cNvPr id="87" name="直線コネクタ 86">
          <a:extLst>
            <a:ext uri="{FF2B5EF4-FFF2-40B4-BE49-F238E27FC236}">
              <a16:creationId xmlns:a16="http://schemas.microsoft.com/office/drawing/2014/main" id="{EF8997E8-DB9F-49F0-B873-D7CF8A3D4C3C}"/>
            </a:ext>
          </a:extLst>
        </xdr:cNvPr>
        <xdr:cNvCxnSpPr/>
      </xdr:nvCxnSpPr>
      <xdr:spPr>
        <a:xfrm>
          <a:off x="2825751" y="69416083"/>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107950</xdr:colOff>
      <xdr:row>746</xdr:row>
      <xdr:rowOff>289983</xdr:rowOff>
    </xdr:from>
    <xdr:to>
      <xdr:col>27</xdr:col>
      <xdr:colOff>107950</xdr:colOff>
      <xdr:row>747</xdr:row>
      <xdr:rowOff>255058</xdr:rowOff>
    </xdr:to>
    <xdr:cxnSp macro="">
      <xdr:nvCxnSpPr>
        <xdr:cNvPr id="88" name="直線コネクタ 87">
          <a:extLst>
            <a:ext uri="{FF2B5EF4-FFF2-40B4-BE49-F238E27FC236}">
              <a16:creationId xmlns:a16="http://schemas.microsoft.com/office/drawing/2014/main" id="{09F9AE8B-0BC8-43BC-8D73-0F1BA240DEB5}"/>
            </a:ext>
          </a:extLst>
        </xdr:cNvPr>
        <xdr:cNvCxnSpPr/>
      </xdr:nvCxnSpPr>
      <xdr:spPr>
        <a:xfrm>
          <a:off x="5537200" y="6939915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746</xdr:row>
      <xdr:rowOff>287867</xdr:rowOff>
    </xdr:from>
    <xdr:to>
      <xdr:col>41</xdr:col>
      <xdr:colOff>152400</xdr:colOff>
      <xdr:row>747</xdr:row>
      <xdr:rowOff>252942</xdr:rowOff>
    </xdr:to>
    <xdr:cxnSp macro="">
      <xdr:nvCxnSpPr>
        <xdr:cNvPr id="89" name="直線コネクタ 88">
          <a:extLst>
            <a:ext uri="{FF2B5EF4-FFF2-40B4-BE49-F238E27FC236}">
              <a16:creationId xmlns:a16="http://schemas.microsoft.com/office/drawing/2014/main" id="{1D8F3F30-FF20-4037-B4DE-A46427731762}"/>
            </a:ext>
          </a:extLst>
        </xdr:cNvPr>
        <xdr:cNvCxnSpPr/>
      </xdr:nvCxnSpPr>
      <xdr:spPr>
        <a:xfrm>
          <a:off x="8396817" y="69397034"/>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750</xdr:row>
      <xdr:rowOff>152400</xdr:rowOff>
    </xdr:from>
    <xdr:to>
      <xdr:col>14</xdr:col>
      <xdr:colOff>38100</xdr:colOff>
      <xdr:row>751</xdr:row>
      <xdr:rowOff>111125</xdr:rowOff>
    </xdr:to>
    <xdr:cxnSp macro="">
      <xdr:nvCxnSpPr>
        <xdr:cNvPr id="90" name="直線コネクタ 89">
          <a:extLst>
            <a:ext uri="{FF2B5EF4-FFF2-40B4-BE49-F238E27FC236}">
              <a16:creationId xmlns:a16="http://schemas.microsoft.com/office/drawing/2014/main" id="{968F88B0-9882-48DF-9BF0-6DFFF9BAF9F6}"/>
            </a:ext>
          </a:extLst>
        </xdr:cNvPr>
        <xdr:cNvCxnSpPr/>
      </xdr:nvCxnSpPr>
      <xdr:spPr>
        <a:xfrm>
          <a:off x="2838450" y="70084950"/>
          <a:ext cx="0" cy="311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750</xdr:row>
      <xdr:rowOff>190500</xdr:rowOff>
    </xdr:from>
    <xdr:to>
      <xdr:col>27</xdr:col>
      <xdr:colOff>114300</xdr:colOff>
      <xdr:row>751</xdr:row>
      <xdr:rowOff>149225</xdr:rowOff>
    </xdr:to>
    <xdr:cxnSp macro="">
      <xdr:nvCxnSpPr>
        <xdr:cNvPr id="91" name="直線コネクタ 90">
          <a:extLst>
            <a:ext uri="{FF2B5EF4-FFF2-40B4-BE49-F238E27FC236}">
              <a16:creationId xmlns:a16="http://schemas.microsoft.com/office/drawing/2014/main" id="{30786C41-9E42-49BD-8AC6-E788C5BEB8F6}"/>
            </a:ext>
          </a:extLst>
        </xdr:cNvPr>
        <xdr:cNvCxnSpPr/>
      </xdr:nvCxnSpPr>
      <xdr:spPr>
        <a:xfrm>
          <a:off x="5514975" y="70123050"/>
          <a:ext cx="0" cy="311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158836</xdr:colOff>
      <xdr:row>750</xdr:row>
      <xdr:rowOff>127000</xdr:rowOff>
    </xdr:from>
    <xdr:to>
      <xdr:col>41</xdr:col>
      <xdr:colOff>179916</xdr:colOff>
      <xdr:row>757</xdr:row>
      <xdr:rowOff>190500</xdr:rowOff>
    </xdr:to>
    <xdr:cxnSp macro="">
      <xdr:nvCxnSpPr>
        <xdr:cNvPr id="92" name="直線コネクタ 91">
          <a:extLst>
            <a:ext uri="{FF2B5EF4-FFF2-40B4-BE49-F238E27FC236}">
              <a16:creationId xmlns:a16="http://schemas.microsoft.com/office/drawing/2014/main" id="{561D242F-C7A6-40A4-B49F-23083628CE72}"/>
            </a:ext>
          </a:extLst>
        </xdr:cNvPr>
        <xdr:cNvCxnSpPr/>
      </xdr:nvCxnSpPr>
      <xdr:spPr>
        <a:xfrm>
          <a:off x="8403253" y="70633167"/>
          <a:ext cx="21080" cy="250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757</xdr:row>
      <xdr:rowOff>226483</xdr:rowOff>
    </xdr:from>
    <xdr:to>
      <xdr:col>46</xdr:col>
      <xdr:colOff>195643</xdr:colOff>
      <xdr:row>757</xdr:row>
      <xdr:rowOff>226483</xdr:rowOff>
    </xdr:to>
    <xdr:cxnSp macro="">
      <xdr:nvCxnSpPr>
        <xdr:cNvPr id="93" name="直線コネクタ 92">
          <a:extLst>
            <a:ext uri="{FF2B5EF4-FFF2-40B4-BE49-F238E27FC236}">
              <a16:creationId xmlns:a16="http://schemas.microsoft.com/office/drawing/2014/main" id="{E31C7734-A399-4237-B44B-8D778B8A5101}"/>
            </a:ext>
          </a:extLst>
        </xdr:cNvPr>
        <xdr:cNvCxnSpPr/>
      </xdr:nvCxnSpPr>
      <xdr:spPr>
        <a:xfrm>
          <a:off x="2402417" y="73177400"/>
          <a:ext cx="7043059"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2117</xdr:colOff>
      <xdr:row>757</xdr:row>
      <xdr:rowOff>237066</xdr:rowOff>
    </xdr:from>
    <xdr:to>
      <xdr:col>12</xdr:col>
      <xdr:colOff>2117</xdr:colOff>
      <xdr:row>757</xdr:row>
      <xdr:rowOff>455969</xdr:rowOff>
    </xdr:to>
    <xdr:cxnSp macro="">
      <xdr:nvCxnSpPr>
        <xdr:cNvPr id="94" name="直線コネクタ 93">
          <a:extLst>
            <a:ext uri="{FF2B5EF4-FFF2-40B4-BE49-F238E27FC236}">
              <a16:creationId xmlns:a16="http://schemas.microsoft.com/office/drawing/2014/main" id="{841D3513-E78E-413D-86C3-EC01642E48ED}"/>
            </a:ext>
          </a:extLst>
        </xdr:cNvPr>
        <xdr:cNvCxnSpPr/>
      </xdr:nvCxnSpPr>
      <xdr:spPr>
        <a:xfrm>
          <a:off x="2415117" y="73187983"/>
          <a:ext cx="0" cy="2189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175684</xdr:colOff>
      <xdr:row>757</xdr:row>
      <xdr:rowOff>220133</xdr:rowOff>
    </xdr:from>
    <xdr:to>
      <xdr:col>24</xdr:col>
      <xdr:colOff>175684</xdr:colOff>
      <xdr:row>757</xdr:row>
      <xdr:rowOff>439036</xdr:rowOff>
    </xdr:to>
    <xdr:cxnSp macro="">
      <xdr:nvCxnSpPr>
        <xdr:cNvPr id="95" name="直線コネクタ 94">
          <a:extLst>
            <a:ext uri="{FF2B5EF4-FFF2-40B4-BE49-F238E27FC236}">
              <a16:creationId xmlns:a16="http://schemas.microsoft.com/office/drawing/2014/main" id="{00729AA0-7F02-4586-ACBC-A837FB3536B5}"/>
            </a:ext>
          </a:extLst>
        </xdr:cNvPr>
        <xdr:cNvCxnSpPr/>
      </xdr:nvCxnSpPr>
      <xdr:spPr>
        <a:xfrm>
          <a:off x="5001684" y="73171050"/>
          <a:ext cx="0" cy="2189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6351</xdr:colOff>
      <xdr:row>757</xdr:row>
      <xdr:rowOff>218017</xdr:rowOff>
    </xdr:from>
    <xdr:to>
      <xdr:col>36</xdr:col>
      <xdr:colOff>6351</xdr:colOff>
      <xdr:row>757</xdr:row>
      <xdr:rowOff>436920</xdr:rowOff>
    </xdr:to>
    <xdr:cxnSp macro="">
      <xdr:nvCxnSpPr>
        <xdr:cNvPr id="96" name="直線コネクタ 95">
          <a:extLst>
            <a:ext uri="{FF2B5EF4-FFF2-40B4-BE49-F238E27FC236}">
              <a16:creationId xmlns:a16="http://schemas.microsoft.com/office/drawing/2014/main" id="{3F23D580-4859-4035-B941-EB92054B33E6}"/>
            </a:ext>
          </a:extLst>
        </xdr:cNvPr>
        <xdr:cNvCxnSpPr/>
      </xdr:nvCxnSpPr>
      <xdr:spPr>
        <a:xfrm>
          <a:off x="7245351" y="73168934"/>
          <a:ext cx="0" cy="2189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46</xdr:col>
      <xdr:colOff>201083</xdr:colOff>
      <xdr:row>757</xdr:row>
      <xdr:rowOff>226484</xdr:rowOff>
    </xdr:from>
    <xdr:to>
      <xdr:col>46</xdr:col>
      <xdr:colOff>201083</xdr:colOff>
      <xdr:row>757</xdr:row>
      <xdr:rowOff>445387</xdr:rowOff>
    </xdr:to>
    <xdr:cxnSp macro="">
      <xdr:nvCxnSpPr>
        <xdr:cNvPr id="97" name="直線コネクタ 96">
          <a:extLst>
            <a:ext uri="{FF2B5EF4-FFF2-40B4-BE49-F238E27FC236}">
              <a16:creationId xmlns:a16="http://schemas.microsoft.com/office/drawing/2014/main" id="{358EB082-3CAC-4E11-BACE-1467DB999749}"/>
            </a:ext>
          </a:extLst>
        </xdr:cNvPr>
        <xdr:cNvCxnSpPr/>
      </xdr:nvCxnSpPr>
      <xdr:spPr>
        <a:xfrm>
          <a:off x="9450916" y="73177401"/>
          <a:ext cx="0" cy="2189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764</xdr:row>
      <xdr:rowOff>38100</xdr:rowOff>
    </xdr:from>
    <xdr:to>
      <xdr:col>30</xdr:col>
      <xdr:colOff>118338</xdr:colOff>
      <xdr:row>767</xdr:row>
      <xdr:rowOff>43656</xdr:rowOff>
    </xdr:to>
    <xdr:sp macro="" textlink="">
      <xdr:nvSpPr>
        <xdr:cNvPr id="98" name="大かっこ 97">
          <a:extLst>
            <a:ext uri="{FF2B5EF4-FFF2-40B4-BE49-F238E27FC236}">
              <a16:creationId xmlns:a16="http://schemas.microsoft.com/office/drawing/2014/main" id="{8E510A77-1BCE-498A-822C-F5EBE0F2B823}"/>
            </a:ext>
          </a:extLst>
        </xdr:cNvPr>
        <xdr:cNvSpPr/>
      </xdr:nvSpPr>
      <xdr:spPr>
        <a:xfrm>
          <a:off x="4000500" y="75866625"/>
          <a:ext cx="2118588" cy="94853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危機的な状況にある言語・方言の保存・継承に係る取組等の実態に関する調査研究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」を鹿児島・沖縄の方言を対象として実施。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114300</xdr:colOff>
      <xdr:row>764</xdr:row>
      <xdr:rowOff>25400</xdr:rowOff>
    </xdr:from>
    <xdr:to>
      <xdr:col>49</xdr:col>
      <xdr:colOff>371173</xdr:colOff>
      <xdr:row>767</xdr:row>
      <xdr:rowOff>45738</xdr:rowOff>
    </xdr:to>
    <xdr:sp macro="" textlink="">
      <xdr:nvSpPr>
        <xdr:cNvPr id="99" name="大かっこ 98">
          <a:extLst>
            <a:ext uri="{FF2B5EF4-FFF2-40B4-BE49-F238E27FC236}">
              <a16:creationId xmlns:a16="http://schemas.microsoft.com/office/drawing/2014/main" id="{451E1C9F-E8F8-4EF9-BE67-D03575081045}"/>
            </a:ext>
          </a:extLst>
        </xdr:cNvPr>
        <xdr:cNvSpPr/>
      </xdr:nvSpPr>
      <xdr:spPr>
        <a:xfrm>
          <a:off x="8315325" y="75853925"/>
          <a:ext cx="1857073" cy="96331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言語・方言サミット」の実施。</a:t>
          </a:r>
        </a:p>
      </xdr:txBody>
    </xdr:sp>
    <xdr:clientData/>
  </xdr:twoCellAnchor>
  <xdr:twoCellAnchor>
    <xdr:from>
      <xdr:col>41</xdr:col>
      <xdr:colOff>148167</xdr:colOff>
      <xdr:row>759</xdr:row>
      <xdr:rowOff>613833</xdr:rowOff>
    </xdr:from>
    <xdr:to>
      <xdr:col>49</xdr:col>
      <xdr:colOff>412750</xdr:colOff>
      <xdr:row>762</xdr:row>
      <xdr:rowOff>316671</xdr:rowOff>
    </xdr:to>
    <xdr:sp macro="" textlink="">
      <xdr:nvSpPr>
        <xdr:cNvPr id="101" name="大かっこ 100">
          <a:extLst>
            <a:ext uri="{FF2B5EF4-FFF2-40B4-BE49-F238E27FC236}">
              <a16:creationId xmlns:a16="http://schemas.microsoft.com/office/drawing/2014/main" id="{451E1C9F-E8F8-4EF9-BE67-D03575081045}"/>
            </a:ext>
          </a:extLst>
        </xdr:cNvPr>
        <xdr:cNvSpPr/>
      </xdr:nvSpPr>
      <xdr:spPr>
        <a:xfrm>
          <a:off x="8392584" y="75946000"/>
          <a:ext cx="1873249" cy="97283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言語・方言サミット」の実施。</a:t>
          </a:r>
        </a:p>
      </xdr:txBody>
    </xdr:sp>
    <xdr:clientData/>
  </xdr:twoCellAnchor>
  <xdr:twoCellAnchor>
    <xdr:from>
      <xdr:col>19</xdr:col>
      <xdr:colOff>190500</xdr:colOff>
      <xdr:row>759</xdr:row>
      <xdr:rowOff>560917</xdr:rowOff>
    </xdr:from>
    <xdr:to>
      <xdr:col>30</xdr:col>
      <xdr:colOff>128921</xdr:colOff>
      <xdr:row>762</xdr:row>
      <xdr:rowOff>416718</xdr:rowOff>
    </xdr:to>
    <xdr:sp macro="" textlink="">
      <xdr:nvSpPr>
        <xdr:cNvPr id="102" name="大かっこ 101">
          <a:extLst>
            <a:ext uri="{FF2B5EF4-FFF2-40B4-BE49-F238E27FC236}">
              <a16:creationId xmlns:a16="http://schemas.microsoft.com/office/drawing/2014/main" id="{8E510A77-1BCE-498A-822C-F5EBE0F2B823}"/>
            </a:ext>
          </a:extLst>
        </xdr:cNvPr>
        <xdr:cNvSpPr/>
      </xdr:nvSpPr>
      <xdr:spPr>
        <a:xfrm>
          <a:off x="4036219" y="75903667"/>
          <a:ext cx="2164890" cy="111786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危機的な状況にある言語・方言の保存・継承に係る取組等の実態に関する調査研究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」を鹿児島・沖縄の方言を対象として実施。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80" zoomScaleNormal="75" zoomScaleSheetLayoutView="80" zoomScalePageLayoutView="85" workbookViewId="0">
      <selection activeCell="J915" sqref="J915:O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354</v>
      </c>
      <c r="AT2" s="218"/>
      <c r="AU2" s="218"/>
      <c r="AV2" s="51" t="str">
        <f>IF(AW2="", "", "-")</f>
        <v/>
      </c>
      <c r="AW2" s="417"/>
      <c r="AX2" s="417"/>
    </row>
    <row r="3" spans="1:50" ht="21" customHeight="1" thickBot="1" x14ac:dyDescent="0.2">
      <c r="A3" s="549" t="s">
        <v>422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563</v>
      </c>
      <c r="AK3" s="551"/>
      <c r="AL3" s="551"/>
      <c r="AM3" s="551"/>
      <c r="AN3" s="551"/>
      <c r="AO3" s="551"/>
      <c r="AP3" s="551"/>
      <c r="AQ3" s="551"/>
      <c r="AR3" s="551"/>
      <c r="AS3" s="551"/>
      <c r="AT3" s="551"/>
      <c r="AU3" s="551"/>
      <c r="AV3" s="551"/>
      <c r="AW3" s="551"/>
      <c r="AX3" s="24" t="s">
        <v>65</v>
      </c>
    </row>
    <row r="4" spans="1:50" ht="24.75" customHeight="1" x14ac:dyDescent="0.15">
      <c r="A4" s="759" t="s">
        <v>25</v>
      </c>
      <c r="B4" s="760"/>
      <c r="C4" s="760"/>
      <c r="D4" s="760"/>
      <c r="E4" s="760"/>
      <c r="F4" s="760"/>
      <c r="G4" s="735" t="s">
        <v>626</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629</v>
      </c>
      <c r="AF4" s="741"/>
      <c r="AG4" s="741"/>
      <c r="AH4" s="741"/>
      <c r="AI4" s="741"/>
      <c r="AJ4" s="741"/>
      <c r="AK4" s="741"/>
      <c r="AL4" s="741"/>
      <c r="AM4" s="741"/>
      <c r="AN4" s="741"/>
      <c r="AO4" s="741"/>
      <c r="AP4" s="742"/>
      <c r="AQ4" s="743" t="s">
        <v>2</v>
      </c>
      <c r="AR4" s="738"/>
      <c r="AS4" s="738"/>
      <c r="AT4" s="738"/>
      <c r="AU4" s="738"/>
      <c r="AV4" s="738"/>
      <c r="AW4" s="738"/>
      <c r="AX4" s="744"/>
    </row>
    <row r="5" spans="1:50" ht="36.75" customHeight="1" x14ac:dyDescent="0.15">
      <c r="A5" s="745" t="s">
        <v>67</v>
      </c>
      <c r="B5" s="746"/>
      <c r="C5" s="746"/>
      <c r="D5" s="746"/>
      <c r="E5" s="746"/>
      <c r="F5" s="747"/>
      <c r="G5" s="584" t="s">
        <v>627</v>
      </c>
      <c r="H5" s="585"/>
      <c r="I5" s="585"/>
      <c r="J5" s="585"/>
      <c r="K5" s="585"/>
      <c r="L5" s="585"/>
      <c r="M5" s="586" t="s">
        <v>66</v>
      </c>
      <c r="N5" s="587"/>
      <c r="O5" s="587"/>
      <c r="P5" s="587"/>
      <c r="Q5" s="587"/>
      <c r="R5" s="588"/>
      <c r="S5" s="589" t="s">
        <v>628</v>
      </c>
      <c r="T5" s="585"/>
      <c r="U5" s="585"/>
      <c r="V5" s="585"/>
      <c r="W5" s="585"/>
      <c r="X5" s="590"/>
      <c r="Y5" s="751" t="s">
        <v>3</v>
      </c>
      <c r="Z5" s="752"/>
      <c r="AA5" s="752"/>
      <c r="AB5" s="752"/>
      <c r="AC5" s="752"/>
      <c r="AD5" s="753"/>
      <c r="AE5" s="754" t="s">
        <v>630</v>
      </c>
      <c r="AF5" s="754"/>
      <c r="AG5" s="754"/>
      <c r="AH5" s="754"/>
      <c r="AI5" s="754"/>
      <c r="AJ5" s="754"/>
      <c r="AK5" s="754"/>
      <c r="AL5" s="754"/>
      <c r="AM5" s="754"/>
      <c r="AN5" s="754"/>
      <c r="AO5" s="754"/>
      <c r="AP5" s="755"/>
      <c r="AQ5" s="756" t="s">
        <v>743</v>
      </c>
      <c r="AR5" s="757"/>
      <c r="AS5" s="757"/>
      <c r="AT5" s="757"/>
      <c r="AU5" s="757"/>
      <c r="AV5" s="757"/>
      <c r="AW5" s="757"/>
      <c r="AX5" s="758"/>
    </row>
    <row r="6" spans="1:50" ht="39" customHeight="1" x14ac:dyDescent="0.15">
      <c r="A6" s="761" t="s">
        <v>4</v>
      </c>
      <c r="B6" s="762"/>
      <c r="C6" s="762"/>
      <c r="D6" s="762"/>
      <c r="E6" s="762"/>
      <c r="F6" s="762"/>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84" customHeight="1" x14ac:dyDescent="0.15">
      <c r="A7" s="859" t="s">
        <v>22</v>
      </c>
      <c r="B7" s="860"/>
      <c r="C7" s="860"/>
      <c r="D7" s="860"/>
      <c r="E7" s="860"/>
      <c r="F7" s="861"/>
      <c r="G7" s="862" t="s">
        <v>564</v>
      </c>
      <c r="H7" s="863"/>
      <c r="I7" s="863"/>
      <c r="J7" s="863"/>
      <c r="K7" s="863"/>
      <c r="L7" s="863"/>
      <c r="M7" s="863"/>
      <c r="N7" s="863"/>
      <c r="O7" s="863"/>
      <c r="P7" s="863"/>
      <c r="Q7" s="863"/>
      <c r="R7" s="863"/>
      <c r="S7" s="863"/>
      <c r="T7" s="863"/>
      <c r="U7" s="863"/>
      <c r="V7" s="863"/>
      <c r="W7" s="863"/>
      <c r="X7" s="864"/>
      <c r="Y7" s="415" t="s">
        <v>386</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9" t="s">
        <v>259</v>
      </c>
      <c r="B8" s="860"/>
      <c r="C8" s="860"/>
      <c r="D8" s="860"/>
      <c r="E8" s="860"/>
      <c r="F8" s="861"/>
      <c r="G8" s="225" t="str">
        <f>入力規則等!A27</f>
        <v>-</v>
      </c>
      <c r="H8" s="226"/>
      <c r="I8" s="226"/>
      <c r="J8" s="226"/>
      <c r="K8" s="226"/>
      <c r="L8" s="226"/>
      <c r="M8" s="226"/>
      <c r="N8" s="226"/>
      <c r="O8" s="226"/>
      <c r="P8" s="226"/>
      <c r="Q8" s="226"/>
      <c r="R8" s="226"/>
      <c r="S8" s="226"/>
      <c r="T8" s="226"/>
      <c r="U8" s="226"/>
      <c r="V8" s="226"/>
      <c r="W8" s="226"/>
      <c r="X8" s="227"/>
      <c r="Y8" s="595" t="s">
        <v>260</v>
      </c>
      <c r="Z8" s="596"/>
      <c r="AA8" s="596"/>
      <c r="AB8" s="596"/>
      <c r="AC8" s="596"/>
      <c r="AD8" s="597"/>
      <c r="AE8" s="77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3"/>
    </row>
    <row r="9" spans="1:50" ht="68.25" customHeight="1" x14ac:dyDescent="0.15">
      <c r="A9" s="149" t="s">
        <v>23</v>
      </c>
      <c r="B9" s="150"/>
      <c r="C9" s="150"/>
      <c r="D9" s="150"/>
      <c r="E9" s="150"/>
      <c r="F9" s="150"/>
      <c r="G9" s="598" t="s">
        <v>566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1.5" customHeight="1" x14ac:dyDescent="0.15">
      <c r="A10" s="774" t="s">
        <v>30</v>
      </c>
      <c r="B10" s="775"/>
      <c r="C10" s="775"/>
      <c r="D10" s="775"/>
      <c r="E10" s="775"/>
      <c r="F10" s="775"/>
      <c r="G10" s="709" t="s">
        <v>567</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4" t="s">
        <v>5</v>
      </c>
      <c r="B11" s="775"/>
      <c r="C11" s="775"/>
      <c r="D11" s="775"/>
      <c r="E11" s="775"/>
      <c r="F11" s="783"/>
      <c r="G11" s="748" t="str">
        <f>入力規則等!P10</f>
        <v>直接実施、委託・請負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43" t="s">
        <v>24</v>
      </c>
      <c r="B12" s="144"/>
      <c r="C12" s="144"/>
      <c r="D12" s="144"/>
      <c r="E12" s="144"/>
      <c r="F12" s="145"/>
      <c r="G12" s="715"/>
      <c r="H12" s="716"/>
      <c r="I12" s="716"/>
      <c r="J12" s="716"/>
      <c r="K12" s="716"/>
      <c r="L12" s="716"/>
      <c r="M12" s="716"/>
      <c r="N12" s="716"/>
      <c r="O12" s="716"/>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76"/>
    </row>
    <row r="13" spans="1:50" ht="21" customHeight="1" x14ac:dyDescent="0.15">
      <c r="A13" s="146"/>
      <c r="B13" s="147"/>
      <c r="C13" s="147"/>
      <c r="D13" s="147"/>
      <c r="E13" s="147"/>
      <c r="F13" s="148"/>
      <c r="G13" s="777" t="s">
        <v>6</v>
      </c>
      <c r="H13" s="778"/>
      <c r="I13" s="670" t="s">
        <v>7</v>
      </c>
      <c r="J13" s="671"/>
      <c r="K13" s="671"/>
      <c r="L13" s="671"/>
      <c r="M13" s="671"/>
      <c r="N13" s="671"/>
      <c r="O13" s="672"/>
      <c r="P13" s="116">
        <v>50</v>
      </c>
      <c r="Q13" s="117"/>
      <c r="R13" s="117"/>
      <c r="S13" s="117"/>
      <c r="T13" s="117"/>
      <c r="U13" s="117"/>
      <c r="V13" s="118"/>
      <c r="W13" s="116">
        <v>48.2</v>
      </c>
      <c r="X13" s="117"/>
      <c r="Y13" s="117"/>
      <c r="Z13" s="117"/>
      <c r="AA13" s="117"/>
      <c r="AB13" s="117"/>
      <c r="AC13" s="118"/>
      <c r="AD13" s="116">
        <v>48.5</v>
      </c>
      <c r="AE13" s="117"/>
      <c r="AF13" s="117"/>
      <c r="AG13" s="117"/>
      <c r="AH13" s="117"/>
      <c r="AI13" s="117"/>
      <c r="AJ13" s="118"/>
      <c r="AK13" s="116">
        <v>48.5</v>
      </c>
      <c r="AL13" s="117"/>
      <c r="AM13" s="117"/>
      <c r="AN13" s="117"/>
      <c r="AO13" s="117"/>
      <c r="AP13" s="117"/>
      <c r="AQ13" s="118"/>
      <c r="AR13" s="113">
        <v>48.4</v>
      </c>
      <c r="AS13" s="114"/>
      <c r="AT13" s="114"/>
      <c r="AU13" s="114"/>
      <c r="AV13" s="114"/>
      <c r="AW13" s="114"/>
      <c r="AX13" s="414"/>
    </row>
    <row r="14" spans="1:50" ht="21" customHeight="1" x14ac:dyDescent="0.15">
      <c r="A14" s="146"/>
      <c r="B14" s="147"/>
      <c r="C14" s="147"/>
      <c r="D14" s="147"/>
      <c r="E14" s="147"/>
      <c r="F14" s="148"/>
      <c r="G14" s="779"/>
      <c r="H14" s="780"/>
      <c r="I14" s="601" t="s">
        <v>8</v>
      </c>
      <c r="J14" s="661"/>
      <c r="K14" s="661"/>
      <c r="L14" s="661"/>
      <c r="M14" s="661"/>
      <c r="N14" s="661"/>
      <c r="O14" s="662"/>
      <c r="P14" s="116" t="s">
        <v>561</v>
      </c>
      <c r="Q14" s="117"/>
      <c r="R14" s="117"/>
      <c r="S14" s="117"/>
      <c r="T14" s="117"/>
      <c r="U14" s="117"/>
      <c r="V14" s="118"/>
      <c r="W14" s="116" t="s">
        <v>561</v>
      </c>
      <c r="X14" s="117"/>
      <c r="Y14" s="117"/>
      <c r="Z14" s="117"/>
      <c r="AA14" s="117"/>
      <c r="AB14" s="117"/>
      <c r="AC14" s="118"/>
      <c r="AD14" s="116" t="s">
        <v>631</v>
      </c>
      <c r="AE14" s="117"/>
      <c r="AF14" s="117"/>
      <c r="AG14" s="117"/>
      <c r="AH14" s="117"/>
      <c r="AI14" s="117"/>
      <c r="AJ14" s="118"/>
      <c r="AK14" s="116" t="s">
        <v>405</v>
      </c>
      <c r="AL14" s="117"/>
      <c r="AM14" s="117"/>
      <c r="AN14" s="117"/>
      <c r="AO14" s="117"/>
      <c r="AP14" s="117"/>
      <c r="AQ14" s="118"/>
      <c r="AR14" s="699"/>
      <c r="AS14" s="699"/>
      <c r="AT14" s="699"/>
      <c r="AU14" s="699"/>
      <c r="AV14" s="699"/>
      <c r="AW14" s="699"/>
      <c r="AX14" s="700"/>
    </row>
    <row r="15" spans="1:50" ht="21" customHeight="1" x14ac:dyDescent="0.15">
      <c r="A15" s="146"/>
      <c r="B15" s="147"/>
      <c r="C15" s="147"/>
      <c r="D15" s="147"/>
      <c r="E15" s="147"/>
      <c r="F15" s="148"/>
      <c r="G15" s="779"/>
      <c r="H15" s="780"/>
      <c r="I15" s="601" t="s">
        <v>51</v>
      </c>
      <c r="J15" s="602"/>
      <c r="K15" s="602"/>
      <c r="L15" s="602"/>
      <c r="M15" s="602"/>
      <c r="N15" s="602"/>
      <c r="O15" s="603"/>
      <c r="P15" s="116" t="s">
        <v>561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405</v>
      </c>
      <c r="AL15" s="117"/>
      <c r="AM15" s="117"/>
      <c r="AN15" s="117"/>
      <c r="AO15" s="117"/>
      <c r="AP15" s="117"/>
      <c r="AQ15" s="118"/>
      <c r="AR15" s="116"/>
      <c r="AS15" s="117"/>
      <c r="AT15" s="117"/>
      <c r="AU15" s="117"/>
      <c r="AV15" s="117"/>
      <c r="AW15" s="117"/>
      <c r="AX15" s="660"/>
    </row>
    <row r="16" spans="1:50" ht="21" customHeight="1" x14ac:dyDescent="0.15">
      <c r="A16" s="146"/>
      <c r="B16" s="147"/>
      <c r="C16" s="147"/>
      <c r="D16" s="147"/>
      <c r="E16" s="147"/>
      <c r="F16" s="148"/>
      <c r="G16" s="779"/>
      <c r="H16" s="780"/>
      <c r="I16" s="601" t="s">
        <v>52</v>
      </c>
      <c r="J16" s="602"/>
      <c r="K16" s="602"/>
      <c r="L16" s="602"/>
      <c r="M16" s="602"/>
      <c r="N16" s="602"/>
      <c r="O16" s="603"/>
      <c r="P16" s="116" t="s">
        <v>561</v>
      </c>
      <c r="Q16" s="117"/>
      <c r="R16" s="117"/>
      <c r="S16" s="117"/>
      <c r="T16" s="117"/>
      <c r="U16" s="117"/>
      <c r="V16" s="118"/>
      <c r="W16" s="116" t="s">
        <v>568</v>
      </c>
      <c r="X16" s="117"/>
      <c r="Y16" s="117"/>
      <c r="Z16" s="117"/>
      <c r="AA16" s="117"/>
      <c r="AB16" s="117"/>
      <c r="AC16" s="118"/>
      <c r="AD16" s="116" t="s">
        <v>561</v>
      </c>
      <c r="AE16" s="117"/>
      <c r="AF16" s="117"/>
      <c r="AG16" s="117"/>
      <c r="AH16" s="117"/>
      <c r="AI16" s="117"/>
      <c r="AJ16" s="118"/>
      <c r="AK16" s="116" t="s">
        <v>405</v>
      </c>
      <c r="AL16" s="117"/>
      <c r="AM16" s="117"/>
      <c r="AN16" s="117"/>
      <c r="AO16" s="117"/>
      <c r="AP16" s="117"/>
      <c r="AQ16" s="118"/>
      <c r="AR16" s="712"/>
      <c r="AS16" s="713"/>
      <c r="AT16" s="713"/>
      <c r="AU16" s="713"/>
      <c r="AV16" s="713"/>
      <c r="AW16" s="713"/>
      <c r="AX16" s="714"/>
    </row>
    <row r="17" spans="1:50" ht="24.75" customHeight="1" x14ac:dyDescent="0.15">
      <c r="A17" s="146"/>
      <c r="B17" s="147"/>
      <c r="C17" s="147"/>
      <c r="D17" s="147"/>
      <c r="E17" s="147"/>
      <c r="F17" s="148"/>
      <c r="G17" s="779"/>
      <c r="H17" s="780"/>
      <c r="I17" s="601" t="s">
        <v>50</v>
      </c>
      <c r="J17" s="661"/>
      <c r="K17" s="661"/>
      <c r="L17" s="661"/>
      <c r="M17" s="661"/>
      <c r="N17" s="661"/>
      <c r="O17" s="662"/>
      <c r="P17" s="116" t="s">
        <v>561</v>
      </c>
      <c r="Q17" s="117"/>
      <c r="R17" s="117"/>
      <c r="S17" s="117"/>
      <c r="T17" s="117"/>
      <c r="U17" s="117"/>
      <c r="V17" s="118"/>
      <c r="W17" s="116" t="s">
        <v>559</v>
      </c>
      <c r="X17" s="117"/>
      <c r="Y17" s="117"/>
      <c r="Z17" s="117"/>
      <c r="AA17" s="117"/>
      <c r="AB17" s="117"/>
      <c r="AC17" s="118"/>
      <c r="AD17" s="116" t="s">
        <v>568</v>
      </c>
      <c r="AE17" s="117"/>
      <c r="AF17" s="117"/>
      <c r="AG17" s="117"/>
      <c r="AH17" s="117"/>
      <c r="AI17" s="117"/>
      <c r="AJ17" s="118"/>
      <c r="AK17" s="116" t="s">
        <v>405</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81"/>
      <c r="H18" s="782"/>
      <c r="I18" s="769" t="s">
        <v>20</v>
      </c>
      <c r="J18" s="770"/>
      <c r="K18" s="770"/>
      <c r="L18" s="770"/>
      <c r="M18" s="770"/>
      <c r="N18" s="770"/>
      <c r="O18" s="771"/>
      <c r="P18" s="122">
        <f>SUM(P13:V17)</f>
        <v>50</v>
      </c>
      <c r="Q18" s="123"/>
      <c r="R18" s="123"/>
      <c r="S18" s="123"/>
      <c r="T18" s="123"/>
      <c r="U18" s="123"/>
      <c r="V18" s="124"/>
      <c r="W18" s="122">
        <f>SUM(W13:AC17)</f>
        <v>48.2</v>
      </c>
      <c r="X18" s="123"/>
      <c r="Y18" s="123"/>
      <c r="Z18" s="123"/>
      <c r="AA18" s="123"/>
      <c r="AB18" s="123"/>
      <c r="AC18" s="124"/>
      <c r="AD18" s="122">
        <f>SUM(AD13:AJ17)</f>
        <v>48.5</v>
      </c>
      <c r="AE18" s="123"/>
      <c r="AF18" s="123"/>
      <c r="AG18" s="123"/>
      <c r="AH18" s="123"/>
      <c r="AI18" s="123"/>
      <c r="AJ18" s="124"/>
      <c r="AK18" s="122">
        <f>SUM(AK13:AQ17)</f>
        <v>48.5</v>
      </c>
      <c r="AL18" s="123"/>
      <c r="AM18" s="123"/>
      <c r="AN18" s="123"/>
      <c r="AO18" s="123"/>
      <c r="AP18" s="123"/>
      <c r="AQ18" s="124"/>
      <c r="AR18" s="122">
        <f>SUM(AR13:AX17)</f>
        <v>48.4</v>
      </c>
      <c r="AS18" s="123"/>
      <c r="AT18" s="123"/>
      <c r="AU18" s="123"/>
      <c r="AV18" s="123"/>
      <c r="AW18" s="123"/>
      <c r="AX18" s="563"/>
    </row>
    <row r="19" spans="1:50" ht="24.75" customHeight="1" x14ac:dyDescent="0.15">
      <c r="A19" s="146"/>
      <c r="B19" s="147"/>
      <c r="C19" s="147"/>
      <c r="D19" s="147"/>
      <c r="E19" s="147"/>
      <c r="F19" s="148"/>
      <c r="G19" s="561" t="s">
        <v>9</v>
      </c>
      <c r="H19" s="562"/>
      <c r="I19" s="562"/>
      <c r="J19" s="562"/>
      <c r="K19" s="562"/>
      <c r="L19" s="562"/>
      <c r="M19" s="562"/>
      <c r="N19" s="562"/>
      <c r="O19" s="562"/>
      <c r="P19" s="116">
        <v>46</v>
      </c>
      <c r="Q19" s="117"/>
      <c r="R19" s="117"/>
      <c r="S19" s="117"/>
      <c r="T19" s="117"/>
      <c r="U19" s="117"/>
      <c r="V19" s="118"/>
      <c r="W19" s="116">
        <v>45</v>
      </c>
      <c r="X19" s="117"/>
      <c r="Y19" s="117"/>
      <c r="Z19" s="117"/>
      <c r="AA19" s="117"/>
      <c r="AB19" s="117"/>
      <c r="AC19" s="118"/>
      <c r="AD19" s="116">
        <v>46.2</v>
      </c>
      <c r="AE19" s="117"/>
      <c r="AF19" s="117"/>
      <c r="AG19" s="117"/>
      <c r="AH19" s="117"/>
      <c r="AI19" s="117"/>
      <c r="AJ19" s="118"/>
      <c r="AK19" s="512"/>
      <c r="AL19" s="512"/>
      <c r="AM19" s="512"/>
      <c r="AN19" s="512"/>
      <c r="AO19" s="512"/>
      <c r="AP19" s="512"/>
      <c r="AQ19" s="512"/>
      <c r="AR19" s="512"/>
      <c r="AS19" s="512"/>
      <c r="AT19" s="512"/>
      <c r="AU19" s="512"/>
      <c r="AV19" s="512"/>
      <c r="AW19" s="512"/>
      <c r="AX19" s="564"/>
    </row>
    <row r="20" spans="1:50" ht="24.75" customHeight="1" x14ac:dyDescent="0.15">
      <c r="A20" s="146"/>
      <c r="B20" s="147"/>
      <c r="C20" s="147"/>
      <c r="D20" s="147"/>
      <c r="E20" s="147"/>
      <c r="F20" s="148"/>
      <c r="G20" s="561" t="s">
        <v>10</v>
      </c>
      <c r="H20" s="562"/>
      <c r="I20" s="562"/>
      <c r="J20" s="562"/>
      <c r="K20" s="562"/>
      <c r="L20" s="562"/>
      <c r="M20" s="562"/>
      <c r="N20" s="562"/>
      <c r="O20" s="562"/>
      <c r="P20" s="565">
        <f>IF(P18=0, "-", SUM(P19)/P18)</f>
        <v>0.92</v>
      </c>
      <c r="Q20" s="565"/>
      <c r="R20" s="565"/>
      <c r="S20" s="565"/>
      <c r="T20" s="565"/>
      <c r="U20" s="565"/>
      <c r="V20" s="565"/>
      <c r="W20" s="565">
        <f t="shared" ref="W20" si="0">IF(W18=0, "-", SUM(W19)/W18)</f>
        <v>0.93360995850622397</v>
      </c>
      <c r="X20" s="565"/>
      <c r="Y20" s="565"/>
      <c r="Z20" s="565"/>
      <c r="AA20" s="565"/>
      <c r="AB20" s="565"/>
      <c r="AC20" s="565"/>
      <c r="AD20" s="565">
        <f t="shared" ref="AD20" si="1">IF(AD18=0, "-", SUM(AD19)/AD18)</f>
        <v>0.95257731958762892</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9"/>
      <c r="B21" s="150"/>
      <c r="C21" s="150"/>
      <c r="D21" s="150"/>
      <c r="E21" s="150"/>
      <c r="F21" s="151"/>
      <c r="G21" s="966" t="s">
        <v>354</v>
      </c>
      <c r="H21" s="967"/>
      <c r="I21" s="967"/>
      <c r="J21" s="967"/>
      <c r="K21" s="967"/>
      <c r="L21" s="967"/>
      <c r="M21" s="967"/>
      <c r="N21" s="967"/>
      <c r="O21" s="967"/>
      <c r="P21" s="565">
        <f>IF(P19=0, "-", SUM(P19)/SUM(P13,P14))</f>
        <v>0.92</v>
      </c>
      <c r="Q21" s="565"/>
      <c r="R21" s="565"/>
      <c r="S21" s="565"/>
      <c r="T21" s="565"/>
      <c r="U21" s="565"/>
      <c r="V21" s="565"/>
      <c r="W21" s="565">
        <f t="shared" ref="W21" si="2">IF(W19=0, "-", SUM(W19)/SUM(W13,W14))</f>
        <v>0.93360995850622397</v>
      </c>
      <c r="X21" s="565"/>
      <c r="Y21" s="565"/>
      <c r="Z21" s="565"/>
      <c r="AA21" s="565"/>
      <c r="AB21" s="565"/>
      <c r="AC21" s="565"/>
      <c r="AD21" s="565">
        <f t="shared" ref="AD21" si="3">IF(AD19=0, "-", SUM(AD19)/SUM(AD13,AD14))</f>
        <v>0.95257731958762892</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37.4</v>
      </c>
      <c r="Q23" s="114"/>
      <c r="R23" s="114"/>
      <c r="S23" s="114"/>
      <c r="T23" s="114"/>
      <c r="U23" s="114"/>
      <c r="V23" s="115"/>
      <c r="W23" s="113">
        <v>37.5</v>
      </c>
      <c r="X23" s="114"/>
      <c r="Y23" s="114"/>
      <c r="Z23" s="114"/>
      <c r="AA23" s="114"/>
      <c r="AB23" s="114"/>
      <c r="AC23" s="115"/>
      <c r="AD23" s="207" t="s">
        <v>558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5.0999999999999996</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4.2</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v>1.1000000000000001</v>
      </c>
      <c r="Q26" s="117"/>
      <c r="R26" s="117"/>
      <c r="S26" s="117"/>
      <c r="T26" s="117"/>
      <c r="U26" s="117"/>
      <c r="V26" s="118"/>
      <c r="W26" s="116">
        <v>1.1000000000000001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573</v>
      </c>
      <c r="H27" s="194"/>
      <c r="I27" s="194"/>
      <c r="J27" s="194"/>
      <c r="K27" s="194"/>
      <c r="L27" s="194"/>
      <c r="M27" s="194"/>
      <c r="N27" s="194"/>
      <c r="O27" s="195"/>
      <c r="P27" s="116">
        <v>0.7</v>
      </c>
      <c r="Q27" s="117"/>
      <c r="R27" s="117"/>
      <c r="S27" s="117"/>
      <c r="T27" s="117"/>
      <c r="U27" s="117"/>
      <c r="V27" s="118"/>
      <c r="W27" s="116">
        <v>0.7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9.9999999999994316E-2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48.5</v>
      </c>
      <c r="Q29" s="117"/>
      <c r="R29" s="117"/>
      <c r="S29" s="117"/>
      <c r="T29" s="117"/>
      <c r="U29" s="117"/>
      <c r="V29" s="118"/>
      <c r="W29" s="222">
        <f>AR13</f>
        <v>48.4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5" t="s">
        <v>349</v>
      </c>
      <c r="B30" s="536"/>
      <c r="C30" s="536"/>
      <c r="D30" s="536"/>
      <c r="E30" s="536"/>
      <c r="F30" s="537"/>
      <c r="G30" s="682" t="s">
        <v>146</v>
      </c>
      <c r="H30" s="410"/>
      <c r="I30" s="410"/>
      <c r="J30" s="410"/>
      <c r="K30" s="410"/>
      <c r="L30" s="410"/>
      <c r="M30" s="410"/>
      <c r="N30" s="410"/>
      <c r="O30" s="605"/>
      <c r="P30" s="604" t="s">
        <v>59</v>
      </c>
      <c r="Q30" s="410"/>
      <c r="R30" s="410"/>
      <c r="S30" s="410"/>
      <c r="T30" s="410"/>
      <c r="U30" s="410"/>
      <c r="V30" s="410"/>
      <c r="W30" s="410"/>
      <c r="X30" s="605"/>
      <c r="Y30" s="491"/>
      <c r="Z30" s="492"/>
      <c r="AA30" s="493"/>
      <c r="AB30" s="406" t="s">
        <v>11</v>
      </c>
      <c r="AC30" s="407"/>
      <c r="AD30" s="408"/>
      <c r="AE30" s="406" t="s">
        <v>389</v>
      </c>
      <c r="AF30" s="407"/>
      <c r="AG30" s="407"/>
      <c r="AH30" s="408"/>
      <c r="AI30" s="406" t="s">
        <v>411</v>
      </c>
      <c r="AJ30" s="407"/>
      <c r="AK30" s="407"/>
      <c r="AL30" s="408"/>
      <c r="AM30" s="409" t="s">
        <v>416</v>
      </c>
      <c r="AN30" s="409"/>
      <c r="AO30" s="409"/>
      <c r="AP30" s="406"/>
      <c r="AQ30" s="673" t="s">
        <v>235</v>
      </c>
      <c r="AR30" s="674"/>
      <c r="AS30" s="674"/>
      <c r="AT30" s="675"/>
      <c r="AU30" s="410" t="s">
        <v>134</v>
      </c>
      <c r="AV30" s="410"/>
      <c r="AW30" s="410"/>
      <c r="AX30" s="411"/>
    </row>
    <row r="31" spans="1:50" ht="18.75" customHeight="1" x14ac:dyDescent="0.15">
      <c r="A31" s="538"/>
      <c r="B31" s="539"/>
      <c r="C31" s="539"/>
      <c r="D31" s="539"/>
      <c r="E31" s="539"/>
      <c r="F31" s="540"/>
      <c r="G31" s="593"/>
      <c r="H31" s="399"/>
      <c r="I31" s="399"/>
      <c r="J31" s="399"/>
      <c r="K31" s="399"/>
      <c r="L31" s="399"/>
      <c r="M31" s="399"/>
      <c r="N31" s="399"/>
      <c r="O31" s="594"/>
      <c r="P31" s="606"/>
      <c r="Q31" s="399"/>
      <c r="R31" s="399"/>
      <c r="S31" s="399"/>
      <c r="T31" s="399"/>
      <c r="U31" s="399"/>
      <c r="V31" s="399"/>
      <c r="W31" s="399"/>
      <c r="X31" s="594"/>
      <c r="Y31" s="494"/>
      <c r="Z31" s="495"/>
      <c r="AA31" s="496"/>
      <c r="AB31" s="351"/>
      <c r="AC31" s="352"/>
      <c r="AD31" s="353"/>
      <c r="AE31" s="351"/>
      <c r="AF31" s="352"/>
      <c r="AG31" s="352"/>
      <c r="AH31" s="353"/>
      <c r="AI31" s="351"/>
      <c r="AJ31" s="352"/>
      <c r="AK31" s="352"/>
      <c r="AL31" s="353"/>
      <c r="AM31" s="396"/>
      <c r="AN31" s="396"/>
      <c r="AO31" s="396"/>
      <c r="AP31" s="351"/>
      <c r="AQ31" s="215">
        <v>1</v>
      </c>
      <c r="AR31" s="140"/>
      <c r="AS31" s="141" t="s">
        <v>236</v>
      </c>
      <c r="AT31" s="176"/>
      <c r="AU31" s="281" t="s">
        <v>576</v>
      </c>
      <c r="AV31" s="281"/>
      <c r="AW31" s="399" t="s">
        <v>181</v>
      </c>
      <c r="AX31" s="400"/>
    </row>
    <row r="32" spans="1:50" ht="23.25" customHeight="1" x14ac:dyDescent="0.15">
      <c r="A32" s="541"/>
      <c r="B32" s="539"/>
      <c r="C32" s="539"/>
      <c r="D32" s="539"/>
      <c r="E32" s="539"/>
      <c r="F32" s="540"/>
      <c r="G32" s="566" t="s">
        <v>719</v>
      </c>
      <c r="H32" s="567"/>
      <c r="I32" s="567"/>
      <c r="J32" s="567"/>
      <c r="K32" s="567"/>
      <c r="L32" s="567"/>
      <c r="M32" s="567"/>
      <c r="N32" s="567"/>
      <c r="O32" s="568"/>
      <c r="P32" s="165" t="s">
        <v>721</v>
      </c>
      <c r="Q32" s="165"/>
      <c r="R32" s="165"/>
      <c r="S32" s="165"/>
      <c r="T32" s="165"/>
      <c r="U32" s="165"/>
      <c r="V32" s="165"/>
      <c r="W32" s="165"/>
      <c r="X32" s="236"/>
      <c r="Y32" s="357" t="s">
        <v>12</v>
      </c>
      <c r="Z32" s="575"/>
      <c r="AA32" s="576"/>
      <c r="AB32" s="577" t="s">
        <v>574</v>
      </c>
      <c r="AC32" s="577"/>
      <c r="AD32" s="577"/>
      <c r="AE32" s="384">
        <v>5</v>
      </c>
      <c r="AF32" s="385"/>
      <c r="AG32" s="385"/>
      <c r="AH32" s="385"/>
      <c r="AI32" s="384">
        <v>5</v>
      </c>
      <c r="AJ32" s="385"/>
      <c r="AK32" s="385"/>
      <c r="AL32" s="385"/>
      <c r="AM32" s="384">
        <v>5</v>
      </c>
      <c r="AN32" s="385"/>
      <c r="AO32" s="385"/>
      <c r="AP32" s="385"/>
      <c r="AQ32" s="119">
        <v>5</v>
      </c>
      <c r="AR32" s="120"/>
      <c r="AS32" s="120"/>
      <c r="AT32" s="121"/>
      <c r="AU32" s="385" t="s">
        <v>561</v>
      </c>
      <c r="AV32" s="385"/>
      <c r="AW32" s="385"/>
      <c r="AX32" s="387"/>
    </row>
    <row r="33" spans="1:50" ht="23.25" customHeight="1" x14ac:dyDescent="0.15">
      <c r="A33" s="542"/>
      <c r="B33" s="543"/>
      <c r="C33" s="543"/>
      <c r="D33" s="543"/>
      <c r="E33" s="543"/>
      <c r="F33" s="544"/>
      <c r="G33" s="569"/>
      <c r="H33" s="570"/>
      <c r="I33" s="570"/>
      <c r="J33" s="570"/>
      <c r="K33" s="570"/>
      <c r="L33" s="570"/>
      <c r="M33" s="570"/>
      <c r="N33" s="570"/>
      <c r="O33" s="571"/>
      <c r="P33" s="238"/>
      <c r="Q33" s="238"/>
      <c r="R33" s="238"/>
      <c r="S33" s="238"/>
      <c r="T33" s="238"/>
      <c r="U33" s="238"/>
      <c r="V33" s="238"/>
      <c r="W33" s="238"/>
      <c r="X33" s="239"/>
      <c r="Y33" s="318" t="s">
        <v>54</v>
      </c>
      <c r="Z33" s="313"/>
      <c r="AA33" s="314"/>
      <c r="AB33" s="548" t="s">
        <v>574</v>
      </c>
      <c r="AC33" s="548"/>
      <c r="AD33" s="548"/>
      <c r="AE33" s="384">
        <v>5</v>
      </c>
      <c r="AF33" s="385"/>
      <c r="AG33" s="385"/>
      <c r="AH33" s="385"/>
      <c r="AI33" s="384">
        <v>5</v>
      </c>
      <c r="AJ33" s="385"/>
      <c r="AK33" s="385"/>
      <c r="AL33" s="385"/>
      <c r="AM33" s="384">
        <v>5</v>
      </c>
      <c r="AN33" s="385"/>
      <c r="AO33" s="385"/>
      <c r="AP33" s="385"/>
      <c r="AQ33" s="119">
        <v>5</v>
      </c>
      <c r="AR33" s="120"/>
      <c r="AS33" s="120"/>
      <c r="AT33" s="121"/>
      <c r="AU33" s="385" t="s">
        <v>577</v>
      </c>
      <c r="AV33" s="385"/>
      <c r="AW33" s="385"/>
      <c r="AX33" s="387"/>
    </row>
    <row r="34" spans="1:50" ht="23.25" customHeight="1" x14ac:dyDescent="0.15">
      <c r="A34" s="541"/>
      <c r="B34" s="539"/>
      <c r="C34" s="539"/>
      <c r="D34" s="539"/>
      <c r="E34" s="539"/>
      <c r="F34" s="540"/>
      <c r="G34" s="572"/>
      <c r="H34" s="573"/>
      <c r="I34" s="573"/>
      <c r="J34" s="573"/>
      <c r="K34" s="573"/>
      <c r="L34" s="573"/>
      <c r="M34" s="573"/>
      <c r="N34" s="573"/>
      <c r="O34" s="574"/>
      <c r="P34" s="168"/>
      <c r="Q34" s="168"/>
      <c r="R34" s="168"/>
      <c r="S34" s="168"/>
      <c r="T34" s="168"/>
      <c r="U34" s="168"/>
      <c r="V34" s="168"/>
      <c r="W34" s="168"/>
      <c r="X34" s="241"/>
      <c r="Y34" s="318" t="s">
        <v>13</v>
      </c>
      <c r="Z34" s="313"/>
      <c r="AA34" s="314"/>
      <c r="AB34" s="523" t="s">
        <v>182</v>
      </c>
      <c r="AC34" s="523"/>
      <c r="AD34" s="523"/>
      <c r="AE34" s="384">
        <v>100</v>
      </c>
      <c r="AF34" s="385"/>
      <c r="AG34" s="385"/>
      <c r="AH34" s="385"/>
      <c r="AI34" s="384">
        <v>100</v>
      </c>
      <c r="AJ34" s="385"/>
      <c r="AK34" s="385"/>
      <c r="AL34" s="385"/>
      <c r="AM34" s="384">
        <v>100</v>
      </c>
      <c r="AN34" s="385"/>
      <c r="AO34" s="385"/>
      <c r="AP34" s="385"/>
      <c r="AQ34" s="119">
        <v>100</v>
      </c>
      <c r="AR34" s="120"/>
      <c r="AS34" s="120"/>
      <c r="AT34" s="121"/>
      <c r="AU34" s="385" t="s">
        <v>561</v>
      </c>
      <c r="AV34" s="385"/>
      <c r="AW34" s="385"/>
      <c r="AX34" s="387"/>
    </row>
    <row r="35" spans="1:50" ht="23.25" customHeight="1" x14ac:dyDescent="0.15">
      <c r="A35" s="936" t="s">
        <v>377</v>
      </c>
      <c r="B35" s="937"/>
      <c r="C35" s="937"/>
      <c r="D35" s="937"/>
      <c r="E35" s="937"/>
      <c r="F35" s="938"/>
      <c r="G35" s="942" t="s">
        <v>749</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customHeight="1" x14ac:dyDescent="0.15">
      <c r="A37" s="676" t="s">
        <v>349</v>
      </c>
      <c r="B37" s="677"/>
      <c r="C37" s="677"/>
      <c r="D37" s="677"/>
      <c r="E37" s="677"/>
      <c r="F37" s="678"/>
      <c r="G37" s="591" t="s">
        <v>146</v>
      </c>
      <c r="H37" s="401"/>
      <c r="I37" s="401"/>
      <c r="J37" s="401"/>
      <c r="K37" s="401"/>
      <c r="L37" s="401"/>
      <c r="M37" s="401"/>
      <c r="N37" s="401"/>
      <c r="O37" s="592"/>
      <c r="P37" s="663" t="s">
        <v>59</v>
      </c>
      <c r="Q37" s="401"/>
      <c r="R37" s="401"/>
      <c r="S37" s="401"/>
      <c r="T37" s="401"/>
      <c r="U37" s="401"/>
      <c r="V37" s="401"/>
      <c r="W37" s="401"/>
      <c r="X37" s="592"/>
      <c r="Y37" s="664"/>
      <c r="Z37" s="665"/>
      <c r="AA37" s="666"/>
      <c r="AB37" s="667" t="s">
        <v>11</v>
      </c>
      <c r="AC37" s="668"/>
      <c r="AD37" s="669"/>
      <c r="AE37" s="388" t="s">
        <v>389</v>
      </c>
      <c r="AF37" s="389"/>
      <c r="AG37" s="389"/>
      <c r="AH37" s="390"/>
      <c r="AI37" s="388" t="s">
        <v>387</v>
      </c>
      <c r="AJ37" s="389"/>
      <c r="AK37" s="389"/>
      <c r="AL37" s="390"/>
      <c r="AM37" s="395" t="s">
        <v>416</v>
      </c>
      <c r="AN37" s="395"/>
      <c r="AO37" s="395"/>
      <c r="AP37" s="395"/>
      <c r="AQ37" s="277" t="s">
        <v>235</v>
      </c>
      <c r="AR37" s="278"/>
      <c r="AS37" s="278"/>
      <c r="AT37" s="279"/>
      <c r="AU37" s="401" t="s">
        <v>134</v>
      </c>
      <c r="AV37" s="401"/>
      <c r="AW37" s="401"/>
      <c r="AX37" s="402"/>
    </row>
    <row r="38" spans="1:50" ht="18.75" customHeight="1" x14ac:dyDescent="0.15">
      <c r="A38" s="538"/>
      <c r="B38" s="539"/>
      <c r="C38" s="539"/>
      <c r="D38" s="539"/>
      <c r="E38" s="539"/>
      <c r="F38" s="540"/>
      <c r="G38" s="593"/>
      <c r="H38" s="399"/>
      <c r="I38" s="399"/>
      <c r="J38" s="399"/>
      <c r="K38" s="399"/>
      <c r="L38" s="399"/>
      <c r="M38" s="399"/>
      <c r="N38" s="399"/>
      <c r="O38" s="594"/>
      <c r="P38" s="606"/>
      <c r="Q38" s="399"/>
      <c r="R38" s="399"/>
      <c r="S38" s="399"/>
      <c r="T38" s="399"/>
      <c r="U38" s="399"/>
      <c r="V38" s="399"/>
      <c r="W38" s="399"/>
      <c r="X38" s="594"/>
      <c r="Y38" s="494"/>
      <c r="Z38" s="495"/>
      <c r="AA38" s="496"/>
      <c r="AB38" s="351"/>
      <c r="AC38" s="352"/>
      <c r="AD38" s="353"/>
      <c r="AE38" s="351"/>
      <c r="AF38" s="352"/>
      <c r="AG38" s="352"/>
      <c r="AH38" s="353"/>
      <c r="AI38" s="351"/>
      <c r="AJ38" s="352"/>
      <c r="AK38" s="352"/>
      <c r="AL38" s="353"/>
      <c r="AM38" s="396"/>
      <c r="AN38" s="396"/>
      <c r="AO38" s="396"/>
      <c r="AP38" s="396"/>
      <c r="AQ38" s="215">
        <v>1</v>
      </c>
      <c r="AR38" s="140"/>
      <c r="AS38" s="141" t="s">
        <v>236</v>
      </c>
      <c r="AT38" s="176"/>
      <c r="AU38" s="281" t="s">
        <v>577</v>
      </c>
      <c r="AV38" s="281"/>
      <c r="AW38" s="399" t="s">
        <v>181</v>
      </c>
      <c r="AX38" s="400"/>
    </row>
    <row r="39" spans="1:50" ht="48" customHeight="1" x14ac:dyDescent="0.15">
      <c r="A39" s="541"/>
      <c r="B39" s="539"/>
      <c r="C39" s="539"/>
      <c r="D39" s="539"/>
      <c r="E39" s="539"/>
      <c r="F39" s="540"/>
      <c r="G39" s="566" t="s">
        <v>578</v>
      </c>
      <c r="H39" s="567"/>
      <c r="I39" s="567"/>
      <c r="J39" s="567"/>
      <c r="K39" s="567"/>
      <c r="L39" s="567"/>
      <c r="M39" s="567"/>
      <c r="N39" s="567"/>
      <c r="O39" s="568"/>
      <c r="P39" s="165" t="s">
        <v>746</v>
      </c>
      <c r="Q39" s="165"/>
      <c r="R39" s="165"/>
      <c r="S39" s="165"/>
      <c r="T39" s="165"/>
      <c r="U39" s="165"/>
      <c r="V39" s="165"/>
      <c r="W39" s="165"/>
      <c r="X39" s="236"/>
      <c r="Y39" s="357" t="s">
        <v>12</v>
      </c>
      <c r="Z39" s="575"/>
      <c r="AA39" s="576"/>
      <c r="AB39" s="577" t="s">
        <v>575</v>
      </c>
      <c r="AC39" s="577"/>
      <c r="AD39" s="577"/>
      <c r="AE39" s="384">
        <v>84</v>
      </c>
      <c r="AF39" s="385"/>
      <c r="AG39" s="385"/>
      <c r="AH39" s="385"/>
      <c r="AI39" s="384">
        <v>85</v>
      </c>
      <c r="AJ39" s="385"/>
      <c r="AK39" s="385"/>
      <c r="AL39" s="385"/>
      <c r="AM39" s="384">
        <v>85</v>
      </c>
      <c r="AN39" s="385"/>
      <c r="AO39" s="385"/>
      <c r="AP39" s="385"/>
      <c r="AQ39" s="119">
        <v>85</v>
      </c>
      <c r="AR39" s="120"/>
      <c r="AS39" s="120"/>
      <c r="AT39" s="121"/>
      <c r="AU39" s="385" t="s">
        <v>561</v>
      </c>
      <c r="AV39" s="385"/>
      <c r="AW39" s="385"/>
      <c r="AX39" s="387"/>
    </row>
    <row r="40" spans="1:50" ht="48" customHeight="1" x14ac:dyDescent="0.15">
      <c r="A40" s="542"/>
      <c r="B40" s="543"/>
      <c r="C40" s="543"/>
      <c r="D40" s="543"/>
      <c r="E40" s="543"/>
      <c r="F40" s="544"/>
      <c r="G40" s="569"/>
      <c r="H40" s="570"/>
      <c r="I40" s="570"/>
      <c r="J40" s="570"/>
      <c r="K40" s="570"/>
      <c r="L40" s="570"/>
      <c r="M40" s="570"/>
      <c r="N40" s="570"/>
      <c r="O40" s="571"/>
      <c r="P40" s="238"/>
      <c r="Q40" s="238"/>
      <c r="R40" s="238"/>
      <c r="S40" s="238"/>
      <c r="T40" s="238"/>
      <c r="U40" s="238"/>
      <c r="V40" s="238"/>
      <c r="W40" s="238"/>
      <c r="X40" s="239"/>
      <c r="Y40" s="318" t="s">
        <v>54</v>
      </c>
      <c r="Z40" s="313"/>
      <c r="AA40" s="314"/>
      <c r="AB40" s="548" t="s">
        <v>575</v>
      </c>
      <c r="AC40" s="548"/>
      <c r="AD40" s="548"/>
      <c r="AE40" s="384">
        <v>95</v>
      </c>
      <c r="AF40" s="385"/>
      <c r="AG40" s="385"/>
      <c r="AH40" s="385"/>
      <c r="AI40" s="384">
        <v>95</v>
      </c>
      <c r="AJ40" s="385"/>
      <c r="AK40" s="385"/>
      <c r="AL40" s="385"/>
      <c r="AM40" s="384">
        <v>95</v>
      </c>
      <c r="AN40" s="385"/>
      <c r="AO40" s="385"/>
      <c r="AP40" s="385"/>
      <c r="AQ40" s="119">
        <v>95</v>
      </c>
      <c r="AR40" s="120"/>
      <c r="AS40" s="120"/>
      <c r="AT40" s="121"/>
      <c r="AU40" s="385" t="s">
        <v>577</v>
      </c>
      <c r="AV40" s="385"/>
      <c r="AW40" s="385"/>
      <c r="AX40" s="387"/>
    </row>
    <row r="41" spans="1:50" ht="48" customHeight="1" x14ac:dyDescent="0.15">
      <c r="A41" s="679"/>
      <c r="B41" s="680"/>
      <c r="C41" s="680"/>
      <c r="D41" s="680"/>
      <c r="E41" s="680"/>
      <c r="F41" s="681"/>
      <c r="G41" s="572"/>
      <c r="H41" s="573"/>
      <c r="I41" s="573"/>
      <c r="J41" s="573"/>
      <c r="K41" s="573"/>
      <c r="L41" s="573"/>
      <c r="M41" s="573"/>
      <c r="N41" s="573"/>
      <c r="O41" s="574"/>
      <c r="P41" s="168"/>
      <c r="Q41" s="168"/>
      <c r="R41" s="168"/>
      <c r="S41" s="168"/>
      <c r="T41" s="168"/>
      <c r="U41" s="168"/>
      <c r="V41" s="168"/>
      <c r="W41" s="168"/>
      <c r="X41" s="241"/>
      <c r="Y41" s="318" t="s">
        <v>13</v>
      </c>
      <c r="Z41" s="313"/>
      <c r="AA41" s="314"/>
      <c r="AB41" s="523" t="s">
        <v>182</v>
      </c>
      <c r="AC41" s="523"/>
      <c r="AD41" s="523"/>
      <c r="AE41" s="384">
        <v>88</v>
      </c>
      <c r="AF41" s="385"/>
      <c r="AG41" s="385"/>
      <c r="AH41" s="385"/>
      <c r="AI41" s="384">
        <v>89</v>
      </c>
      <c r="AJ41" s="385"/>
      <c r="AK41" s="385"/>
      <c r="AL41" s="385"/>
      <c r="AM41" s="384">
        <v>89</v>
      </c>
      <c r="AN41" s="385"/>
      <c r="AO41" s="385"/>
      <c r="AP41" s="385"/>
      <c r="AQ41" s="119">
        <v>89</v>
      </c>
      <c r="AR41" s="120"/>
      <c r="AS41" s="120"/>
      <c r="AT41" s="121"/>
      <c r="AU41" s="385" t="s">
        <v>561</v>
      </c>
      <c r="AV41" s="385"/>
      <c r="AW41" s="385"/>
      <c r="AX41" s="387"/>
    </row>
    <row r="42" spans="1:50" ht="23.25" customHeight="1" x14ac:dyDescent="0.15">
      <c r="A42" s="936" t="s">
        <v>377</v>
      </c>
      <c r="B42" s="937"/>
      <c r="C42" s="937"/>
      <c r="D42" s="937"/>
      <c r="E42" s="937"/>
      <c r="F42" s="938"/>
      <c r="G42" s="942" t="s">
        <v>579</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15">
      <c r="A44" s="676" t="s">
        <v>349</v>
      </c>
      <c r="B44" s="677"/>
      <c r="C44" s="677"/>
      <c r="D44" s="677"/>
      <c r="E44" s="677"/>
      <c r="F44" s="678"/>
      <c r="G44" s="591" t="s">
        <v>146</v>
      </c>
      <c r="H44" s="401"/>
      <c r="I44" s="401"/>
      <c r="J44" s="401"/>
      <c r="K44" s="401"/>
      <c r="L44" s="401"/>
      <c r="M44" s="401"/>
      <c r="N44" s="401"/>
      <c r="O44" s="592"/>
      <c r="P44" s="663" t="s">
        <v>59</v>
      </c>
      <c r="Q44" s="401"/>
      <c r="R44" s="401"/>
      <c r="S44" s="401"/>
      <c r="T44" s="401"/>
      <c r="U44" s="401"/>
      <c r="V44" s="401"/>
      <c r="W44" s="401"/>
      <c r="X44" s="592"/>
      <c r="Y44" s="664"/>
      <c r="Z44" s="665"/>
      <c r="AA44" s="666"/>
      <c r="AB44" s="667" t="s">
        <v>11</v>
      </c>
      <c r="AC44" s="668"/>
      <c r="AD44" s="669"/>
      <c r="AE44" s="388" t="s">
        <v>389</v>
      </c>
      <c r="AF44" s="389"/>
      <c r="AG44" s="389"/>
      <c r="AH44" s="390"/>
      <c r="AI44" s="388" t="s">
        <v>387</v>
      </c>
      <c r="AJ44" s="389"/>
      <c r="AK44" s="389"/>
      <c r="AL44" s="390"/>
      <c r="AM44" s="395" t="s">
        <v>416</v>
      </c>
      <c r="AN44" s="395"/>
      <c r="AO44" s="395"/>
      <c r="AP44" s="395"/>
      <c r="AQ44" s="277" t="s">
        <v>235</v>
      </c>
      <c r="AR44" s="278"/>
      <c r="AS44" s="278"/>
      <c r="AT44" s="279"/>
      <c r="AU44" s="401" t="s">
        <v>134</v>
      </c>
      <c r="AV44" s="401"/>
      <c r="AW44" s="401"/>
      <c r="AX44" s="402"/>
    </row>
    <row r="45" spans="1:50" ht="18.75" customHeight="1" x14ac:dyDescent="0.15">
      <c r="A45" s="538"/>
      <c r="B45" s="539"/>
      <c r="C45" s="539"/>
      <c r="D45" s="539"/>
      <c r="E45" s="539"/>
      <c r="F45" s="540"/>
      <c r="G45" s="593"/>
      <c r="H45" s="399"/>
      <c r="I45" s="399"/>
      <c r="J45" s="399"/>
      <c r="K45" s="399"/>
      <c r="L45" s="399"/>
      <c r="M45" s="399"/>
      <c r="N45" s="399"/>
      <c r="O45" s="594"/>
      <c r="P45" s="606"/>
      <c r="Q45" s="399"/>
      <c r="R45" s="399"/>
      <c r="S45" s="399"/>
      <c r="T45" s="399"/>
      <c r="U45" s="399"/>
      <c r="V45" s="399"/>
      <c r="W45" s="399"/>
      <c r="X45" s="594"/>
      <c r="Y45" s="494"/>
      <c r="Z45" s="495"/>
      <c r="AA45" s="496"/>
      <c r="AB45" s="351"/>
      <c r="AC45" s="352"/>
      <c r="AD45" s="353"/>
      <c r="AE45" s="351"/>
      <c r="AF45" s="352"/>
      <c r="AG45" s="352"/>
      <c r="AH45" s="353"/>
      <c r="AI45" s="351"/>
      <c r="AJ45" s="352"/>
      <c r="AK45" s="352"/>
      <c r="AL45" s="353"/>
      <c r="AM45" s="396"/>
      <c r="AN45" s="396"/>
      <c r="AO45" s="396"/>
      <c r="AP45" s="396"/>
      <c r="AQ45" s="215" t="s">
        <v>559</v>
      </c>
      <c r="AR45" s="140"/>
      <c r="AS45" s="141" t="s">
        <v>236</v>
      </c>
      <c r="AT45" s="176"/>
      <c r="AU45" s="281">
        <v>8</v>
      </c>
      <c r="AV45" s="281"/>
      <c r="AW45" s="399" t="s">
        <v>181</v>
      </c>
      <c r="AX45" s="400"/>
    </row>
    <row r="46" spans="1:50" ht="37.5" customHeight="1" x14ac:dyDescent="0.15">
      <c r="A46" s="541"/>
      <c r="B46" s="539"/>
      <c r="C46" s="539"/>
      <c r="D46" s="539"/>
      <c r="E46" s="539"/>
      <c r="F46" s="540"/>
      <c r="G46" s="566" t="s">
        <v>580</v>
      </c>
      <c r="H46" s="567"/>
      <c r="I46" s="567"/>
      <c r="J46" s="567"/>
      <c r="K46" s="567"/>
      <c r="L46" s="567"/>
      <c r="M46" s="567"/>
      <c r="N46" s="567"/>
      <c r="O46" s="568"/>
      <c r="P46" s="165" t="s">
        <v>747</v>
      </c>
      <c r="Q46" s="165"/>
      <c r="R46" s="165"/>
      <c r="S46" s="165"/>
      <c r="T46" s="165"/>
      <c r="U46" s="165"/>
      <c r="V46" s="165"/>
      <c r="W46" s="165"/>
      <c r="X46" s="236"/>
      <c r="Y46" s="357" t="s">
        <v>12</v>
      </c>
      <c r="Z46" s="575"/>
      <c r="AA46" s="576"/>
      <c r="AB46" s="577" t="s">
        <v>368</v>
      </c>
      <c r="AC46" s="577"/>
      <c r="AD46" s="577"/>
      <c r="AE46" s="384">
        <v>100</v>
      </c>
      <c r="AF46" s="385"/>
      <c r="AG46" s="385"/>
      <c r="AH46" s="385"/>
      <c r="AI46" s="384">
        <v>100</v>
      </c>
      <c r="AJ46" s="385"/>
      <c r="AK46" s="385"/>
      <c r="AL46" s="385"/>
      <c r="AM46" s="384">
        <v>100</v>
      </c>
      <c r="AN46" s="385"/>
      <c r="AO46" s="385"/>
      <c r="AP46" s="385"/>
      <c r="AQ46" s="119" t="s">
        <v>559</v>
      </c>
      <c r="AR46" s="120"/>
      <c r="AS46" s="120"/>
      <c r="AT46" s="121"/>
      <c r="AU46" s="385" t="s">
        <v>559</v>
      </c>
      <c r="AV46" s="385"/>
      <c r="AW46" s="385"/>
      <c r="AX46" s="387"/>
    </row>
    <row r="47" spans="1:50" ht="37.5" customHeight="1" x14ac:dyDescent="0.15">
      <c r="A47" s="542"/>
      <c r="B47" s="543"/>
      <c r="C47" s="543"/>
      <c r="D47" s="543"/>
      <c r="E47" s="543"/>
      <c r="F47" s="544"/>
      <c r="G47" s="569"/>
      <c r="H47" s="570"/>
      <c r="I47" s="570"/>
      <c r="J47" s="570"/>
      <c r="K47" s="570"/>
      <c r="L47" s="570"/>
      <c r="M47" s="570"/>
      <c r="N47" s="570"/>
      <c r="O47" s="571"/>
      <c r="P47" s="238"/>
      <c r="Q47" s="238"/>
      <c r="R47" s="238"/>
      <c r="S47" s="238"/>
      <c r="T47" s="238"/>
      <c r="U47" s="238"/>
      <c r="V47" s="238"/>
      <c r="W47" s="238"/>
      <c r="X47" s="239"/>
      <c r="Y47" s="318" t="s">
        <v>54</v>
      </c>
      <c r="Z47" s="313"/>
      <c r="AA47" s="314"/>
      <c r="AB47" s="548" t="s">
        <v>368</v>
      </c>
      <c r="AC47" s="548"/>
      <c r="AD47" s="548"/>
      <c r="AE47" s="384">
        <v>100</v>
      </c>
      <c r="AF47" s="385"/>
      <c r="AG47" s="385"/>
      <c r="AH47" s="385"/>
      <c r="AI47" s="384">
        <v>100</v>
      </c>
      <c r="AJ47" s="385"/>
      <c r="AK47" s="385"/>
      <c r="AL47" s="385"/>
      <c r="AM47" s="384">
        <v>100</v>
      </c>
      <c r="AN47" s="385"/>
      <c r="AO47" s="385"/>
      <c r="AP47" s="385"/>
      <c r="AQ47" s="119" t="s">
        <v>559</v>
      </c>
      <c r="AR47" s="120"/>
      <c r="AS47" s="120"/>
      <c r="AT47" s="121"/>
      <c r="AU47" s="385">
        <v>100</v>
      </c>
      <c r="AV47" s="385"/>
      <c r="AW47" s="385"/>
      <c r="AX47" s="387"/>
    </row>
    <row r="48" spans="1:50" ht="37.5" customHeight="1" x14ac:dyDescent="0.15">
      <c r="A48" s="679"/>
      <c r="B48" s="680"/>
      <c r="C48" s="680"/>
      <c r="D48" s="680"/>
      <c r="E48" s="680"/>
      <c r="F48" s="681"/>
      <c r="G48" s="572"/>
      <c r="H48" s="573"/>
      <c r="I48" s="573"/>
      <c r="J48" s="573"/>
      <c r="K48" s="573"/>
      <c r="L48" s="573"/>
      <c r="M48" s="573"/>
      <c r="N48" s="573"/>
      <c r="O48" s="574"/>
      <c r="P48" s="168"/>
      <c r="Q48" s="168"/>
      <c r="R48" s="168"/>
      <c r="S48" s="168"/>
      <c r="T48" s="168"/>
      <c r="U48" s="168"/>
      <c r="V48" s="168"/>
      <c r="W48" s="168"/>
      <c r="X48" s="241"/>
      <c r="Y48" s="318" t="s">
        <v>13</v>
      </c>
      <c r="Z48" s="313"/>
      <c r="AA48" s="314"/>
      <c r="AB48" s="523" t="s">
        <v>182</v>
      </c>
      <c r="AC48" s="523"/>
      <c r="AD48" s="523"/>
      <c r="AE48" s="384">
        <v>100</v>
      </c>
      <c r="AF48" s="385"/>
      <c r="AG48" s="385"/>
      <c r="AH48" s="385"/>
      <c r="AI48" s="384">
        <v>100</v>
      </c>
      <c r="AJ48" s="385"/>
      <c r="AK48" s="385"/>
      <c r="AL48" s="385"/>
      <c r="AM48" s="384">
        <v>100</v>
      </c>
      <c r="AN48" s="385"/>
      <c r="AO48" s="385"/>
      <c r="AP48" s="385"/>
      <c r="AQ48" s="119" t="s">
        <v>559</v>
      </c>
      <c r="AR48" s="120"/>
      <c r="AS48" s="120"/>
      <c r="AT48" s="121"/>
      <c r="AU48" s="385" t="s">
        <v>559</v>
      </c>
      <c r="AV48" s="385"/>
      <c r="AW48" s="385"/>
      <c r="AX48" s="387"/>
    </row>
    <row r="49" spans="1:50" ht="23.25" customHeight="1" x14ac:dyDescent="0.15">
      <c r="A49" s="936" t="s">
        <v>377</v>
      </c>
      <c r="B49" s="937"/>
      <c r="C49" s="937"/>
      <c r="D49" s="937"/>
      <c r="E49" s="937"/>
      <c r="F49" s="938"/>
      <c r="G49" s="942" t="s">
        <v>581</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hidden="1" customHeight="1" x14ac:dyDescent="0.15">
      <c r="A51" s="538" t="s">
        <v>349</v>
      </c>
      <c r="B51" s="539"/>
      <c r="C51" s="539"/>
      <c r="D51" s="539"/>
      <c r="E51" s="539"/>
      <c r="F51" s="540"/>
      <c r="G51" s="591" t="s">
        <v>146</v>
      </c>
      <c r="H51" s="401"/>
      <c r="I51" s="401"/>
      <c r="J51" s="401"/>
      <c r="K51" s="401"/>
      <c r="L51" s="401"/>
      <c r="M51" s="401"/>
      <c r="N51" s="401"/>
      <c r="O51" s="592"/>
      <c r="P51" s="663" t="s">
        <v>59</v>
      </c>
      <c r="Q51" s="401"/>
      <c r="R51" s="401"/>
      <c r="S51" s="401"/>
      <c r="T51" s="401"/>
      <c r="U51" s="401"/>
      <c r="V51" s="401"/>
      <c r="W51" s="401"/>
      <c r="X51" s="592"/>
      <c r="Y51" s="664"/>
      <c r="Z51" s="665"/>
      <c r="AA51" s="666"/>
      <c r="AB51" s="667" t="s">
        <v>11</v>
      </c>
      <c r="AC51" s="668"/>
      <c r="AD51" s="669"/>
      <c r="AE51" s="388" t="s">
        <v>389</v>
      </c>
      <c r="AF51" s="389"/>
      <c r="AG51" s="389"/>
      <c r="AH51" s="390"/>
      <c r="AI51" s="388" t="s">
        <v>387</v>
      </c>
      <c r="AJ51" s="389"/>
      <c r="AK51" s="389"/>
      <c r="AL51" s="390"/>
      <c r="AM51" s="395" t="s">
        <v>416</v>
      </c>
      <c r="AN51" s="395"/>
      <c r="AO51" s="395"/>
      <c r="AP51" s="395"/>
      <c r="AQ51" s="277" t="s">
        <v>235</v>
      </c>
      <c r="AR51" s="278"/>
      <c r="AS51" s="278"/>
      <c r="AT51" s="279"/>
      <c r="AU51" s="397" t="s">
        <v>134</v>
      </c>
      <c r="AV51" s="397"/>
      <c r="AW51" s="397"/>
      <c r="AX51" s="398"/>
    </row>
    <row r="52" spans="1:50" ht="18.75" hidden="1" customHeight="1" x14ac:dyDescent="0.15">
      <c r="A52" s="538"/>
      <c r="B52" s="539"/>
      <c r="C52" s="539"/>
      <c r="D52" s="539"/>
      <c r="E52" s="539"/>
      <c r="F52" s="540"/>
      <c r="G52" s="593"/>
      <c r="H52" s="399"/>
      <c r="I52" s="399"/>
      <c r="J52" s="399"/>
      <c r="K52" s="399"/>
      <c r="L52" s="399"/>
      <c r="M52" s="399"/>
      <c r="N52" s="399"/>
      <c r="O52" s="594"/>
      <c r="P52" s="606"/>
      <c r="Q52" s="399"/>
      <c r="R52" s="399"/>
      <c r="S52" s="399"/>
      <c r="T52" s="399"/>
      <c r="U52" s="399"/>
      <c r="V52" s="399"/>
      <c r="W52" s="399"/>
      <c r="X52" s="594"/>
      <c r="Y52" s="494"/>
      <c r="Z52" s="495"/>
      <c r="AA52" s="496"/>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1"/>
      <c r="B53" s="539"/>
      <c r="C53" s="539"/>
      <c r="D53" s="539"/>
      <c r="E53" s="539"/>
      <c r="F53" s="540"/>
      <c r="G53" s="566"/>
      <c r="H53" s="567"/>
      <c r="I53" s="567"/>
      <c r="J53" s="567"/>
      <c r="K53" s="567"/>
      <c r="L53" s="567"/>
      <c r="M53" s="567"/>
      <c r="N53" s="567"/>
      <c r="O53" s="568"/>
      <c r="P53" s="165"/>
      <c r="Q53" s="165"/>
      <c r="R53" s="165"/>
      <c r="S53" s="165"/>
      <c r="T53" s="165"/>
      <c r="U53" s="165"/>
      <c r="V53" s="165"/>
      <c r="W53" s="165"/>
      <c r="X53" s="236"/>
      <c r="Y53" s="357" t="s">
        <v>12</v>
      </c>
      <c r="Z53" s="575"/>
      <c r="AA53" s="576"/>
      <c r="AB53" s="577"/>
      <c r="AC53" s="577"/>
      <c r="AD53" s="577"/>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2"/>
      <c r="B54" s="543"/>
      <c r="C54" s="543"/>
      <c r="D54" s="543"/>
      <c r="E54" s="543"/>
      <c r="F54" s="544"/>
      <c r="G54" s="569"/>
      <c r="H54" s="570"/>
      <c r="I54" s="570"/>
      <c r="J54" s="570"/>
      <c r="K54" s="570"/>
      <c r="L54" s="570"/>
      <c r="M54" s="570"/>
      <c r="N54" s="570"/>
      <c r="O54" s="571"/>
      <c r="P54" s="238"/>
      <c r="Q54" s="238"/>
      <c r="R54" s="238"/>
      <c r="S54" s="238"/>
      <c r="T54" s="238"/>
      <c r="U54" s="238"/>
      <c r="V54" s="238"/>
      <c r="W54" s="238"/>
      <c r="X54" s="239"/>
      <c r="Y54" s="318" t="s">
        <v>54</v>
      </c>
      <c r="Z54" s="313"/>
      <c r="AA54" s="314"/>
      <c r="AB54" s="548"/>
      <c r="AC54" s="548"/>
      <c r="AD54" s="54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9"/>
      <c r="B55" s="680"/>
      <c r="C55" s="680"/>
      <c r="D55" s="680"/>
      <c r="E55" s="680"/>
      <c r="F55" s="681"/>
      <c r="G55" s="572"/>
      <c r="H55" s="573"/>
      <c r="I55" s="573"/>
      <c r="J55" s="573"/>
      <c r="K55" s="573"/>
      <c r="L55" s="573"/>
      <c r="M55" s="573"/>
      <c r="N55" s="573"/>
      <c r="O55" s="574"/>
      <c r="P55" s="168"/>
      <c r="Q55" s="168"/>
      <c r="R55" s="168"/>
      <c r="S55" s="168"/>
      <c r="T55" s="168"/>
      <c r="U55" s="168"/>
      <c r="V55" s="168"/>
      <c r="W55" s="168"/>
      <c r="X55" s="241"/>
      <c r="Y55" s="318" t="s">
        <v>13</v>
      </c>
      <c r="Z55" s="313"/>
      <c r="AA55" s="314"/>
      <c r="AB55" s="487" t="s">
        <v>14</v>
      </c>
      <c r="AC55" s="487"/>
      <c r="AD55" s="48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6" t="s">
        <v>377</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hidden="1" customHeight="1" x14ac:dyDescent="0.15">
      <c r="A58" s="538" t="s">
        <v>349</v>
      </c>
      <c r="B58" s="539"/>
      <c r="C58" s="539"/>
      <c r="D58" s="539"/>
      <c r="E58" s="539"/>
      <c r="F58" s="540"/>
      <c r="G58" s="591" t="s">
        <v>146</v>
      </c>
      <c r="H58" s="401"/>
      <c r="I58" s="401"/>
      <c r="J58" s="401"/>
      <c r="K58" s="401"/>
      <c r="L58" s="401"/>
      <c r="M58" s="401"/>
      <c r="N58" s="401"/>
      <c r="O58" s="592"/>
      <c r="P58" s="663" t="s">
        <v>59</v>
      </c>
      <c r="Q58" s="401"/>
      <c r="R58" s="401"/>
      <c r="S58" s="401"/>
      <c r="T58" s="401"/>
      <c r="U58" s="401"/>
      <c r="V58" s="401"/>
      <c r="W58" s="401"/>
      <c r="X58" s="592"/>
      <c r="Y58" s="664"/>
      <c r="Z58" s="665"/>
      <c r="AA58" s="666"/>
      <c r="AB58" s="667" t="s">
        <v>11</v>
      </c>
      <c r="AC58" s="668"/>
      <c r="AD58" s="669"/>
      <c r="AE58" s="388" t="s">
        <v>389</v>
      </c>
      <c r="AF58" s="389"/>
      <c r="AG58" s="389"/>
      <c r="AH58" s="390"/>
      <c r="AI58" s="388" t="s">
        <v>387</v>
      </c>
      <c r="AJ58" s="389"/>
      <c r="AK58" s="389"/>
      <c r="AL58" s="390"/>
      <c r="AM58" s="395" t="s">
        <v>416</v>
      </c>
      <c r="AN58" s="395"/>
      <c r="AO58" s="395"/>
      <c r="AP58" s="395"/>
      <c r="AQ58" s="277" t="s">
        <v>235</v>
      </c>
      <c r="AR58" s="278"/>
      <c r="AS58" s="278"/>
      <c r="AT58" s="279"/>
      <c r="AU58" s="397" t="s">
        <v>134</v>
      </c>
      <c r="AV58" s="397"/>
      <c r="AW58" s="397"/>
      <c r="AX58" s="398"/>
    </row>
    <row r="59" spans="1:50" ht="18.75" hidden="1" customHeight="1" x14ac:dyDescent="0.15">
      <c r="A59" s="538"/>
      <c r="B59" s="539"/>
      <c r="C59" s="539"/>
      <c r="D59" s="539"/>
      <c r="E59" s="539"/>
      <c r="F59" s="540"/>
      <c r="G59" s="593"/>
      <c r="H59" s="399"/>
      <c r="I59" s="399"/>
      <c r="J59" s="399"/>
      <c r="K59" s="399"/>
      <c r="L59" s="399"/>
      <c r="M59" s="399"/>
      <c r="N59" s="399"/>
      <c r="O59" s="594"/>
      <c r="P59" s="606"/>
      <c r="Q59" s="399"/>
      <c r="R59" s="399"/>
      <c r="S59" s="399"/>
      <c r="T59" s="399"/>
      <c r="U59" s="399"/>
      <c r="V59" s="399"/>
      <c r="W59" s="399"/>
      <c r="X59" s="594"/>
      <c r="Y59" s="494"/>
      <c r="Z59" s="495"/>
      <c r="AA59" s="496"/>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1"/>
      <c r="B60" s="539"/>
      <c r="C60" s="539"/>
      <c r="D60" s="539"/>
      <c r="E60" s="539"/>
      <c r="F60" s="540"/>
      <c r="G60" s="566"/>
      <c r="H60" s="567"/>
      <c r="I60" s="567"/>
      <c r="J60" s="567"/>
      <c r="K60" s="567"/>
      <c r="L60" s="567"/>
      <c r="M60" s="567"/>
      <c r="N60" s="567"/>
      <c r="O60" s="568"/>
      <c r="P60" s="165"/>
      <c r="Q60" s="165"/>
      <c r="R60" s="165"/>
      <c r="S60" s="165"/>
      <c r="T60" s="165"/>
      <c r="U60" s="165"/>
      <c r="V60" s="165"/>
      <c r="W60" s="165"/>
      <c r="X60" s="236"/>
      <c r="Y60" s="357" t="s">
        <v>12</v>
      </c>
      <c r="Z60" s="575"/>
      <c r="AA60" s="576"/>
      <c r="AB60" s="577"/>
      <c r="AC60" s="577"/>
      <c r="AD60" s="577"/>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2"/>
      <c r="B61" s="543"/>
      <c r="C61" s="543"/>
      <c r="D61" s="543"/>
      <c r="E61" s="543"/>
      <c r="F61" s="544"/>
      <c r="G61" s="569"/>
      <c r="H61" s="570"/>
      <c r="I61" s="570"/>
      <c r="J61" s="570"/>
      <c r="K61" s="570"/>
      <c r="L61" s="570"/>
      <c r="M61" s="570"/>
      <c r="N61" s="570"/>
      <c r="O61" s="571"/>
      <c r="P61" s="238"/>
      <c r="Q61" s="238"/>
      <c r="R61" s="238"/>
      <c r="S61" s="238"/>
      <c r="T61" s="238"/>
      <c r="U61" s="238"/>
      <c r="V61" s="238"/>
      <c r="W61" s="238"/>
      <c r="X61" s="239"/>
      <c r="Y61" s="318" t="s">
        <v>54</v>
      </c>
      <c r="Z61" s="313"/>
      <c r="AA61" s="314"/>
      <c r="AB61" s="548"/>
      <c r="AC61" s="548"/>
      <c r="AD61" s="54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2"/>
      <c r="B62" s="543"/>
      <c r="C62" s="543"/>
      <c r="D62" s="543"/>
      <c r="E62" s="543"/>
      <c r="F62" s="544"/>
      <c r="G62" s="572"/>
      <c r="H62" s="573"/>
      <c r="I62" s="573"/>
      <c r="J62" s="573"/>
      <c r="K62" s="573"/>
      <c r="L62" s="573"/>
      <c r="M62" s="573"/>
      <c r="N62" s="573"/>
      <c r="O62" s="574"/>
      <c r="P62" s="168"/>
      <c r="Q62" s="168"/>
      <c r="R62" s="168"/>
      <c r="S62" s="168"/>
      <c r="T62" s="168"/>
      <c r="U62" s="168"/>
      <c r="V62" s="168"/>
      <c r="W62" s="168"/>
      <c r="X62" s="241"/>
      <c r="Y62" s="318" t="s">
        <v>13</v>
      </c>
      <c r="Z62" s="313"/>
      <c r="AA62" s="314"/>
      <c r="AB62" s="523" t="s">
        <v>14</v>
      </c>
      <c r="AC62" s="523"/>
      <c r="AD62" s="523"/>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6" t="s">
        <v>377</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hidden="1" customHeight="1" x14ac:dyDescent="0.15">
      <c r="A65" s="891" t="s">
        <v>350</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345</v>
      </c>
      <c r="X65" s="903"/>
      <c r="Y65" s="906"/>
      <c r="Z65" s="906"/>
      <c r="AA65" s="907"/>
      <c r="AB65" s="900" t="s">
        <v>11</v>
      </c>
      <c r="AC65" s="896"/>
      <c r="AD65" s="897"/>
      <c r="AE65" s="388" t="s">
        <v>389</v>
      </c>
      <c r="AF65" s="389"/>
      <c r="AG65" s="389"/>
      <c r="AH65" s="390"/>
      <c r="AI65" s="388" t="s">
        <v>387</v>
      </c>
      <c r="AJ65" s="389"/>
      <c r="AK65" s="389"/>
      <c r="AL65" s="390"/>
      <c r="AM65" s="395" t="s">
        <v>416</v>
      </c>
      <c r="AN65" s="395"/>
      <c r="AO65" s="395"/>
      <c r="AP65" s="395"/>
      <c r="AQ65" s="900" t="s">
        <v>235</v>
      </c>
      <c r="AR65" s="896"/>
      <c r="AS65" s="896"/>
      <c r="AT65" s="897"/>
      <c r="AU65" s="1017" t="s">
        <v>134</v>
      </c>
      <c r="AV65" s="1017"/>
      <c r="AW65" s="1017"/>
      <c r="AX65" s="1018"/>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51"/>
      <c r="AF66" s="352"/>
      <c r="AG66" s="352"/>
      <c r="AH66" s="353"/>
      <c r="AI66" s="351"/>
      <c r="AJ66" s="352"/>
      <c r="AK66" s="352"/>
      <c r="AL66" s="353"/>
      <c r="AM66" s="396"/>
      <c r="AN66" s="396"/>
      <c r="AO66" s="396"/>
      <c r="AP66" s="396"/>
      <c r="AQ66" s="280"/>
      <c r="AR66" s="281"/>
      <c r="AS66" s="898" t="s">
        <v>236</v>
      </c>
      <c r="AT66" s="899"/>
      <c r="AU66" s="281"/>
      <c r="AV66" s="281"/>
      <c r="AW66" s="898" t="s">
        <v>348</v>
      </c>
      <c r="AX66" s="1019"/>
    </row>
    <row r="67" spans="1:50" ht="23.25" hidden="1" customHeight="1" x14ac:dyDescent="0.15">
      <c r="A67" s="884"/>
      <c r="B67" s="885"/>
      <c r="C67" s="885"/>
      <c r="D67" s="885"/>
      <c r="E67" s="885"/>
      <c r="F67" s="886"/>
      <c r="G67" s="1020" t="s">
        <v>237</v>
      </c>
      <c r="H67" s="1003"/>
      <c r="I67" s="1004"/>
      <c r="J67" s="1004"/>
      <c r="K67" s="1004"/>
      <c r="L67" s="1004"/>
      <c r="M67" s="1004"/>
      <c r="N67" s="1004"/>
      <c r="O67" s="1005"/>
      <c r="P67" s="1003"/>
      <c r="Q67" s="1004"/>
      <c r="R67" s="1004"/>
      <c r="S67" s="1004"/>
      <c r="T67" s="1004"/>
      <c r="U67" s="1004"/>
      <c r="V67" s="1005"/>
      <c r="W67" s="1009"/>
      <c r="X67" s="1010"/>
      <c r="Y67" s="989" t="s">
        <v>12</v>
      </c>
      <c r="Z67" s="989"/>
      <c r="AA67" s="990"/>
      <c r="AB67" s="991" t="s">
        <v>367</v>
      </c>
      <c r="AC67" s="991"/>
      <c r="AD67" s="99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4"/>
      <c r="B68" s="885"/>
      <c r="C68" s="885"/>
      <c r="D68" s="885"/>
      <c r="E68" s="885"/>
      <c r="F68" s="886"/>
      <c r="G68" s="979"/>
      <c r="H68" s="1006"/>
      <c r="I68" s="1007"/>
      <c r="J68" s="1007"/>
      <c r="K68" s="1007"/>
      <c r="L68" s="1007"/>
      <c r="M68" s="1007"/>
      <c r="N68" s="1007"/>
      <c r="O68" s="1008"/>
      <c r="P68" s="1006"/>
      <c r="Q68" s="1007"/>
      <c r="R68" s="1007"/>
      <c r="S68" s="1007"/>
      <c r="T68" s="1007"/>
      <c r="U68" s="1007"/>
      <c r="V68" s="1008"/>
      <c r="W68" s="1011"/>
      <c r="X68" s="1012"/>
      <c r="Y68" s="188" t="s">
        <v>54</v>
      </c>
      <c r="Z68" s="188"/>
      <c r="AA68" s="189"/>
      <c r="AB68" s="1015" t="s">
        <v>367</v>
      </c>
      <c r="AC68" s="1015"/>
      <c r="AD68" s="1015"/>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4"/>
      <c r="B69" s="885"/>
      <c r="C69" s="885"/>
      <c r="D69" s="885"/>
      <c r="E69" s="885"/>
      <c r="F69" s="886"/>
      <c r="G69" s="1021"/>
      <c r="H69" s="1006"/>
      <c r="I69" s="1007"/>
      <c r="J69" s="1007"/>
      <c r="K69" s="1007"/>
      <c r="L69" s="1007"/>
      <c r="M69" s="1007"/>
      <c r="N69" s="1007"/>
      <c r="O69" s="1008"/>
      <c r="P69" s="1006"/>
      <c r="Q69" s="1007"/>
      <c r="R69" s="1007"/>
      <c r="S69" s="1007"/>
      <c r="T69" s="1007"/>
      <c r="U69" s="1007"/>
      <c r="V69" s="1008"/>
      <c r="W69" s="1013"/>
      <c r="X69" s="1014"/>
      <c r="Y69" s="188" t="s">
        <v>13</v>
      </c>
      <c r="Z69" s="188"/>
      <c r="AA69" s="189"/>
      <c r="AB69" s="1016" t="s">
        <v>368</v>
      </c>
      <c r="AC69" s="1016"/>
      <c r="AD69" s="1016"/>
      <c r="AE69" s="847"/>
      <c r="AF69" s="848"/>
      <c r="AG69" s="848"/>
      <c r="AH69" s="848"/>
      <c r="AI69" s="847"/>
      <c r="AJ69" s="848"/>
      <c r="AK69" s="848"/>
      <c r="AL69" s="848"/>
      <c r="AM69" s="847"/>
      <c r="AN69" s="848"/>
      <c r="AO69" s="848"/>
      <c r="AP69" s="848"/>
      <c r="AQ69" s="384"/>
      <c r="AR69" s="385"/>
      <c r="AS69" s="385"/>
      <c r="AT69" s="386"/>
      <c r="AU69" s="385"/>
      <c r="AV69" s="385"/>
      <c r="AW69" s="385"/>
      <c r="AX69" s="387"/>
    </row>
    <row r="70" spans="1:50" ht="23.25" hidden="1" customHeight="1" x14ac:dyDescent="0.15">
      <c r="A70" s="884" t="s">
        <v>355</v>
      </c>
      <c r="B70" s="885"/>
      <c r="C70" s="885"/>
      <c r="D70" s="885"/>
      <c r="E70" s="885"/>
      <c r="F70" s="886"/>
      <c r="G70" s="979" t="s">
        <v>238</v>
      </c>
      <c r="H70" s="980"/>
      <c r="I70" s="980"/>
      <c r="J70" s="980"/>
      <c r="K70" s="980"/>
      <c r="L70" s="980"/>
      <c r="M70" s="980"/>
      <c r="N70" s="980"/>
      <c r="O70" s="980"/>
      <c r="P70" s="980"/>
      <c r="Q70" s="980"/>
      <c r="R70" s="980"/>
      <c r="S70" s="980"/>
      <c r="T70" s="980"/>
      <c r="U70" s="980"/>
      <c r="V70" s="980"/>
      <c r="W70" s="983" t="s">
        <v>366</v>
      </c>
      <c r="X70" s="984"/>
      <c r="Y70" s="989" t="s">
        <v>12</v>
      </c>
      <c r="Z70" s="989"/>
      <c r="AA70" s="990"/>
      <c r="AB70" s="991" t="s">
        <v>367</v>
      </c>
      <c r="AC70" s="991"/>
      <c r="AD70" s="99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4"/>
      <c r="B71" s="885"/>
      <c r="C71" s="885"/>
      <c r="D71" s="885"/>
      <c r="E71" s="885"/>
      <c r="F71" s="886"/>
      <c r="G71" s="979"/>
      <c r="H71" s="981"/>
      <c r="I71" s="981"/>
      <c r="J71" s="981"/>
      <c r="K71" s="981"/>
      <c r="L71" s="981"/>
      <c r="M71" s="981"/>
      <c r="N71" s="981"/>
      <c r="O71" s="981"/>
      <c r="P71" s="981"/>
      <c r="Q71" s="981"/>
      <c r="R71" s="981"/>
      <c r="S71" s="981"/>
      <c r="T71" s="981"/>
      <c r="U71" s="981"/>
      <c r="V71" s="981"/>
      <c r="W71" s="985"/>
      <c r="X71" s="986"/>
      <c r="Y71" s="188" t="s">
        <v>54</v>
      </c>
      <c r="Z71" s="188"/>
      <c r="AA71" s="189"/>
      <c r="AB71" s="1015" t="s">
        <v>367</v>
      </c>
      <c r="AC71" s="1015"/>
      <c r="AD71" s="1015"/>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7"/>
      <c r="B72" s="888"/>
      <c r="C72" s="888"/>
      <c r="D72" s="888"/>
      <c r="E72" s="888"/>
      <c r="F72" s="889"/>
      <c r="G72" s="979"/>
      <c r="H72" s="982"/>
      <c r="I72" s="982"/>
      <c r="J72" s="982"/>
      <c r="K72" s="982"/>
      <c r="L72" s="982"/>
      <c r="M72" s="982"/>
      <c r="N72" s="982"/>
      <c r="O72" s="982"/>
      <c r="P72" s="982"/>
      <c r="Q72" s="982"/>
      <c r="R72" s="982"/>
      <c r="S72" s="982"/>
      <c r="T72" s="982"/>
      <c r="U72" s="982"/>
      <c r="V72" s="982"/>
      <c r="W72" s="987"/>
      <c r="X72" s="988"/>
      <c r="Y72" s="188" t="s">
        <v>13</v>
      </c>
      <c r="Z72" s="188"/>
      <c r="AA72" s="189"/>
      <c r="AB72" s="1016" t="s">
        <v>368</v>
      </c>
      <c r="AC72" s="1016"/>
      <c r="AD72" s="1016"/>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70" t="s">
        <v>350</v>
      </c>
      <c r="B73" s="871"/>
      <c r="C73" s="871"/>
      <c r="D73" s="871"/>
      <c r="E73" s="871"/>
      <c r="F73" s="872"/>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88" t="s">
        <v>389</v>
      </c>
      <c r="AF73" s="389"/>
      <c r="AG73" s="389"/>
      <c r="AH73" s="390"/>
      <c r="AI73" s="388" t="s">
        <v>387</v>
      </c>
      <c r="AJ73" s="389"/>
      <c r="AK73" s="389"/>
      <c r="AL73" s="390"/>
      <c r="AM73" s="395" t="s">
        <v>416</v>
      </c>
      <c r="AN73" s="395"/>
      <c r="AO73" s="395"/>
      <c r="AP73" s="395"/>
      <c r="AQ73" s="180" t="s">
        <v>235</v>
      </c>
      <c r="AR73" s="173"/>
      <c r="AS73" s="173"/>
      <c r="AT73" s="174"/>
      <c r="AU73" s="283" t="s">
        <v>134</v>
      </c>
      <c r="AV73" s="138"/>
      <c r="AW73" s="138"/>
      <c r="AX73" s="139"/>
    </row>
    <row r="74" spans="1:50" ht="18.75" hidden="1" customHeight="1" x14ac:dyDescent="0.15">
      <c r="A74" s="873"/>
      <c r="B74" s="874"/>
      <c r="C74" s="874"/>
      <c r="D74" s="874"/>
      <c r="E74" s="874"/>
      <c r="F74" s="875"/>
      <c r="G74" s="84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3"/>
      <c r="B75" s="874"/>
      <c r="C75" s="874"/>
      <c r="D75" s="874"/>
      <c r="E75" s="874"/>
      <c r="F75" s="875"/>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3"/>
      <c r="B76" s="874"/>
      <c r="C76" s="874"/>
      <c r="D76" s="874"/>
      <c r="E76" s="874"/>
      <c r="F76" s="875"/>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3"/>
      <c r="B77" s="874"/>
      <c r="C77" s="874"/>
      <c r="D77" s="874"/>
      <c r="E77" s="874"/>
      <c r="F77" s="87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51" t="s">
        <v>380</v>
      </c>
      <c r="B78" s="952"/>
      <c r="C78" s="952"/>
      <c r="D78" s="952"/>
      <c r="E78" s="949" t="s">
        <v>328</v>
      </c>
      <c r="F78" s="950"/>
      <c r="G78" s="56" t="s">
        <v>238</v>
      </c>
      <c r="H78" s="825"/>
      <c r="I78" s="248"/>
      <c r="J78" s="248"/>
      <c r="K78" s="248"/>
      <c r="L78" s="248"/>
      <c r="M78" s="248"/>
      <c r="N78" s="248"/>
      <c r="O78" s="826"/>
      <c r="P78" s="271"/>
      <c r="Q78" s="271"/>
      <c r="R78" s="271"/>
      <c r="S78" s="271"/>
      <c r="T78" s="271"/>
      <c r="U78" s="271"/>
      <c r="V78" s="271"/>
      <c r="W78" s="271"/>
      <c r="X78" s="271"/>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344</v>
      </c>
      <c r="AP79" s="153"/>
      <c r="AQ79" s="153"/>
      <c r="AR79" s="80" t="s">
        <v>342</v>
      </c>
      <c r="AS79" s="152"/>
      <c r="AT79" s="153"/>
      <c r="AU79" s="153"/>
      <c r="AV79" s="153"/>
      <c r="AW79" s="153"/>
      <c r="AX79" s="154"/>
    </row>
    <row r="80" spans="1:50" ht="18.75" hidden="1" customHeight="1" x14ac:dyDescent="0.15">
      <c r="A80" s="545" t="s">
        <v>147</v>
      </c>
      <c r="B80" s="879" t="s">
        <v>341</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428</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5"/>
    </row>
    <row r="81" spans="1:60" ht="22.5" hidden="1" customHeight="1" x14ac:dyDescent="0.15">
      <c r="A81" s="546"/>
      <c r="B81" s="882"/>
      <c r="C81" s="578"/>
      <c r="D81" s="578"/>
      <c r="E81" s="578"/>
      <c r="F81" s="579"/>
      <c r="G81" s="399"/>
      <c r="H81" s="399"/>
      <c r="I81" s="399"/>
      <c r="J81" s="399"/>
      <c r="K81" s="399"/>
      <c r="L81" s="399"/>
      <c r="M81" s="399"/>
      <c r="N81" s="399"/>
      <c r="O81" s="399"/>
      <c r="P81" s="399"/>
      <c r="Q81" s="399"/>
      <c r="R81" s="399"/>
      <c r="S81" s="399"/>
      <c r="T81" s="399"/>
      <c r="U81" s="399"/>
      <c r="V81" s="399"/>
      <c r="W81" s="399"/>
      <c r="X81" s="399"/>
      <c r="Y81" s="399"/>
      <c r="Z81" s="399"/>
      <c r="AA81" s="594"/>
      <c r="AB81" s="60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6"/>
      <c r="B82" s="882"/>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7"/>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82"/>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8"/>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83"/>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9"/>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145</v>
      </c>
      <c r="C85" s="578"/>
      <c r="D85" s="578"/>
      <c r="E85" s="578"/>
      <c r="F85" s="579"/>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88" t="s">
        <v>11</v>
      </c>
      <c r="AC85" s="389"/>
      <c r="AD85" s="390"/>
      <c r="AE85" s="388" t="s">
        <v>389</v>
      </c>
      <c r="AF85" s="389"/>
      <c r="AG85" s="389"/>
      <c r="AH85" s="390"/>
      <c r="AI85" s="388" t="s">
        <v>387</v>
      </c>
      <c r="AJ85" s="389"/>
      <c r="AK85" s="389"/>
      <c r="AL85" s="390"/>
      <c r="AM85" s="395" t="s">
        <v>416</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6"/>
      <c r="B86" s="578"/>
      <c r="C86" s="578"/>
      <c r="D86" s="578"/>
      <c r="E86" s="578"/>
      <c r="F86" s="579"/>
      <c r="G86" s="593"/>
      <c r="H86" s="399"/>
      <c r="I86" s="399"/>
      <c r="J86" s="399"/>
      <c r="K86" s="399"/>
      <c r="L86" s="399"/>
      <c r="M86" s="399"/>
      <c r="N86" s="399"/>
      <c r="O86" s="594"/>
      <c r="P86" s="606"/>
      <c r="Q86" s="399"/>
      <c r="R86" s="399"/>
      <c r="S86" s="399"/>
      <c r="T86" s="399"/>
      <c r="U86" s="399"/>
      <c r="V86" s="399"/>
      <c r="W86" s="399"/>
      <c r="X86" s="594"/>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6"/>
      <c r="B87" s="578"/>
      <c r="C87" s="578"/>
      <c r="D87" s="578"/>
      <c r="E87" s="578"/>
      <c r="F87" s="579"/>
      <c r="G87" s="235"/>
      <c r="H87" s="165"/>
      <c r="I87" s="165"/>
      <c r="J87" s="165"/>
      <c r="K87" s="165"/>
      <c r="L87" s="165"/>
      <c r="M87" s="165"/>
      <c r="N87" s="165"/>
      <c r="O87" s="236"/>
      <c r="P87" s="165"/>
      <c r="Q87" s="832"/>
      <c r="R87" s="832"/>
      <c r="S87" s="832"/>
      <c r="T87" s="832"/>
      <c r="U87" s="832"/>
      <c r="V87" s="832"/>
      <c r="W87" s="832"/>
      <c r="X87" s="833"/>
      <c r="Y87" s="790" t="s">
        <v>62</v>
      </c>
      <c r="Z87" s="791"/>
      <c r="AA87" s="792"/>
      <c r="AB87" s="577"/>
      <c r="AC87" s="577"/>
      <c r="AD87" s="577"/>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6"/>
      <c r="B88" s="578"/>
      <c r="C88" s="578"/>
      <c r="D88" s="578"/>
      <c r="E88" s="578"/>
      <c r="F88" s="579"/>
      <c r="G88" s="237"/>
      <c r="H88" s="238"/>
      <c r="I88" s="238"/>
      <c r="J88" s="238"/>
      <c r="K88" s="238"/>
      <c r="L88" s="238"/>
      <c r="M88" s="238"/>
      <c r="N88" s="238"/>
      <c r="O88" s="239"/>
      <c r="P88" s="834"/>
      <c r="Q88" s="834"/>
      <c r="R88" s="834"/>
      <c r="S88" s="834"/>
      <c r="T88" s="834"/>
      <c r="U88" s="834"/>
      <c r="V88" s="834"/>
      <c r="W88" s="834"/>
      <c r="X88" s="835"/>
      <c r="Y88" s="766" t="s">
        <v>54</v>
      </c>
      <c r="Z88" s="767"/>
      <c r="AA88" s="768"/>
      <c r="AB88" s="548"/>
      <c r="AC88" s="548"/>
      <c r="AD88" s="548"/>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6"/>
      <c r="B89" s="580"/>
      <c r="C89" s="580"/>
      <c r="D89" s="580"/>
      <c r="E89" s="580"/>
      <c r="F89" s="581"/>
      <c r="G89" s="240"/>
      <c r="H89" s="168"/>
      <c r="I89" s="168"/>
      <c r="J89" s="168"/>
      <c r="K89" s="168"/>
      <c r="L89" s="168"/>
      <c r="M89" s="168"/>
      <c r="N89" s="168"/>
      <c r="O89" s="241"/>
      <c r="P89" s="320"/>
      <c r="Q89" s="320"/>
      <c r="R89" s="320"/>
      <c r="S89" s="320"/>
      <c r="T89" s="320"/>
      <c r="U89" s="320"/>
      <c r="V89" s="320"/>
      <c r="W89" s="320"/>
      <c r="X89" s="836"/>
      <c r="Y89" s="766" t="s">
        <v>13</v>
      </c>
      <c r="Z89" s="767"/>
      <c r="AA89" s="768"/>
      <c r="AB89" s="487" t="s">
        <v>14</v>
      </c>
      <c r="AC89" s="487"/>
      <c r="AD89" s="487"/>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6"/>
      <c r="B90" s="578" t="s">
        <v>145</v>
      </c>
      <c r="C90" s="578"/>
      <c r="D90" s="578"/>
      <c r="E90" s="578"/>
      <c r="F90" s="579"/>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88" t="s">
        <v>11</v>
      </c>
      <c r="AC90" s="389"/>
      <c r="AD90" s="390"/>
      <c r="AE90" s="388" t="s">
        <v>389</v>
      </c>
      <c r="AF90" s="389"/>
      <c r="AG90" s="389"/>
      <c r="AH90" s="390"/>
      <c r="AI90" s="388" t="s">
        <v>387</v>
      </c>
      <c r="AJ90" s="389"/>
      <c r="AK90" s="389"/>
      <c r="AL90" s="390"/>
      <c r="AM90" s="395" t="s">
        <v>416</v>
      </c>
      <c r="AN90" s="395"/>
      <c r="AO90" s="395"/>
      <c r="AP90" s="395"/>
      <c r="AQ90" s="180" t="s">
        <v>235</v>
      </c>
      <c r="AR90" s="173"/>
      <c r="AS90" s="173"/>
      <c r="AT90" s="174"/>
      <c r="AU90" s="393" t="s">
        <v>134</v>
      </c>
      <c r="AV90" s="393"/>
      <c r="AW90" s="393"/>
      <c r="AX90" s="394"/>
    </row>
    <row r="91" spans="1:60" ht="18.75" hidden="1" customHeight="1" x14ac:dyDescent="0.15">
      <c r="A91" s="546"/>
      <c r="B91" s="578"/>
      <c r="C91" s="578"/>
      <c r="D91" s="578"/>
      <c r="E91" s="578"/>
      <c r="F91" s="579"/>
      <c r="G91" s="593"/>
      <c r="H91" s="399"/>
      <c r="I91" s="399"/>
      <c r="J91" s="399"/>
      <c r="K91" s="399"/>
      <c r="L91" s="399"/>
      <c r="M91" s="399"/>
      <c r="N91" s="399"/>
      <c r="O91" s="594"/>
      <c r="P91" s="606"/>
      <c r="Q91" s="399"/>
      <c r="R91" s="399"/>
      <c r="S91" s="399"/>
      <c r="T91" s="399"/>
      <c r="U91" s="399"/>
      <c r="V91" s="399"/>
      <c r="W91" s="399"/>
      <c r="X91" s="594"/>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6"/>
      <c r="B92" s="578"/>
      <c r="C92" s="578"/>
      <c r="D92" s="578"/>
      <c r="E92" s="578"/>
      <c r="F92" s="579"/>
      <c r="G92" s="235"/>
      <c r="H92" s="165"/>
      <c r="I92" s="165"/>
      <c r="J92" s="165"/>
      <c r="K92" s="165"/>
      <c r="L92" s="165"/>
      <c r="M92" s="165"/>
      <c r="N92" s="165"/>
      <c r="O92" s="236"/>
      <c r="P92" s="165"/>
      <c r="Q92" s="832"/>
      <c r="R92" s="832"/>
      <c r="S92" s="832"/>
      <c r="T92" s="832"/>
      <c r="U92" s="832"/>
      <c r="V92" s="832"/>
      <c r="W92" s="832"/>
      <c r="X92" s="833"/>
      <c r="Y92" s="790" t="s">
        <v>62</v>
      </c>
      <c r="Z92" s="791"/>
      <c r="AA92" s="792"/>
      <c r="AB92" s="577"/>
      <c r="AC92" s="577"/>
      <c r="AD92" s="577"/>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6"/>
      <c r="B93" s="578"/>
      <c r="C93" s="578"/>
      <c r="D93" s="578"/>
      <c r="E93" s="578"/>
      <c r="F93" s="579"/>
      <c r="G93" s="237"/>
      <c r="H93" s="238"/>
      <c r="I93" s="238"/>
      <c r="J93" s="238"/>
      <c r="K93" s="238"/>
      <c r="L93" s="238"/>
      <c r="M93" s="238"/>
      <c r="N93" s="238"/>
      <c r="O93" s="239"/>
      <c r="P93" s="834"/>
      <c r="Q93" s="834"/>
      <c r="R93" s="834"/>
      <c r="S93" s="834"/>
      <c r="T93" s="834"/>
      <c r="U93" s="834"/>
      <c r="V93" s="834"/>
      <c r="W93" s="834"/>
      <c r="X93" s="835"/>
      <c r="Y93" s="766" t="s">
        <v>54</v>
      </c>
      <c r="Z93" s="767"/>
      <c r="AA93" s="768"/>
      <c r="AB93" s="548"/>
      <c r="AC93" s="548"/>
      <c r="AD93" s="548"/>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6"/>
      <c r="B94" s="580"/>
      <c r="C94" s="580"/>
      <c r="D94" s="580"/>
      <c r="E94" s="580"/>
      <c r="F94" s="581"/>
      <c r="G94" s="240"/>
      <c r="H94" s="168"/>
      <c r="I94" s="168"/>
      <c r="J94" s="168"/>
      <c r="K94" s="168"/>
      <c r="L94" s="168"/>
      <c r="M94" s="168"/>
      <c r="N94" s="168"/>
      <c r="O94" s="241"/>
      <c r="P94" s="320"/>
      <c r="Q94" s="320"/>
      <c r="R94" s="320"/>
      <c r="S94" s="320"/>
      <c r="T94" s="320"/>
      <c r="U94" s="320"/>
      <c r="V94" s="320"/>
      <c r="W94" s="320"/>
      <c r="X94" s="836"/>
      <c r="Y94" s="766" t="s">
        <v>13</v>
      </c>
      <c r="Z94" s="767"/>
      <c r="AA94" s="768"/>
      <c r="AB94" s="487" t="s">
        <v>14</v>
      </c>
      <c r="AC94" s="487"/>
      <c r="AD94" s="487"/>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6"/>
      <c r="B95" s="578" t="s">
        <v>145</v>
      </c>
      <c r="C95" s="578"/>
      <c r="D95" s="578"/>
      <c r="E95" s="578"/>
      <c r="F95" s="579"/>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88" t="s">
        <v>11</v>
      </c>
      <c r="AC95" s="389"/>
      <c r="AD95" s="390"/>
      <c r="AE95" s="388" t="s">
        <v>389</v>
      </c>
      <c r="AF95" s="389"/>
      <c r="AG95" s="389"/>
      <c r="AH95" s="390"/>
      <c r="AI95" s="388" t="s">
        <v>387</v>
      </c>
      <c r="AJ95" s="389"/>
      <c r="AK95" s="389"/>
      <c r="AL95" s="390"/>
      <c r="AM95" s="395" t="s">
        <v>416</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99"/>
      <c r="I96" s="399"/>
      <c r="J96" s="399"/>
      <c r="K96" s="399"/>
      <c r="L96" s="399"/>
      <c r="M96" s="399"/>
      <c r="N96" s="399"/>
      <c r="O96" s="594"/>
      <c r="P96" s="606"/>
      <c r="Q96" s="399"/>
      <c r="R96" s="399"/>
      <c r="S96" s="399"/>
      <c r="T96" s="399"/>
      <c r="U96" s="399"/>
      <c r="V96" s="399"/>
      <c r="W96" s="399"/>
      <c r="X96" s="594"/>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6"/>
      <c r="B97" s="578"/>
      <c r="C97" s="578"/>
      <c r="D97" s="578"/>
      <c r="E97" s="578"/>
      <c r="F97" s="579"/>
      <c r="G97" s="235"/>
      <c r="H97" s="165"/>
      <c r="I97" s="165"/>
      <c r="J97" s="165"/>
      <c r="K97" s="165"/>
      <c r="L97" s="165"/>
      <c r="M97" s="165"/>
      <c r="N97" s="165"/>
      <c r="O97" s="236"/>
      <c r="P97" s="165"/>
      <c r="Q97" s="832"/>
      <c r="R97" s="832"/>
      <c r="S97" s="832"/>
      <c r="T97" s="832"/>
      <c r="U97" s="832"/>
      <c r="V97" s="832"/>
      <c r="W97" s="832"/>
      <c r="X97" s="833"/>
      <c r="Y97" s="790" t="s">
        <v>62</v>
      </c>
      <c r="Z97" s="791"/>
      <c r="AA97" s="792"/>
      <c r="AB97" s="427"/>
      <c r="AC97" s="428"/>
      <c r="AD97" s="429"/>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6"/>
      <c r="B98" s="578"/>
      <c r="C98" s="578"/>
      <c r="D98" s="578"/>
      <c r="E98" s="578"/>
      <c r="F98" s="579"/>
      <c r="G98" s="237"/>
      <c r="H98" s="238"/>
      <c r="I98" s="238"/>
      <c r="J98" s="238"/>
      <c r="K98" s="238"/>
      <c r="L98" s="238"/>
      <c r="M98" s="238"/>
      <c r="N98" s="238"/>
      <c r="O98" s="239"/>
      <c r="P98" s="834"/>
      <c r="Q98" s="834"/>
      <c r="R98" s="834"/>
      <c r="S98" s="834"/>
      <c r="T98" s="834"/>
      <c r="U98" s="834"/>
      <c r="V98" s="834"/>
      <c r="W98" s="834"/>
      <c r="X98" s="835"/>
      <c r="Y98" s="766" t="s">
        <v>54</v>
      </c>
      <c r="Z98" s="767"/>
      <c r="AA98" s="768"/>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7"/>
      <c r="B99" s="913"/>
      <c r="C99" s="913"/>
      <c r="D99" s="913"/>
      <c r="E99" s="913"/>
      <c r="F99" s="914"/>
      <c r="G99" s="837"/>
      <c r="H99" s="251"/>
      <c r="I99" s="251"/>
      <c r="J99" s="251"/>
      <c r="K99" s="251"/>
      <c r="L99" s="251"/>
      <c r="M99" s="251"/>
      <c r="N99" s="251"/>
      <c r="O99" s="838"/>
      <c r="P99" s="876"/>
      <c r="Q99" s="876"/>
      <c r="R99" s="876"/>
      <c r="S99" s="876"/>
      <c r="T99" s="876"/>
      <c r="U99" s="876"/>
      <c r="V99" s="876"/>
      <c r="W99" s="876"/>
      <c r="X99" s="877"/>
      <c r="Y99" s="506" t="s">
        <v>13</v>
      </c>
      <c r="Z99" s="507"/>
      <c r="AA99" s="508"/>
      <c r="AB99" s="488" t="s">
        <v>14</v>
      </c>
      <c r="AC99" s="489"/>
      <c r="AD99" s="490"/>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351</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1"/>
      <c r="Z100" s="492"/>
      <c r="AA100" s="493"/>
      <c r="AB100" s="890" t="s">
        <v>11</v>
      </c>
      <c r="AC100" s="890"/>
      <c r="AD100" s="890"/>
      <c r="AE100" s="856" t="s">
        <v>389</v>
      </c>
      <c r="AF100" s="857"/>
      <c r="AG100" s="857"/>
      <c r="AH100" s="858"/>
      <c r="AI100" s="856" t="s">
        <v>409</v>
      </c>
      <c r="AJ100" s="857"/>
      <c r="AK100" s="857"/>
      <c r="AL100" s="858"/>
      <c r="AM100" s="856" t="s">
        <v>416</v>
      </c>
      <c r="AN100" s="857"/>
      <c r="AO100" s="857"/>
      <c r="AP100" s="858"/>
      <c r="AQ100" s="968" t="s">
        <v>429</v>
      </c>
      <c r="AR100" s="969"/>
      <c r="AS100" s="969"/>
      <c r="AT100" s="970"/>
      <c r="AU100" s="968" t="s">
        <v>430</v>
      </c>
      <c r="AV100" s="969"/>
      <c r="AW100" s="969"/>
      <c r="AX100" s="971"/>
    </row>
    <row r="101" spans="1:60" ht="23.25" customHeight="1" x14ac:dyDescent="0.15">
      <c r="A101" s="517"/>
      <c r="B101" s="518"/>
      <c r="C101" s="518"/>
      <c r="D101" s="518"/>
      <c r="E101" s="518"/>
      <c r="F101" s="519"/>
      <c r="G101" s="165" t="s">
        <v>582</v>
      </c>
      <c r="H101" s="165"/>
      <c r="I101" s="165"/>
      <c r="J101" s="165"/>
      <c r="K101" s="165"/>
      <c r="L101" s="165"/>
      <c r="M101" s="165"/>
      <c r="N101" s="165"/>
      <c r="O101" s="165"/>
      <c r="P101" s="165"/>
      <c r="Q101" s="165"/>
      <c r="R101" s="165"/>
      <c r="S101" s="165"/>
      <c r="T101" s="165"/>
      <c r="U101" s="165"/>
      <c r="V101" s="165"/>
      <c r="W101" s="165"/>
      <c r="X101" s="236"/>
      <c r="Y101" s="846" t="s">
        <v>55</v>
      </c>
      <c r="Z101" s="752"/>
      <c r="AA101" s="753"/>
      <c r="AB101" s="577" t="s">
        <v>574</v>
      </c>
      <c r="AC101" s="577"/>
      <c r="AD101" s="577"/>
      <c r="AE101" s="384">
        <v>5</v>
      </c>
      <c r="AF101" s="385"/>
      <c r="AG101" s="385"/>
      <c r="AH101" s="386"/>
      <c r="AI101" s="384">
        <v>5</v>
      </c>
      <c r="AJ101" s="385"/>
      <c r="AK101" s="385"/>
      <c r="AL101" s="386"/>
      <c r="AM101" s="378">
        <v>5</v>
      </c>
      <c r="AN101" s="378"/>
      <c r="AO101" s="378"/>
      <c r="AP101" s="378"/>
      <c r="AQ101" s="384" t="s">
        <v>577</v>
      </c>
      <c r="AR101" s="385"/>
      <c r="AS101" s="385"/>
      <c r="AT101" s="386"/>
      <c r="AU101" s="384" t="s">
        <v>715</v>
      </c>
      <c r="AV101" s="385"/>
      <c r="AW101" s="385"/>
      <c r="AX101" s="386"/>
    </row>
    <row r="102" spans="1:60" ht="23.25" customHeight="1" x14ac:dyDescent="0.15">
      <c r="A102" s="520"/>
      <c r="B102" s="521"/>
      <c r="C102" s="521"/>
      <c r="D102" s="521"/>
      <c r="E102" s="521"/>
      <c r="F102" s="522"/>
      <c r="G102" s="168"/>
      <c r="H102" s="168"/>
      <c r="I102" s="168"/>
      <c r="J102" s="168"/>
      <c r="K102" s="168"/>
      <c r="L102" s="168"/>
      <c r="M102" s="168"/>
      <c r="N102" s="168"/>
      <c r="O102" s="168"/>
      <c r="P102" s="168"/>
      <c r="Q102" s="168"/>
      <c r="R102" s="168"/>
      <c r="S102" s="168"/>
      <c r="T102" s="168"/>
      <c r="U102" s="168"/>
      <c r="V102" s="168"/>
      <c r="W102" s="168"/>
      <c r="X102" s="241"/>
      <c r="Y102" s="500" t="s">
        <v>56</v>
      </c>
      <c r="Z102" s="358"/>
      <c r="AA102" s="359"/>
      <c r="AB102" s="577" t="s">
        <v>574</v>
      </c>
      <c r="AC102" s="577"/>
      <c r="AD102" s="577"/>
      <c r="AE102" s="378">
        <v>5</v>
      </c>
      <c r="AF102" s="378"/>
      <c r="AG102" s="378"/>
      <c r="AH102" s="378"/>
      <c r="AI102" s="378">
        <v>5</v>
      </c>
      <c r="AJ102" s="378"/>
      <c r="AK102" s="378"/>
      <c r="AL102" s="378"/>
      <c r="AM102" s="378">
        <v>5</v>
      </c>
      <c r="AN102" s="378"/>
      <c r="AO102" s="378"/>
      <c r="AP102" s="378"/>
      <c r="AQ102" s="847">
        <v>5</v>
      </c>
      <c r="AR102" s="848"/>
      <c r="AS102" s="848"/>
      <c r="AT102" s="849"/>
      <c r="AU102" s="847">
        <v>5</v>
      </c>
      <c r="AV102" s="848"/>
      <c r="AW102" s="848"/>
      <c r="AX102" s="849"/>
    </row>
    <row r="103" spans="1:60" ht="31.5" customHeight="1" x14ac:dyDescent="0.15">
      <c r="A103" s="514" t="s">
        <v>351</v>
      </c>
      <c r="B103" s="515"/>
      <c r="C103" s="515"/>
      <c r="D103" s="515"/>
      <c r="E103" s="515"/>
      <c r="F103" s="516"/>
      <c r="G103" s="767" t="s">
        <v>60</v>
      </c>
      <c r="H103" s="767"/>
      <c r="I103" s="767"/>
      <c r="J103" s="767"/>
      <c r="K103" s="767"/>
      <c r="L103" s="767"/>
      <c r="M103" s="767"/>
      <c r="N103" s="767"/>
      <c r="O103" s="767"/>
      <c r="P103" s="767"/>
      <c r="Q103" s="767"/>
      <c r="R103" s="767"/>
      <c r="S103" s="767"/>
      <c r="T103" s="767"/>
      <c r="U103" s="767"/>
      <c r="V103" s="767"/>
      <c r="W103" s="767"/>
      <c r="X103" s="768"/>
      <c r="Y103" s="494"/>
      <c r="Z103" s="495"/>
      <c r="AA103" s="496"/>
      <c r="AB103" s="318" t="s">
        <v>11</v>
      </c>
      <c r="AC103" s="313"/>
      <c r="AD103" s="314"/>
      <c r="AE103" s="318" t="s">
        <v>389</v>
      </c>
      <c r="AF103" s="313"/>
      <c r="AG103" s="313"/>
      <c r="AH103" s="314"/>
      <c r="AI103" s="318" t="s">
        <v>387</v>
      </c>
      <c r="AJ103" s="313"/>
      <c r="AK103" s="313"/>
      <c r="AL103" s="314"/>
      <c r="AM103" s="318" t="s">
        <v>416</v>
      </c>
      <c r="AN103" s="313"/>
      <c r="AO103" s="313"/>
      <c r="AP103" s="314"/>
      <c r="AQ103" s="380" t="s">
        <v>429</v>
      </c>
      <c r="AR103" s="381"/>
      <c r="AS103" s="381"/>
      <c r="AT103" s="382"/>
      <c r="AU103" s="380" t="s">
        <v>430</v>
      </c>
      <c r="AV103" s="381"/>
      <c r="AW103" s="381"/>
      <c r="AX103" s="383"/>
    </row>
    <row r="104" spans="1:60" ht="23.25" customHeight="1" x14ac:dyDescent="0.15">
      <c r="A104" s="517"/>
      <c r="B104" s="518"/>
      <c r="C104" s="518"/>
      <c r="D104" s="518"/>
      <c r="E104" s="518"/>
      <c r="F104" s="519"/>
      <c r="G104" s="165" t="s">
        <v>583</v>
      </c>
      <c r="H104" s="165"/>
      <c r="I104" s="165"/>
      <c r="J104" s="165"/>
      <c r="K104" s="165"/>
      <c r="L104" s="165"/>
      <c r="M104" s="165"/>
      <c r="N104" s="165"/>
      <c r="O104" s="165"/>
      <c r="P104" s="165"/>
      <c r="Q104" s="165"/>
      <c r="R104" s="165"/>
      <c r="S104" s="165"/>
      <c r="T104" s="165"/>
      <c r="U104" s="165"/>
      <c r="V104" s="165"/>
      <c r="W104" s="165"/>
      <c r="X104" s="236"/>
      <c r="Y104" s="503" t="s">
        <v>55</v>
      </c>
      <c r="Z104" s="504"/>
      <c r="AA104" s="505"/>
      <c r="AB104" s="497" t="s">
        <v>562</v>
      </c>
      <c r="AC104" s="498"/>
      <c r="AD104" s="499"/>
      <c r="AE104" s="384">
        <v>531</v>
      </c>
      <c r="AF104" s="385"/>
      <c r="AG104" s="385"/>
      <c r="AH104" s="386"/>
      <c r="AI104" s="384">
        <v>440</v>
      </c>
      <c r="AJ104" s="385"/>
      <c r="AK104" s="385"/>
      <c r="AL104" s="386"/>
      <c r="AM104" s="384">
        <v>511</v>
      </c>
      <c r="AN104" s="385"/>
      <c r="AO104" s="385"/>
      <c r="AP104" s="386"/>
      <c r="AQ104" s="384" t="s">
        <v>577</v>
      </c>
      <c r="AR104" s="385"/>
      <c r="AS104" s="385"/>
      <c r="AT104" s="386"/>
      <c r="AU104" s="384" t="s">
        <v>716</v>
      </c>
      <c r="AV104" s="385"/>
      <c r="AW104" s="385"/>
      <c r="AX104" s="386"/>
    </row>
    <row r="105" spans="1:60" ht="23.25" customHeight="1" x14ac:dyDescent="0.15">
      <c r="A105" s="520"/>
      <c r="B105" s="521"/>
      <c r="C105" s="521"/>
      <c r="D105" s="521"/>
      <c r="E105" s="521"/>
      <c r="F105" s="522"/>
      <c r="G105" s="168"/>
      <c r="H105" s="168"/>
      <c r="I105" s="168"/>
      <c r="J105" s="168"/>
      <c r="K105" s="168"/>
      <c r="L105" s="168"/>
      <c r="M105" s="168"/>
      <c r="N105" s="168"/>
      <c r="O105" s="168"/>
      <c r="P105" s="168"/>
      <c r="Q105" s="168"/>
      <c r="R105" s="168"/>
      <c r="S105" s="168"/>
      <c r="T105" s="168"/>
      <c r="U105" s="168"/>
      <c r="V105" s="168"/>
      <c r="W105" s="168"/>
      <c r="X105" s="241"/>
      <c r="Y105" s="500" t="s">
        <v>56</v>
      </c>
      <c r="Z105" s="501"/>
      <c r="AA105" s="502"/>
      <c r="AB105" s="427" t="s">
        <v>562</v>
      </c>
      <c r="AC105" s="428"/>
      <c r="AD105" s="429"/>
      <c r="AE105" s="378">
        <v>400</v>
      </c>
      <c r="AF105" s="378"/>
      <c r="AG105" s="378"/>
      <c r="AH105" s="378"/>
      <c r="AI105" s="378">
        <v>400</v>
      </c>
      <c r="AJ105" s="378"/>
      <c r="AK105" s="378"/>
      <c r="AL105" s="378"/>
      <c r="AM105" s="378">
        <v>400</v>
      </c>
      <c r="AN105" s="378"/>
      <c r="AO105" s="378"/>
      <c r="AP105" s="378"/>
      <c r="AQ105" s="384">
        <v>400</v>
      </c>
      <c r="AR105" s="385"/>
      <c r="AS105" s="385"/>
      <c r="AT105" s="386"/>
      <c r="AU105" s="847">
        <v>400</v>
      </c>
      <c r="AV105" s="848"/>
      <c r="AW105" s="848"/>
      <c r="AX105" s="849"/>
    </row>
    <row r="106" spans="1:60" ht="31.5" customHeight="1" x14ac:dyDescent="0.15">
      <c r="A106" s="514" t="s">
        <v>351</v>
      </c>
      <c r="B106" s="515"/>
      <c r="C106" s="515"/>
      <c r="D106" s="515"/>
      <c r="E106" s="515"/>
      <c r="F106" s="516"/>
      <c r="G106" s="767" t="s">
        <v>60</v>
      </c>
      <c r="H106" s="767"/>
      <c r="I106" s="767"/>
      <c r="J106" s="767"/>
      <c r="K106" s="767"/>
      <c r="L106" s="767"/>
      <c r="M106" s="767"/>
      <c r="N106" s="767"/>
      <c r="O106" s="767"/>
      <c r="P106" s="767"/>
      <c r="Q106" s="767"/>
      <c r="R106" s="767"/>
      <c r="S106" s="767"/>
      <c r="T106" s="767"/>
      <c r="U106" s="767"/>
      <c r="V106" s="767"/>
      <c r="W106" s="767"/>
      <c r="X106" s="768"/>
      <c r="Y106" s="494"/>
      <c r="Z106" s="495"/>
      <c r="AA106" s="496"/>
      <c r="AB106" s="318" t="s">
        <v>11</v>
      </c>
      <c r="AC106" s="313"/>
      <c r="AD106" s="314"/>
      <c r="AE106" s="318" t="s">
        <v>389</v>
      </c>
      <c r="AF106" s="313"/>
      <c r="AG106" s="313"/>
      <c r="AH106" s="314"/>
      <c r="AI106" s="318" t="s">
        <v>387</v>
      </c>
      <c r="AJ106" s="313"/>
      <c r="AK106" s="313"/>
      <c r="AL106" s="314"/>
      <c r="AM106" s="318" t="s">
        <v>416</v>
      </c>
      <c r="AN106" s="313"/>
      <c r="AO106" s="313"/>
      <c r="AP106" s="314"/>
      <c r="AQ106" s="380" t="s">
        <v>429</v>
      </c>
      <c r="AR106" s="381"/>
      <c r="AS106" s="381"/>
      <c r="AT106" s="382"/>
      <c r="AU106" s="380" t="s">
        <v>430</v>
      </c>
      <c r="AV106" s="381"/>
      <c r="AW106" s="381"/>
      <c r="AX106" s="383"/>
    </row>
    <row r="107" spans="1:60" ht="46.5" customHeight="1" x14ac:dyDescent="0.15">
      <c r="A107" s="517"/>
      <c r="B107" s="518"/>
      <c r="C107" s="518"/>
      <c r="D107" s="518"/>
      <c r="E107" s="518"/>
      <c r="F107" s="519"/>
      <c r="G107" s="165" t="s">
        <v>584</v>
      </c>
      <c r="H107" s="165"/>
      <c r="I107" s="165"/>
      <c r="J107" s="165"/>
      <c r="K107" s="165"/>
      <c r="L107" s="165"/>
      <c r="M107" s="165"/>
      <c r="N107" s="165"/>
      <c r="O107" s="165"/>
      <c r="P107" s="165"/>
      <c r="Q107" s="165"/>
      <c r="R107" s="165"/>
      <c r="S107" s="165"/>
      <c r="T107" s="165"/>
      <c r="U107" s="165"/>
      <c r="V107" s="165"/>
      <c r="W107" s="165"/>
      <c r="X107" s="236"/>
      <c r="Y107" s="503" t="s">
        <v>55</v>
      </c>
      <c r="Z107" s="504"/>
      <c r="AA107" s="505"/>
      <c r="AB107" s="497" t="s">
        <v>585</v>
      </c>
      <c r="AC107" s="498"/>
      <c r="AD107" s="499"/>
      <c r="AE107" s="378">
        <v>941</v>
      </c>
      <c r="AF107" s="378"/>
      <c r="AG107" s="378"/>
      <c r="AH107" s="378"/>
      <c r="AI107" s="378">
        <v>1241</v>
      </c>
      <c r="AJ107" s="378"/>
      <c r="AK107" s="378"/>
      <c r="AL107" s="378"/>
      <c r="AM107" s="378">
        <v>2247</v>
      </c>
      <c r="AN107" s="378"/>
      <c r="AO107" s="378"/>
      <c r="AP107" s="378"/>
      <c r="AQ107" s="384" t="s">
        <v>559</v>
      </c>
      <c r="AR107" s="385"/>
      <c r="AS107" s="385"/>
      <c r="AT107" s="386"/>
      <c r="AU107" s="384" t="s">
        <v>716</v>
      </c>
      <c r="AV107" s="385"/>
      <c r="AW107" s="385"/>
      <c r="AX107" s="386"/>
    </row>
    <row r="108" spans="1:60" ht="46.5" customHeight="1" x14ac:dyDescent="0.15">
      <c r="A108" s="520"/>
      <c r="B108" s="521"/>
      <c r="C108" s="521"/>
      <c r="D108" s="521"/>
      <c r="E108" s="521"/>
      <c r="F108" s="522"/>
      <c r="G108" s="168"/>
      <c r="H108" s="168"/>
      <c r="I108" s="168"/>
      <c r="J108" s="168"/>
      <c r="K108" s="168"/>
      <c r="L108" s="168"/>
      <c r="M108" s="168"/>
      <c r="N108" s="168"/>
      <c r="O108" s="168"/>
      <c r="P108" s="168"/>
      <c r="Q108" s="168"/>
      <c r="R108" s="168"/>
      <c r="S108" s="168"/>
      <c r="T108" s="168"/>
      <c r="U108" s="168"/>
      <c r="V108" s="168"/>
      <c r="W108" s="168"/>
      <c r="X108" s="241"/>
      <c r="Y108" s="500" t="s">
        <v>56</v>
      </c>
      <c r="Z108" s="501"/>
      <c r="AA108" s="502"/>
      <c r="AB108" s="427" t="s">
        <v>585</v>
      </c>
      <c r="AC108" s="428"/>
      <c r="AD108" s="429"/>
      <c r="AE108" s="378">
        <v>1180</v>
      </c>
      <c r="AF108" s="378"/>
      <c r="AG108" s="378"/>
      <c r="AH108" s="378"/>
      <c r="AI108" s="378">
        <v>1573</v>
      </c>
      <c r="AJ108" s="378"/>
      <c r="AK108" s="378"/>
      <c r="AL108" s="378"/>
      <c r="AM108" s="378">
        <v>2023</v>
      </c>
      <c r="AN108" s="378"/>
      <c r="AO108" s="378"/>
      <c r="AP108" s="378"/>
      <c r="AQ108" s="384">
        <v>2473</v>
      </c>
      <c r="AR108" s="385"/>
      <c r="AS108" s="385"/>
      <c r="AT108" s="386"/>
      <c r="AU108" s="847">
        <v>2923</v>
      </c>
      <c r="AV108" s="848"/>
      <c r="AW108" s="848"/>
      <c r="AX108" s="849"/>
    </row>
    <row r="109" spans="1:60" ht="31.5" hidden="1" customHeight="1" x14ac:dyDescent="0.15">
      <c r="A109" s="514" t="s">
        <v>351</v>
      </c>
      <c r="B109" s="515"/>
      <c r="C109" s="515"/>
      <c r="D109" s="515"/>
      <c r="E109" s="515"/>
      <c r="F109" s="516"/>
      <c r="G109" s="767" t="s">
        <v>60</v>
      </c>
      <c r="H109" s="767"/>
      <c r="I109" s="767"/>
      <c r="J109" s="767"/>
      <c r="K109" s="767"/>
      <c r="L109" s="767"/>
      <c r="M109" s="767"/>
      <c r="N109" s="767"/>
      <c r="O109" s="767"/>
      <c r="P109" s="767"/>
      <c r="Q109" s="767"/>
      <c r="R109" s="767"/>
      <c r="S109" s="767"/>
      <c r="T109" s="767"/>
      <c r="U109" s="767"/>
      <c r="V109" s="767"/>
      <c r="W109" s="767"/>
      <c r="X109" s="768"/>
      <c r="Y109" s="494"/>
      <c r="Z109" s="495"/>
      <c r="AA109" s="496"/>
      <c r="AB109" s="318" t="s">
        <v>11</v>
      </c>
      <c r="AC109" s="313"/>
      <c r="AD109" s="314"/>
      <c r="AE109" s="318" t="s">
        <v>389</v>
      </c>
      <c r="AF109" s="313"/>
      <c r="AG109" s="313"/>
      <c r="AH109" s="314"/>
      <c r="AI109" s="318" t="s">
        <v>387</v>
      </c>
      <c r="AJ109" s="313"/>
      <c r="AK109" s="313"/>
      <c r="AL109" s="314"/>
      <c r="AM109" s="318" t="s">
        <v>416</v>
      </c>
      <c r="AN109" s="313"/>
      <c r="AO109" s="313"/>
      <c r="AP109" s="314"/>
      <c r="AQ109" s="380" t="s">
        <v>429</v>
      </c>
      <c r="AR109" s="381"/>
      <c r="AS109" s="381"/>
      <c r="AT109" s="382"/>
      <c r="AU109" s="380" t="s">
        <v>430</v>
      </c>
      <c r="AV109" s="381"/>
      <c r="AW109" s="381"/>
      <c r="AX109" s="383"/>
    </row>
    <row r="110" spans="1:60" ht="23.25" hidden="1" customHeight="1" x14ac:dyDescent="0.15">
      <c r="A110" s="517"/>
      <c r="B110" s="518"/>
      <c r="C110" s="518"/>
      <c r="D110" s="518"/>
      <c r="E110" s="518"/>
      <c r="F110" s="519"/>
      <c r="G110" s="165"/>
      <c r="H110" s="165"/>
      <c r="I110" s="165"/>
      <c r="J110" s="165"/>
      <c r="K110" s="165"/>
      <c r="L110" s="165"/>
      <c r="M110" s="165"/>
      <c r="N110" s="165"/>
      <c r="O110" s="165"/>
      <c r="P110" s="165"/>
      <c r="Q110" s="165"/>
      <c r="R110" s="165"/>
      <c r="S110" s="165"/>
      <c r="T110" s="165"/>
      <c r="U110" s="165"/>
      <c r="V110" s="165"/>
      <c r="W110" s="165"/>
      <c r="X110" s="236"/>
      <c r="Y110" s="503" t="s">
        <v>55</v>
      </c>
      <c r="Z110" s="504"/>
      <c r="AA110" s="505"/>
      <c r="AB110" s="497"/>
      <c r="AC110" s="498"/>
      <c r="AD110" s="499"/>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20"/>
      <c r="B111" s="521"/>
      <c r="C111" s="521"/>
      <c r="D111" s="521"/>
      <c r="E111" s="521"/>
      <c r="F111" s="522"/>
      <c r="G111" s="168"/>
      <c r="H111" s="168"/>
      <c r="I111" s="168"/>
      <c r="J111" s="168"/>
      <c r="K111" s="168"/>
      <c r="L111" s="168"/>
      <c r="M111" s="168"/>
      <c r="N111" s="168"/>
      <c r="O111" s="168"/>
      <c r="P111" s="168"/>
      <c r="Q111" s="168"/>
      <c r="R111" s="168"/>
      <c r="S111" s="168"/>
      <c r="T111" s="168"/>
      <c r="U111" s="168"/>
      <c r="V111" s="168"/>
      <c r="W111" s="168"/>
      <c r="X111" s="241"/>
      <c r="Y111" s="500" t="s">
        <v>56</v>
      </c>
      <c r="Z111" s="501"/>
      <c r="AA111" s="502"/>
      <c r="AB111" s="427"/>
      <c r="AC111" s="428"/>
      <c r="AD111" s="429"/>
      <c r="AE111" s="378"/>
      <c r="AF111" s="378"/>
      <c r="AG111" s="378"/>
      <c r="AH111" s="378"/>
      <c r="AI111" s="378"/>
      <c r="AJ111" s="378"/>
      <c r="AK111" s="378"/>
      <c r="AL111" s="378"/>
      <c r="AM111" s="378"/>
      <c r="AN111" s="378"/>
      <c r="AO111" s="378"/>
      <c r="AP111" s="378"/>
      <c r="AQ111" s="384"/>
      <c r="AR111" s="385"/>
      <c r="AS111" s="385"/>
      <c r="AT111" s="386"/>
      <c r="AU111" s="847"/>
      <c r="AV111" s="848"/>
      <c r="AW111" s="848"/>
      <c r="AX111" s="849"/>
    </row>
    <row r="112" spans="1:60" ht="31.5" hidden="1" customHeight="1" x14ac:dyDescent="0.15">
      <c r="A112" s="514" t="s">
        <v>351</v>
      </c>
      <c r="B112" s="515"/>
      <c r="C112" s="515"/>
      <c r="D112" s="515"/>
      <c r="E112" s="515"/>
      <c r="F112" s="516"/>
      <c r="G112" s="767" t="s">
        <v>60</v>
      </c>
      <c r="H112" s="767"/>
      <c r="I112" s="767"/>
      <c r="J112" s="767"/>
      <c r="K112" s="767"/>
      <c r="L112" s="767"/>
      <c r="M112" s="767"/>
      <c r="N112" s="767"/>
      <c r="O112" s="767"/>
      <c r="P112" s="767"/>
      <c r="Q112" s="767"/>
      <c r="R112" s="767"/>
      <c r="S112" s="767"/>
      <c r="T112" s="767"/>
      <c r="U112" s="767"/>
      <c r="V112" s="767"/>
      <c r="W112" s="767"/>
      <c r="X112" s="768"/>
      <c r="Y112" s="494"/>
      <c r="Z112" s="495"/>
      <c r="AA112" s="496"/>
      <c r="AB112" s="318" t="s">
        <v>11</v>
      </c>
      <c r="AC112" s="313"/>
      <c r="AD112" s="314"/>
      <c r="AE112" s="318" t="s">
        <v>389</v>
      </c>
      <c r="AF112" s="313"/>
      <c r="AG112" s="313"/>
      <c r="AH112" s="314"/>
      <c r="AI112" s="318" t="s">
        <v>387</v>
      </c>
      <c r="AJ112" s="313"/>
      <c r="AK112" s="313"/>
      <c r="AL112" s="314"/>
      <c r="AM112" s="318" t="s">
        <v>416</v>
      </c>
      <c r="AN112" s="313"/>
      <c r="AO112" s="313"/>
      <c r="AP112" s="314"/>
      <c r="AQ112" s="380" t="s">
        <v>429</v>
      </c>
      <c r="AR112" s="381"/>
      <c r="AS112" s="381"/>
      <c r="AT112" s="382"/>
      <c r="AU112" s="380" t="s">
        <v>430</v>
      </c>
      <c r="AV112" s="381"/>
      <c r="AW112" s="381"/>
      <c r="AX112" s="383"/>
    </row>
    <row r="113" spans="1:50" ht="23.25" hidden="1" customHeight="1" x14ac:dyDescent="0.15">
      <c r="A113" s="517"/>
      <c r="B113" s="518"/>
      <c r="C113" s="518"/>
      <c r="D113" s="518"/>
      <c r="E113" s="518"/>
      <c r="F113" s="519"/>
      <c r="G113" s="165"/>
      <c r="H113" s="165"/>
      <c r="I113" s="165"/>
      <c r="J113" s="165"/>
      <c r="K113" s="165"/>
      <c r="L113" s="165"/>
      <c r="M113" s="165"/>
      <c r="N113" s="165"/>
      <c r="O113" s="165"/>
      <c r="P113" s="165"/>
      <c r="Q113" s="165"/>
      <c r="R113" s="165"/>
      <c r="S113" s="165"/>
      <c r="T113" s="165"/>
      <c r="U113" s="165"/>
      <c r="V113" s="165"/>
      <c r="W113" s="165"/>
      <c r="X113" s="236"/>
      <c r="Y113" s="503" t="s">
        <v>55</v>
      </c>
      <c r="Z113" s="504"/>
      <c r="AA113" s="505"/>
      <c r="AB113" s="497"/>
      <c r="AC113" s="498"/>
      <c r="AD113" s="499"/>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20"/>
      <c r="B114" s="521"/>
      <c r="C114" s="521"/>
      <c r="D114" s="521"/>
      <c r="E114" s="521"/>
      <c r="F114" s="522"/>
      <c r="G114" s="168"/>
      <c r="H114" s="168"/>
      <c r="I114" s="168"/>
      <c r="J114" s="168"/>
      <c r="K114" s="168"/>
      <c r="L114" s="168"/>
      <c r="M114" s="168"/>
      <c r="N114" s="168"/>
      <c r="O114" s="168"/>
      <c r="P114" s="168"/>
      <c r="Q114" s="168"/>
      <c r="R114" s="168"/>
      <c r="S114" s="168"/>
      <c r="T114" s="168"/>
      <c r="U114" s="168"/>
      <c r="V114" s="168"/>
      <c r="W114" s="168"/>
      <c r="X114" s="241"/>
      <c r="Y114" s="500" t="s">
        <v>56</v>
      </c>
      <c r="Z114" s="501"/>
      <c r="AA114" s="502"/>
      <c r="AB114" s="427"/>
      <c r="AC114" s="428"/>
      <c r="AD114" s="429"/>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9"/>
      <c r="Z115" s="510"/>
      <c r="AA115" s="511"/>
      <c r="AB115" s="318" t="s">
        <v>11</v>
      </c>
      <c r="AC115" s="313"/>
      <c r="AD115" s="314"/>
      <c r="AE115" s="318" t="s">
        <v>389</v>
      </c>
      <c r="AF115" s="313"/>
      <c r="AG115" s="313"/>
      <c r="AH115" s="314"/>
      <c r="AI115" s="318" t="s">
        <v>387</v>
      </c>
      <c r="AJ115" s="313"/>
      <c r="AK115" s="313"/>
      <c r="AL115" s="314"/>
      <c r="AM115" s="318" t="s">
        <v>416</v>
      </c>
      <c r="AN115" s="313"/>
      <c r="AO115" s="313"/>
      <c r="AP115" s="314"/>
      <c r="AQ115" s="354" t="s">
        <v>431</v>
      </c>
      <c r="AR115" s="355"/>
      <c r="AS115" s="355"/>
      <c r="AT115" s="355"/>
      <c r="AU115" s="355"/>
      <c r="AV115" s="355"/>
      <c r="AW115" s="355"/>
      <c r="AX115" s="356"/>
    </row>
    <row r="116" spans="1:50" ht="23.25" customHeight="1" x14ac:dyDescent="0.15">
      <c r="A116" s="307"/>
      <c r="B116" s="308"/>
      <c r="C116" s="308"/>
      <c r="D116" s="308"/>
      <c r="E116" s="308"/>
      <c r="F116" s="309"/>
      <c r="G116" s="371" t="s">
        <v>586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588</v>
      </c>
      <c r="AC116" s="316"/>
      <c r="AD116" s="317"/>
      <c r="AE116" s="378">
        <v>3.2</v>
      </c>
      <c r="AF116" s="378"/>
      <c r="AG116" s="378"/>
      <c r="AH116" s="378"/>
      <c r="AI116" s="378">
        <v>3.2</v>
      </c>
      <c r="AJ116" s="378"/>
      <c r="AK116" s="378"/>
      <c r="AL116" s="378"/>
      <c r="AM116" s="378">
        <v>3.2</v>
      </c>
      <c r="AN116" s="378"/>
      <c r="AO116" s="378"/>
      <c r="AP116" s="378"/>
      <c r="AQ116" s="384">
        <v>3.2</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589</v>
      </c>
      <c r="AC117" s="361"/>
      <c r="AD117" s="362"/>
      <c r="AE117" s="322" t="s">
        <v>590</v>
      </c>
      <c r="AF117" s="322"/>
      <c r="AG117" s="322"/>
      <c r="AH117" s="322"/>
      <c r="AI117" s="322" t="s">
        <v>591</v>
      </c>
      <c r="AJ117" s="322"/>
      <c r="AK117" s="322"/>
      <c r="AL117" s="322"/>
      <c r="AM117" s="322" t="s">
        <v>717</v>
      </c>
      <c r="AN117" s="322"/>
      <c r="AO117" s="322"/>
      <c r="AP117" s="322"/>
      <c r="AQ117" s="322" t="s">
        <v>718</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9"/>
      <c r="Z118" s="510"/>
      <c r="AA118" s="511"/>
      <c r="AB118" s="318" t="s">
        <v>11</v>
      </c>
      <c r="AC118" s="313"/>
      <c r="AD118" s="314"/>
      <c r="AE118" s="318" t="s">
        <v>389</v>
      </c>
      <c r="AF118" s="313"/>
      <c r="AG118" s="313"/>
      <c r="AH118" s="314"/>
      <c r="AI118" s="318" t="s">
        <v>387</v>
      </c>
      <c r="AJ118" s="313"/>
      <c r="AK118" s="313"/>
      <c r="AL118" s="314"/>
      <c r="AM118" s="318" t="s">
        <v>416</v>
      </c>
      <c r="AN118" s="313"/>
      <c r="AO118" s="313"/>
      <c r="AP118" s="314"/>
      <c r="AQ118" s="354" t="s">
        <v>431</v>
      </c>
      <c r="AR118" s="355"/>
      <c r="AS118" s="355"/>
      <c r="AT118" s="355"/>
      <c r="AU118" s="355"/>
      <c r="AV118" s="355"/>
      <c r="AW118" s="355"/>
      <c r="AX118" s="356"/>
    </row>
    <row r="119" spans="1:50" ht="23.25" customHeight="1" x14ac:dyDescent="0.15">
      <c r="A119" s="307"/>
      <c r="B119" s="308"/>
      <c r="C119" s="308"/>
      <c r="D119" s="308"/>
      <c r="E119" s="308"/>
      <c r="F119" s="309"/>
      <c r="G119" s="371" t="s">
        <v>592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588</v>
      </c>
      <c r="AC119" s="316"/>
      <c r="AD119" s="317"/>
      <c r="AE119" s="378">
        <v>3.8</v>
      </c>
      <c r="AF119" s="378"/>
      <c r="AG119" s="378"/>
      <c r="AH119" s="378"/>
      <c r="AI119" s="378">
        <v>7.3</v>
      </c>
      <c r="AJ119" s="378"/>
      <c r="AK119" s="378"/>
      <c r="AL119" s="378"/>
      <c r="AM119" s="378">
        <v>7.1</v>
      </c>
      <c r="AN119" s="378"/>
      <c r="AO119" s="378"/>
      <c r="AP119" s="378"/>
      <c r="AQ119" s="378">
        <v>8.8000000000000007</v>
      </c>
      <c r="AR119" s="378"/>
      <c r="AS119" s="378"/>
      <c r="AT119" s="378"/>
      <c r="AU119" s="378"/>
      <c r="AV119" s="378"/>
      <c r="AW119" s="378"/>
      <c r="AX119" s="379"/>
    </row>
    <row r="120" spans="1:50" ht="59.2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t="s">
        <v>593</v>
      </c>
      <c r="AF120" s="322"/>
      <c r="AG120" s="322"/>
      <c r="AH120" s="322"/>
      <c r="AI120" s="322" t="s">
        <v>594</v>
      </c>
      <c r="AJ120" s="322"/>
      <c r="AK120" s="322"/>
      <c r="AL120" s="322"/>
      <c r="AM120" s="424" t="s">
        <v>736</v>
      </c>
      <c r="AN120" s="322"/>
      <c r="AO120" s="322"/>
      <c r="AP120" s="322"/>
      <c r="AQ120" s="424" t="s">
        <v>722</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9"/>
      <c r="Z121" s="510"/>
      <c r="AA121" s="511"/>
      <c r="AB121" s="318" t="s">
        <v>11</v>
      </c>
      <c r="AC121" s="313"/>
      <c r="AD121" s="314"/>
      <c r="AE121" s="318" t="s">
        <v>389</v>
      </c>
      <c r="AF121" s="313"/>
      <c r="AG121" s="313"/>
      <c r="AH121" s="314"/>
      <c r="AI121" s="318" t="s">
        <v>387</v>
      </c>
      <c r="AJ121" s="313"/>
      <c r="AK121" s="313"/>
      <c r="AL121" s="314"/>
      <c r="AM121" s="318" t="s">
        <v>416</v>
      </c>
      <c r="AN121" s="313"/>
      <c r="AO121" s="313"/>
      <c r="AP121" s="314"/>
      <c r="AQ121" s="354" t="s">
        <v>431</v>
      </c>
      <c r="AR121" s="355"/>
      <c r="AS121" s="355"/>
      <c r="AT121" s="355"/>
      <c r="AU121" s="355"/>
      <c r="AV121" s="355"/>
      <c r="AW121" s="355"/>
      <c r="AX121" s="356"/>
    </row>
    <row r="122" spans="1:50" ht="23.25" customHeight="1" x14ac:dyDescent="0.15">
      <c r="A122" s="307"/>
      <c r="B122" s="308"/>
      <c r="C122" s="308"/>
      <c r="D122" s="308"/>
      <c r="E122" s="308"/>
      <c r="F122" s="309"/>
      <c r="G122" s="371" t="s">
        <v>595</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587</v>
      </c>
      <c r="AC122" s="316"/>
      <c r="AD122" s="317"/>
      <c r="AE122" s="378">
        <v>16.5</v>
      </c>
      <c r="AF122" s="378"/>
      <c r="AG122" s="378"/>
      <c r="AH122" s="378"/>
      <c r="AI122" s="378">
        <v>14.5</v>
      </c>
      <c r="AJ122" s="378"/>
      <c r="AK122" s="378"/>
      <c r="AL122" s="378"/>
      <c r="AM122" s="378">
        <v>5.4</v>
      </c>
      <c r="AN122" s="378"/>
      <c r="AO122" s="378"/>
      <c r="AP122" s="378"/>
      <c r="AQ122" s="378">
        <v>13</v>
      </c>
      <c r="AR122" s="378"/>
      <c r="AS122" s="378"/>
      <c r="AT122" s="378"/>
      <c r="AU122" s="378"/>
      <c r="AV122" s="378"/>
      <c r="AW122" s="378"/>
      <c r="AX122" s="379"/>
    </row>
    <row r="123" spans="1:50" ht="46.5"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596</v>
      </c>
      <c r="AC123" s="361"/>
      <c r="AD123" s="362"/>
      <c r="AE123" s="322" t="s">
        <v>597</v>
      </c>
      <c r="AF123" s="322"/>
      <c r="AG123" s="322"/>
      <c r="AH123" s="322"/>
      <c r="AI123" s="322" t="s">
        <v>598</v>
      </c>
      <c r="AJ123" s="322"/>
      <c r="AK123" s="322"/>
      <c r="AL123" s="322"/>
      <c r="AM123" s="322" t="s">
        <v>713</v>
      </c>
      <c r="AN123" s="322"/>
      <c r="AO123" s="322"/>
      <c r="AP123" s="322"/>
      <c r="AQ123" s="322" t="s">
        <v>714</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9"/>
      <c r="Z124" s="510"/>
      <c r="AA124" s="511"/>
      <c r="AB124" s="318" t="s">
        <v>11</v>
      </c>
      <c r="AC124" s="313"/>
      <c r="AD124" s="314"/>
      <c r="AE124" s="318" t="s">
        <v>389</v>
      </c>
      <c r="AF124" s="313"/>
      <c r="AG124" s="313"/>
      <c r="AH124" s="314"/>
      <c r="AI124" s="318" t="s">
        <v>387</v>
      </c>
      <c r="AJ124" s="313"/>
      <c r="AK124" s="313"/>
      <c r="AL124" s="314"/>
      <c r="AM124" s="318" t="s">
        <v>416</v>
      </c>
      <c r="AN124" s="313"/>
      <c r="AO124" s="313"/>
      <c r="AP124" s="314"/>
      <c r="AQ124" s="354" t="s">
        <v>431</v>
      </c>
      <c r="AR124" s="355"/>
      <c r="AS124" s="355"/>
      <c r="AT124" s="355"/>
      <c r="AU124" s="355"/>
      <c r="AV124" s="355"/>
      <c r="AW124" s="355"/>
      <c r="AX124" s="356"/>
    </row>
    <row r="125" spans="1:50" ht="23.25" hidden="1" customHeight="1" x14ac:dyDescent="0.15">
      <c r="A125" s="307"/>
      <c r="B125" s="308"/>
      <c r="C125" s="308"/>
      <c r="D125" s="308"/>
      <c r="E125" s="308"/>
      <c r="F125" s="309"/>
      <c r="G125" s="371" t="s">
        <v>599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600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2"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389</v>
      </c>
      <c r="AF127" s="313"/>
      <c r="AG127" s="313"/>
      <c r="AH127" s="314"/>
      <c r="AI127" s="318" t="s">
        <v>387</v>
      </c>
      <c r="AJ127" s="313"/>
      <c r="AK127" s="313"/>
      <c r="AL127" s="314"/>
      <c r="AM127" s="318" t="s">
        <v>416</v>
      </c>
      <c r="AN127" s="313"/>
      <c r="AO127" s="313"/>
      <c r="AP127" s="314"/>
      <c r="AQ127" s="354" t="s">
        <v>431</v>
      </c>
      <c r="AR127" s="355"/>
      <c r="AS127" s="355"/>
      <c r="AT127" s="355"/>
      <c r="AU127" s="355"/>
      <c r="AV127" s="355"/>
      <c r="AW127" s="355"/>
      <c r="AX127" s="356"/>
    </row>
    <row r="128" spans="1:50" ht="23.25" hidden="1" customHeight="1" x14ac:dyDescent="0.15">
      <c r="A128" s="307"/>
      <c r="B128" s="308"/>
      <c r="C128" s="308"/>
      <c r="D128" s="308"/>
      <c r="E128" s="308"/>
      <c r="F128" s="309"/>
      <c r="G128" s="371" t="s">
        <v>599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600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4" t="s">
        <v>404</v>
      </c>
      <c r="B130" s="1032"/>
      <c r="C130" s="1031" t="s">
        <v>239</v>
      </c>
      <c r="D130" s="1032"/>
      <c r="E130" s="324" t="s">
        <v>268</v>
      </c>
      <c r="F130" s="325"/>
      <c r="G130" s="326" t="s">
        <v>624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5"/>
      <c r="B131" s="256"/>
      <c r="C131" s="255"/>
      <c r="D131" s="256"/>
      <c r="E131" s="242" t="s">
        <v>267</v>
      </c>
      <c r="F131" s="243"/>
      <c r="G131" s="319" t="s">
        <v>625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15">
      <c r="A133" s="103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738</v>
      </c>
      <c r="AR133" s="281"/>
      <c r="AS133" s="141" t="s">
        <v>236</v>
      </c>
      <c r="AT133" s="176"/>
      <c r="AU133" s="263" t="s">
        <v>738</v>
      </c>
      <c r="AV133" s="140"/>
      <c r="AW133" s="141" t="s">
        <v>181</v>
      </c>
      <c r="AX133" s="142"/>
    </row>
    <row r="134" spans="1:50" ht="47.25" customHeight="1" x14ac:dyDescent="0.15">
      <c r="A134" s="1035"/>
      <c r="B134" s="256"/>
      <c r="C134" s="255"/>
      <c r="D134" s="256"/>
      <c r="E134" s="255"/>
      <c r="F134" s="330"/>
      <c r="G134" s="264" t="s">
        <v>737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575</v>
      </c>
      <c r="AC134" s="228"/>
      <c r="AD134" s="228"/>
      <c r="AE134" s="276">
        <v>64.900000000000006</v>
      </c>
      <c r="AF134" s="120"/>
      <c r="AG134" s="120"/>
      <c r="AH134" s="120"/>
      <c r="AI134" s="276" t="s">
        <v>556</v>
      </c>
      <c r="AJ134" s="120"/>
      <c r="AK134" s="120"/>
      <c r="AL134" s="120"/>
      <c r="AM134" s="276" t="s">
        <v>561</v>
      </c>
      <c r="AN134" s="120"/>
      <c r="AO134" s="120"/>
      <c r="AP134" s="120"/>
      <c r="AQ134" s="276" t="s">
        <v>561</v>
      </c>
      <c r="AR134" s="120"/>
      <c r="AS134" s="120"/>
      <c r="AT134" s="120"/>
      <c r="AU134" s="276" t="s">
        <v>561</v>
      </c>
      <c r="AV134" s="120"/>
      <c r="AW134" s="120"/>
      <c r="AX134" s="219"/>
    </row>
    <row r="135" spans="1:50" ht="47.25" customHeight="1" x14ac:dyDescent="0.15">
      <c r="A135" s="103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575</v>
      </c>
      <c r="AC135" s="302"/>
      <c r="AD135" s="303"/>
      <c r="AE135" s="276">
        <v>75</v>
      </c>
      <c r="AF135" s="120"/>
      <c r="AG135" s="120"/>
      <c r="AH135" s="120"/>
      <c r="AI135" s="276" t="s">
        <v>740</v>
      </c>
      <c r="AJ135" s="120"/>
      <c r="AK135" s="120"/>
      <c r="AL135" s="120"/>
      <c r="AM135" s="276" t="s">
        <v>741</v>
      </c>
      <c r="AN135" s="120"/>
      <c r="AO135" s="120"/>
      <c r="AP135" s="120"/>
      <c r="AQ135" s="276" t="s">
        <v>739</v>
      </c>
      <c r="AR135" s="120"/>
      <c r="AS135" s="120"/>
      <c r="AT135" s="120"/>
      <c r="AU135" s="276" t="s">
        <v>738</v>
      </c>
      <c r="AV135" s="120"/>
      <c r="AW135" s="120"/>
      <c r="AX135" s="219"/>
    </row>
    <row r="136" spans="1:50" ht="18.75" hidden="1" customHeight="1" x14ac:dyDescent="0.15">
      <c r="A136" s="103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hidden="1" customHeight="1" x14ac:dyDescent="0.15">
      <c r="A137" s="103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559</v>
      </c>
      <c r="AR137" s="281"/>
      <c r="AS137" s="141" t="s">
        <v>236</v>
      </c>
      <c r="AT137" s="176"/>
      <c r="AU137" s="263" t="s">
        <v>577</v>
      </c>
      <c r="AV137" s="140"/>
      <c r="AW137" s="141" t="s">
        <v>181</v>
      </c>
      <c r="AX137" s="142"/>
    </row>
    <row r="138" spans="1:50" ht="39.75" hidden="1" customHeight="1" x14ac:dyDescent="0.15">
      <c r="A138" s="1035"/>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556</v>
      </c>
      <c r="AN138" s="120"/>
      <c r="AO138" s="120"/>
      <c r="AP138" s="120"/>
      <c r="AQ138" s="276"/>
      <c r="AR138" s="120"/>
      <c r="AS138" s="120"/>
      <c r="AT138" s="120"/>
      <c r="AU138" s="276"/>
      <c r="AV138" s="120"/>
      <c r="AW138" s="120"/>
      <c r="AX138" s="219"/>
    </row>
    <row r="139" spans="1:50" ht="39.75" hidden="1" customHeight="1" x14ac:dyDescent="0.15">
      <c r="A139" s="103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556</v>
      </c>
      <c r="AN139" s="120"/>
      <c r="AO139" s="120"/>
      <c r="AP139" s="120"/>
      <c r="AQ139" s="276"/>
      <c r="AR139" s="120"/>
      <c r="AS139" s="120"/>
      <c r="AT139" s="120"/>
      <c r="AU139" s="276"/>
      <c r="AV139" s="120"/>
      <c r="AW139" s="120"/>
      <c r="AX139" s="219"/>
    </row>
    <row r="140" spans="1:50" ht="18.75" hidden="1" customHeight="1" x14ac:dyDescent="0.15">
      <c r="A140" s="103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3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3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3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5"/>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9"/>
    </row>
    <row r="153" spans="1:50" ht="22.5" hidden="1" customHeight="1" x14ac:dyDescent="0.15">
      <c r="A153" s="103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5"/>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3"/>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5"/>
      <c r="B155" s="256"/>
      <c r="C155" s="255"/>
      <c r="D155" s="256"/>
      <c r="E155" s="255"/>
      <c r="F155" s="330"/>
      <c r="G155" s="237"/>
      <c r="H155" s="238"/>
      <c r="I155" s="238"/>
      <c r="J155" s="238"/>
      <c r="K155" s="238"/>
      <c r="L155" s="238"/>
      <c r="M155" s="238"/>
      <c r="N155" s="238"/>
      <c r="O155" s="238"/>
      <c r="P155" s="239"/>
      <c r="Q155" s="455"/>
      <c r="R155" s="238"/>
      <c r="S155" s="238"/>
      <c r="T155" s="238"/>
      <c r="U155" s="238"/>
      <c r="V155" s="238"/>
      <c r="W155" s="238"/>
      <c r="X155" s="238"/>
      <c r="Y155" s="238"/>
      <c r="Z155" s="238"/>
      <c r="AA155" s="96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5"/>
      <c r="B156" s="256"/>
      <c r="C156" s="255"/>
      <c r="D156" s="256"/>
      <c r="E156" s="255"/>
      <c r="F156" s="330"/>
      <c r="G156" s="237"/>
      <c r="H156" s="238"/>
      <c r="I156" s="238"/>
      <c r="J156" s="238"/>
      <c r="K156" s="238"/>
      <c r="L156" s="238"/>
      <c r="M156" s="238"/>
      <c r="N156" s="238"/>
      <c r="O156" s="238"/>
      <c r="P156" s="239"/>
      <c r="Q156" s="455"/>
      <c r="R156" s="238"/>
      <c r="S156" s="238"/>
      <c r="T156" s="238"/>
      <c r="U156" s="238"/>
      <c r="V156" s="238"/>
      <c r="W156" s="238"/>
      <c r="X156" s="238"/>
      <c r="Y156" s="238"/>
      <c r="Z156" s="238"/>
      <c r="AA156" s="96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5"/>
      <c r="B157" s="256"/>
      <c r="C157" s="255"/>
      <c r="D157" s="256"/>
      <c r="E157" s="255"/>
      <c r="F157" s="330"/>
      <c r="G157" s="237"/>
      <c r="H157" s="238"/>
      <c r="I157" s="238"/>
      <c r="J157" s="238"/>
      <c r="K157" s="238"/>
      <c r="L157" s="238"/>
      <c r="M157" s="238"/>
      <c r="N157" s="238"/>
      <c r="O157" s="238"/>
      <c r="P157" s="239"/>
      <c r="Q157" s="455"/>
      <c r="R157" s="238"/>
      <c r="S157" s="238"/>
      <c r="T157" s="238"/>
      <c r="U157" s="238"/>
      <c r="V157" s="238"/>
      <c r="W157" s="238"/>
      <c r="X157" s="238"/>
      <c r="Y157" s="238"/>
      <c r="Z157" s="238"/>
      <c r="AA157" s="964"/>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5"/>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5"/>
      <c r="B162" s="256"/>
      <c r="C162" s="255"/>
      <c r="D162" s="256"/>
      <c r="E162" s="255"/>
      <c r="F162" s="330"/>
      <c r="G162" s="237"/>
      <c r="H162" s="238"/>
      <c r="I162" s="238"/>
      <c r="J162" s="238"/>
      <c r="K162" s="238"/>
      <c r="L162" s="238"/>
      <c r="M162" s="238"/>
      <c r="N162" s="238"/>
      <c r="O162" s="238"/>
      <c r="P162" s="239"/>
      <c r="Q162" s="455"/>
      <c r="R162" s="238"/>
      <c r="S162" s="238"/>
      <c r="T162" s="238"/>
      <c r="U162" s="238"/>
      <c r="V162" s="238"/>
      <c r="W162" s="238"/>
      <c r="X162" s="238"/>
      <c r="Y162" s="238"/>
      <c r="Z162" s="238"/>
      <c r="AA162" s="96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5"/>
      <c r="B163" s="256"/>
      <c r="C163" s="255"/>
      <c r="D163" s="256"/>
      <c r="E163" s="255"/>
      <c r="F163" s="330"/>
      <c r="G163" s="237"/>
      <c r="H163" s="238"/>
      <c r="I163" s="238"/>
      <c r="J163" s="238"/>
      <c r="K163" s="238"/>
      <c r="L163" s="238"/>
      <c r="M163" s="238"/>
      <c r="N163" s="238"/>
      <c r="O163" s="238"/>
      <c r="P163" s="239"/>
      <c r="Q163" s="455"/>
      <c r="R163" s="238"/>
      <c r="S163" s="238"/>
      <c r="T163" s="238"/>
      <c r="U163" s="238"/>
      <c r="V163" s="238"/>
      <c r="W163" s="238"/>
      <c r="X163" s="238"/>
      <c r="Y163" s="238"/>
      <c r="Z163" s="238"/>
      <c r="AA163" s="96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5"/>
      <c r="B164" s="256"/>
      <c r="C164" s="255"/>
      <c r="D164" s="256"/>
      <c r="E164" s="255"/>
      <c r="F164" s="330"/>
      <c r="G164" s="237"/>
      <c r="H164" s="238"/>
      <c r="I164" s="238"/>
      <c r="J164" s="238"/>
      <c r="K164" s="238"/>
      <c r="L164" s="238"/>
      <c r="M164" s="238"/>
      <c r="N164" s="238"/>
      <c r="O164" s="238"/>
      <c r="P164" s="239"/>
      <c r="Q164" s="455"/>
      <c r="R164" s="238"/>
      <c r="S164" s="238"/>
      <c r="T164" s="238"/>
      <c r="U164" s="238"/>
      <c r="V164" s="238"/>
      <c r="W164" s="238"/>
      <c r="X164" s="238"/>
      <c r="Y164" s="238"/>
      <c r="Z164" s="238"/>
      <c r="AA164" s="96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5"/>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5"/>
      <c r="B169" s="256"/>
      <c r="C169" s="255"/>
      <c r="D169" s="256"/>
      <c r="E169" s="255"/>
      <c r="F169" s="330"/>
      <c r="G169" s="237"/>
      <c r="H169" s="238"/>
      <c r="I169" s="238"/>
      <c r="J169" s="238"/>
      <c r="K169" s="238"/>
      <c r="L169" s="238"/>
      <c r="M169" s="238"/>
      <c r="N169" s="238"/>
      <c r="O169" s="238"/>
      <c r="P169" s="239"/>
      <c r="Q169" s="455"/>
      <c r="R169" s="238"/>
      <c r="S169" s="238"/>
      <c r="T169" s="238"/>
      <c r="U169" s="238"/>
      <c r="V169" s="238"/>
      <c r="W169" s="238"/>
      <c r="X169" s="238"/>
      <c r="Y169" s="238"/>
      <c r="Z169" s="238"/>
      <c r="AA169" s="96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5"/>
      <c r="B170" s="256"/>
      <c r="C170" s="255"/>
      <c r="D170" s="256"/>
      <c r="E170" s="255"/>
      <c r="F170" s="330"/>
      <c r="G170" s="237"/>
      <c r="H170" s="238"/>
      <c r="I170" s="238"/>
      <c r="J170" s="238"/>
      <c r="K170" s="238"/>
      <c r="L170" s="238"/>
      <c r="M170" s="238"/>
      <c r="N170" s="238"/>
      <c r="O170" s="238"/>
      <c r="P170" s="239"/>
      <c r="Q170" s="455"/>
      <c r="R170" s="238"/>
      <c r="S170" s="238"/>
      <c r="T170" s="238"/>
      <c r="U170" s="238"/>
      <c r="V170" s="238"/>
      <c r="W170" s="238"/>
      <c r="X170" s="238"/>
      <c r="Y170" s="238"/>
      <c r="Z170" s="238"/>
      <c r="AA170" s="96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5"/>
      <c r="B171" s="256"/>
      <c r="C171" s="255"/>
      <c r="D171" s="256"/>
      <c r="E171" s="255"/>
      <c r="F171" s="330"/>
      <c r="G171" s="237"/>
      <c r="H171" s="238"/>
      <c r="I171" s="238"/>
      <c r="J171" s="238"/>
      <c r="K171" s="238"/>
      <c r="L171" s="238"/>
      <c r="M171" s="238"/>
      <c r="N171" s="238"/>
      <c r="O171" s="238"/>
      <c r="P171" s="239"/>
      <c r="Q171" s="455"/>
      <c r="R171" s="238"/>
      <c r="S171" s="238"/>
      <c r="T171" s="238"/>
      <c r="U171" s="238"/>
      <c r="V171" s="238"/>
      <c r="W171" s="238"/>
      <c r="X171" s="238"/>
      <c r="Y171" s="238"/>
      <c r="Z171" s="238"/>
      <c r="AA171" s="96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5"/>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5"/>
      <c r="B176" s="256"/>
      <c r="C176" s="255"/>
      <c r="D176" s="256"/>
      <c r="E176" s="255"/>
      <c r="F176" s="330"/>
      <c r="G176" s="237"/>
      <c r="H176" s="238"/>
      <c r="I176" s="238"/>
      <c r="J176" s="238"/>
      <c r="K176" s="238"/>
      <c r="L176" s="238"/>
      <c r="M176" s="238"/>
      <c r="N176" s="238"/>
      <c r="O176" s="238"/>
      <c r="P176" s="239"/>
      <c r="Q176" s="455"/>
      <c r="R176" s="238"/>
      <c r="S176" s="238"/>
      <c r="T176" s="238"/>
      <c r="U176" s="238"/>
      <c r="V176" s="238"/>
      <c r="W176" s="238"/>
      <c r="X176" s="238"/>
      <c r="Y176" s="238"/>
      <c r="Z176" s="238"/>
      <c r="AA176" s="96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5"/>
      <c r="B177" s="256"/>
      <c r="C177" s="255"/>
      <c r="D177" s="256"/>
      <c r="E177" s="255"/>
      <c r="F177" s="330"/>
      <c r="G177" s="237"/>
      <c r="H177" s="238"/>
      <c r="I177" s="238"/>
      <c r="J177" s="238"/>
      <c r="K177" s="238"/>
      <c r="L177" s="238"/>
      <c r="M177" s="238"/>
      <c r="N177" s="238"/>
      <c r="O177" s="238"/>
      <c r="P177" s="239"/>
      <c r="Q177" s="455"/>
      <c r="R177" s="238"/>
      <c r="S177" s="238"/>
      <c r="T177" s="238"/>
      <c r="U177" s="238"/>
      <c r="V177" s="238"/>
      <c r="W177" s="238"/>
      <c r="X177" s="238"/>
      <c r="Y177" s="238"/>
      <c r="Z177" s="238"/>
      <c r="AA177" s="96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5"/>
      <c r="B178" s="256"/>
      <c r="C178" s="255"/>
      <c r="D178" s="256"/>
      <c r="E178" s="255"/>
      <c r="F178" s="330"/>
      <c r="G178" s="237"/>
      <c r="H178" s="238"/>
      <c r="I178" s="238"/>
      <c r="J178" s="238"/>
      <c r="K178" s="238"/>
      <c r="L178" s="238"/>
      <c r="M178" s="238"/>
      <c r="N178" s="238"/>
      <c r="O178" s="238"/>
      <c r="P178" s="239"/>
      <c r="Q178" s="455"/>
      <c r="R178" s="238"/>
      <c r="S178" s="238"/>
      <c r="T178" s="238"/>
      <c r="U178" s="238"/>
      <c r="V178" s="238"/>
      <c r="W178" s="238"/>
      <c r="X178" s="238"/>
      <c r="Y178" s="238"/>
      <c r="Z178" s="238"/>
      <c r="AA178" s="96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5"/>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5"/>
      <c r="B183" s="256"/>
      <c r="C183" s="255"/>
      <c r="D183" s="256"/>
      <c r="E183" s="255"/>
      <c r="F183" s="330"/>
      <c r="G183" s="237"/>
      <c r="H183" s="238"/>
      <c r="I183" s="238"/>
      <c r="J183" s="238"/>
      <c r="K183" s="238"/>
      <c r="L183" s="238"/>
      <c r="M183" s="238"/>
      <c r="N183" s="238"/>
      <c r="O183" s="238"/>
      <c r="P183" s="239"/>
      <c r="Q183" s="455"/>
      <c r="R183" s="238"/>
      <c r="S183" s="238"/>
      <c r="T183" s="238"/>
      <c r="U183" s="238"/>
      <c r="V183" s="238"/>
      <c r="W183" s="238"/>
      <c r="X183" s="238"/>
      <c r="Y183" s="238"/>
      <c r="Z183" s="238"/>
      <c r="AA183" s="96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5"/>
      <c r="B184" s="256"/>
      <c r="C184" s="255"/>
      <c r="D184" s="256"/>
      <c r="E184" s="255"/>
      <c r="F184" s="330"/>
      <c r="G184" s="237"/>
      <c r="H184" s="238"/>
      <c r="I184" s="238"/>
      <c r="J184" s="238"/>
      <c r="K184" s="238"/>
      <c r="L184" s="238"/>
      <c r="M184" s="238"/>
      <c r="N184" s="238"/>
      <c r="O184" s="238"/>
      <c r="P184" s="239"/>
      <c r="Q184" s="455"/>
      <c r="R184" s="238"/>
      <c r="S184" s="238"/>
      <c r="T184" s="238"/>
      <c r="U184" s="238"/>
      <c r="V184" s="238"/>
      <c r="W184" s="238"/>
      <c r="X184" s="238"/>
      <c r="Y184" s="238"/>
      <c r="Z184" s="238"/>
      <c r="AA184" s="96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5"/>
      <c r="B185" s="256"/>
      <c r="C185" s="255"/>
      <c r="D185" s="256"/>
      <c r="E185" s="255"/>
      <c r="F185" s="330"/>
      <c r="G185" s="237"/>
      <c r="H185" s="238"/>
      <c r="I185" s="238"/>
      <c r="J185" s="238"/>
      <c r="K185" s="238"/>
      <c r="L185" s="238"/>
      <c r="M185" s="238"/>
      <c r="N185" s="238"/>
      <c r="O185" s="238"/>
      <c r="P185" s="239"/>
      <c r="Q185" s="455"/>
      <c r="R185" s="238"/>
      <c r="S185" s="238"/>
      <c r="T185" s="238"/>
      <c r="U185" s="238"/>
      <c r="V185" s="238"/>
      <c r="W185" s="238"/>
      <c r="X185" s="238"/>
      <c r="Y185" s="238"/>
      <c r="Z185" s="238"/>
      <c r="AA185" s="96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5.75" customHeight="1" x14ac:dyDescent="0.15">
      <c r="A188" s="1035"/>
      <c r="B188" s="256"/>
      <c r="C188" s="255"/>
      <c r="D188" s="256"/>
      <c r="E188" s="339"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75" customHeight="1" x14ac:dyDescent="0.15">
      <c r="A189" s="1035"/>
      <c r="B189" s="256"/>
      <c r="C189" s="255"/>
      <c r="D189" s="256"/>
      <c r="E189" s="45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6"/>
    </row>
    <row r="190" spans="1:50" ht="45" hidden="1" customHeight="1" x14ac:dyDescent="0.15">
      <c r="A190" s="103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3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3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3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3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3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3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3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3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3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5"/>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9"/>
    </row>
    <row r="213" spans="1:50" ht="22.5" hidden="1" customHeight="1" x14ac:dyDescent="0.15">
      <c r="A213" s="103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5"/>
      <c r="B214" s="256"/>
      <c r="C214" s="255"/>
      <c r="D214" s="256"/>
      <c r="E214" s="255"/>
      <c r="F214" s="330"/>
      <c r="G214" s="264"/>
      <c r="H214" s="165"/>
      <c r="I214" s="165"/>
      <c r="J214" s="165"/>
      <c r="K214" s="165"/>
      <c r="L214" s="165"/>
      <c r="M214" s="165"/>
      <c r="N214" s="165"/>
      <c r="O214" s="165"/>
      <c r="P214" s="236"/>
      <c r="Q214" s="1037"/>
      <c r="R214" s="1023"/>
      <c r="S214" s="1023"/>
      <c r="T214" s="1023"/>
      <c r="U214" s="1023"/>
      <c r="V214" s="1023"/>
      <c r="W214" s="1023"/>
      <c r="X214" s="1023"/>
      <c r="Y214" s="1023"/>
      <c r="Z214" s="1023"/>
      <c r="AA214" s="1024"/>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5"/>
      <c r="B215" s="256"/>
      <c r="C215" s="255"/>
      <c r="D215" s="256"/>
      <c r="E215" s="255"/>
      <c r="F215" s="330"/>
      <c r="G215" s="237"/>
      <c r="H215" s="238"/>
      <c r="I215" s="238"/>
      <c r="J215" s="238"/>
      <c r="K215" s="238"/>
      <c r="L215" s="238"/>
      <c r="M215" s="238"/>
      <c r="N215" s="238"/>
      <c r="O215" s="238"/>
      <c r="P215" s="239"/>
      <c r="Q215" s="1025"/>
      <c r="R215" s="1026"/>
      <c r="S215" s="1026"/>
      <c r="T215" s="1026"/>
      <c r="U215" s="1026"/>
      <c r="V215" s="1026"/>
      <c r="W215" s="1026"/>
      <c r="X215" s="1026"/>
      <c r="Y215" s="1026"/>
      <c r="Z215" s="1026"/>
      <c r="AA215" s="102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5"/>
      <c r="B216" s="256"/>
      <c r="C216" s="255"/>
      <c r="D216" s="256"/>
      <c r="E216" s="255"/>
      <c r="F216" s="330"/>
      <c r="G216" s="237"/>
      <c r="H216" s="238"/>
      <c r="I216" s="238"/>
      <c r="J216" s="238"/>
      <c r="K216" s="238"/>
      <c r="L216" s="238"/>
      <c r="M216" s="238"/>
      <c r="N216" s="238"/>
      <c r="O216" s="238"/>
      <c r="P216" s="239"/>
      <c r="Q216" s="1025"/>
      <c r="R216" s="1026"/>
      <c r="S216" s="1026"/>
      <c r="T216" s="1026"/>
      <c r="U216" s="1026"/>
      <c r="V216" s="1026"/>
      <c r="W216" s="1026"/>
      <c r="X216" s="1026"/>
      <c r="Y216" s="1026"/>
      <c r="Z216" s="1026"/>
      <c r="AA216" s="102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5"/>
      <c r="B217" s="256"/>
      <c r="C217" s="255"/>
      <c r="D217" s="256"/>
      <c r="E217" s="255"/>
      <c r="F217" s="330"/>
      <c r="G217" s="237"/>
      <c r="H217" s="238"/>
      <c r="I217" s="238"/>
      <c r="J217" s="238"/>
      <c r="K217" s="238"/>
      <c r="L217" s="238"/>
      <c r="M217" s="238"/>
      <c r="N217" s="238"/>
      <c r="O217" s="238"/>
      <c r="P217" s="239"/>
      <c r="Q217" s="1025"/>
      <c r="R217" s="1026"/>
      <c r="S217" s="1026"/>
      <c r="T217" s="1026"/>
      <c r="U217" s="1026"/>
      <c r="V217" s="1026"/>
      <c r="W217" s="1026"/>
      <c r="X217" s="1026"/>
      <c r="Y217" s="1026"/>
      <c r="Z217" s="1026"/>
      <c r="AA217" s="1027"/>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5"/>
      <c r="B218" s="256"/>
      <c r="C218" s="255"/>
      <c r="D218" s="256"/>
      <c r="E218" s="255"/>
      <c r="F218" s="330"/>
      <c r="G218" s="240"/>
      <c r="H218" s="168"/>
      <c r="I218" s="168"/>
      <c r="J218" s="168"/>
      <c r="K218" s="168"/>
      <c r="L218" s="168"/>
      <c r="M218" s="168"/>
      <c r="N218" s="168"/>
      <c r="O218" s="168"/>
      <c r="P218" s="241"/>
      <c r="Q218" s="1028"/>
      <c r="R218" s="1029"/>
      <c r="S218" s="1029"/>
      <c r="T218" s="1029"/>
      <c r="U218" s="1029"/>
      <c r="V218" s="1029"/>
      <c r="W218" s="1029"/>
      <c r="X218" s="1029"/>
      <c r="Y218" s="1029"/>
      <c r="Z218" s="1029"/>
      <c r="AA218" s="103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5"/>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5"/>
      <c r="B221" s="256"/>
      <c r="C221" s="255"/>
      <c r="D221" s="256"/>
      <c r="E221" s="255"/>
      <c r="F221" s="330"/>
      <c r="G221" s="235"/>
      <c r="H221" s="165"/>
      <c r="I221" s="165"/>
      <c r="J221" s="165"/>
      <c r="K221" s="165"/>
      <c r="L221" s="165"/>
      <c r="M221" s="165"/>
      <c r="N221" s="165"/>
      <c r="O221" s="165"/>
      <c r="P221" s="236"/>
      <c r="Q221" s="1022"/>
      <c r="R221" s="1023"/>
      <c r="S221" s="1023"/>
      <c r="T221" s="1023"/>
      <c r="U221" s="1023"/>
      <c r="V221" s="1023"/>
      <c r="W221" s="1023"/>
      <c r="X221" s="1023"/>
      <c r="Y221" s="1023"/>
      <c r="Z221" s="1023"/>
      <c r="AA221" s="102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5"/>
      <c r="B222" s="256"/>
      <c r="C222" s="255"/>
      <c r="D222" s="256"/>
      <c r="E222" s="255"/>
      <c r="F222" s="330"/>
      <c r="G222" s="237"/>
      <c r="H222" s="238"/>
      <c r="I222" s="238"/>
      <c r="J222" s="238"/>
      <c r="K222" s="238"/>
      <c r="L222" s="238"/>
      <c r="M222" s="238"/>
      <c r="N222" s="238"/>
      <c r="O222" s="238"/>
      <c r="P222" s="239"/>
      <c r="Q222" s="1025"/>
      <c r="R222" s="1026"/>
      <c r="S222" s="1026"/>
      <c r="T222" s="1026"/>
      <c r="U222" s="1026"/>
      <c r="V222" s="1026"/>
      <c r="W222" s="1026"/>
      <c r="X222" s="1026"/>
      <c r="Y222" s="1026"/>
      <c r="Z222" s="1026"/>
      <c r="AA222" s="102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5"/>
      <c r="B223" s="256"/>
      <c r="C223" s="255"/>
      <c r="D223" s="256"/>
      <c r="E223" s="255"/>
      <c r="F223" s="330"/>
      <c r="G223" s="237"/>
      <c r="H223" s="238"/>
      <c r="I223" s="238"/>
      <c r="J223" s="238"/>
      <c r="K223" s="238"/>
      <c r="L223" s="238"/>
      <c r="M223" s="238"/>
      <c r="N223" s="238"/>
      <c r="O223" s="238"/>
      <c r="P223" s="239"/>
      <c r="Q223" s="1025"/>
      <c r="R223" s="1026"/>
      <c r="S223" s="1026"/>
      <c r="T223" s="1026"/>
      <c r="U223" s="1026"/>
      <c r="V223" s="1026"/>
      <c r="W223" s="1026"/>
      <c r="X223" s="1026"/>
      <c r="Y223" s="1026"/>
      <c r="Z223" s="1026"/>
      <c r="AA223" s="102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5"/>
      <c r="B224" s="256"/>
      <c r="C224" s="255"/>
      <c r="D224" s="256"/>
      <c r="E224" s="255"/>
      <c r="F224" s="330"/>
      <c r="G224" s="237"/>
      <c r="H224" s="238"/>
      <c r="I224" s="238"/>
      <c r="J224" s="238"/>
      <c r="K224" s="238"/>
      <c r="L224" s="238"/>
      <c r="M224" s="238"/>
      <c r="N224" s="238"/>
      <c r="O224" s="238"/>
      <c r="P224" s="239"/>
      <c r="Q224" s="1025"/>
      <c r="R224" s="1026"/>
      <c r="S224" s="1026"/>
      <c r="T224" s="1026"/>
      <c r="U224" s="1026"/>
      <c r="V224" s="1026"/>
      <c r="W224" s="1026"/>
      <c r="X224" s="1026"/>
      <c r="Y224" s="1026"/>
      <c r="Z224" s="1026"/>
      <c r="AA224" s="102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5"/>
      <c r="B225" s="256"/>
      <c r="C225" s="255"/>
      <c r="D225" s="256"/>
      <c r="E225" s="255"/>
      <c r="F225" s="330"/>
      <c r="G225" s="240"/>
      <c r="H225" s="168"/>
      <c r="I225" s="168"/>
      <c r="J225" s="168"/>
      <c r="K225" s="168"/>
      <c r="L225" s="168"/>
      <c r="M225" s="168"/>
      <c r="N225" s="168"/>
      <c r="O225" s="168"/>
      <c r="P225" s="241"/>
      <c r="Q225" s="1028"/>
      <c r="R225" s="1029"/>
      <c r="S225" s="1029"/>
      <c r="T225" s="1029"/>
      <c r="U225" s="1029"/>
      <c r="V225" s="1029"/>
      <c r="W225" s="1029"/>
      <c r="X225" s="1029"/>
      <c r="Y225" s="1029"/>
      <c r="Z225" s="1029"/>
      <c r="AA225" s="103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5"/>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5"/>
      <c r="B228" s="256"/>
      <c r="C228" s="255"/>
      <c r="D228" s="256"/>
      <c r="E228" s="255"/>
      <c r="F228" s="330"/>
      <c r="G228" s="235"/>
      <c r="H228" s="165"/>
      <c r="I228" s="165"/>
      <c r="J228" s="165"/>
      <c r="K228" s="165"/>
      <c r="L228" s="165"/>
      <c r="M228" s="165"/>
      <c r="N228" s="165"/>
      <c r="O228" s="165"/>
      <c r="P228" s="236"/>
      <c r="Q228" s="1022"/>
      <c r="R228" s="1023"/>
      <c r="S228" s="1023"/>
      <c r="T228" s="1023"/>
      <c r="U228" s="1023"/>
      <c r="V228" s="1023"/>
      <c r="W228" s="1023"/>
      <c r="X228" s="1023"/>
      <c r="Y228" s="1023"/>
      <c r="Z228" s="1023"/>
      <c r="AA228" s="102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5"/>
      <c r="B229" s="256"/>
      <c r="C229" s="255"/>
      <c r="D229" s="256"/>
      <c r="E229" s="255"/>
      <c r="F229" s="330"/>
      <c r="G229" s="237"/>
      <c r="H229" s="238"/>
      <c r="I229" s="238"/>
      <c r="J229" s="238"/>
      <c r="K229" s="238"/>
      <c r="L229" s="238"/>
      <c r="M229" s="238"/>
      <c r="N229" s="238"/>
      <c r="O229" s="238"/>
      <c r="P229" s="239"/>
      <c r="Q229" s="1025"/>
      <c r="R229" s="1026"/>
      <c r="S229" s="1026"/>
      <c r="T229" s="1026"/>
      <c r="U229" s="1026"/>
      <c r="V229" s="1026"/>
      <c r="W229" s="1026"/>
      <c r="X229" s="1026"/>
      <c r="Y229" s="1026"/>
      <c r="Z229" s="1026"/>
      <c r="AA229" s="102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5"/>
      <c r="B230" s="256"/>
      <c r="C230" s="255"/>
      <c r="D230" s="256"/>
      <c r="E230" s="255"/>
      <c r="F230" s="330"/>
      <c r="G230" s="237"/>
      <c r="H230" s="238"/>
      <c r="I230" s="238"/>
      <c r="J230" s="238"/>
      <c r="K230" s="238"/>
      <c r="L230" s="238"/>
      <c r="M230" s="238"/>
      <c r="N230" s="238"/>
      <c r="O230" s="238"/>
      <c r="P230" s="239"/>
      <c r="Q230" s="1025"/>
      <c r="R230" s="1026"/>
      <c r="S230" s="1026"/>
      <c r="T230" s="1026"/>
      <c r="U230" s="1026"/>
      <c r="V230" s="1026"/>
      <c r="W230" s="1026"/>
      <c r="X230" s="1026"/>
      <c r="Y230" s="1026"/>
      <c r="Z230" s="1026"/>
      <c r="AA230" s="102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5"/>
      <c r="B231" s="256"/>
      <c r="C231" s="255"/>
      <c r="D231" s="256"/>
      <c r="E231" s="255"/>
      <c r="F231" s="330"/>
      <c r="G231" s="237"/>
      <c r="H231" s="238"/>
      <c r="I231" s="238"/>
      <c r="J231" s="238"/>
      <c r="K231" s="238"/>
      <c r="L231" s="238"/>
      <c r="M231" s="238"/>
      <c r="N231" s="238"/>
      <c r="O231" s="238"/>
      <c r="P231" s="239"/>
      <c r="Q231" s="1025"/>
      <c r="R231" s="1026"/>
      <c r="S231" s="1026"/>
      <c r="T231" s="1026"/>
      <c r="U231" s="1026"/>
      <c r="V231" s="1026"/>
      <c r="W231" s="1026"/>
      <c r="X231" s="1026"/>
      <c r="Y231" s="1026"/>
      <c r="Z231" s="1026"/>
      <c r="AA231" s="102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5"/>
      <c r="B232" s="256"/>
      <c r="C232" s="255"/>
      <c r="D232" s="256"/>
      <c r="E232" s="255"/>
      <c r="F232" s="330"/>
      <c r="G232" s="240"/>
      <c r="H232" s="168"/>
      <c r="I232" s="168"/>
      <c r="J232" s="168"/>
      <c r="K232" s="168"/>
      <c r="L232" s="168"/>
      <c r="M232" s="168"/>
      <c r="N232" s="168"/>
      <c r="O232" s="168"/>
      <c r="P232" s="241"/>
      <c r="Q232" s="1028"/>
      <c r="R232" s="1029"/>
      <c r="S232" s="1029"/>
      <c r="T232" s="1029"/>
      <c r="U232" s="1029"/>
      <c r="V232" s="1029"/>
      <c r="W232" s="1029"/>
      <c r="X232" s="1029"/>
      <c r="Y232" s="1029"/>
      <c r="Z232" s="1029"/>
      <c r="AA232" s="103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5"/>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5"/>
      <c r="B235" s="256"/>
      <c r="C235" s="255"/>
      <c r="D235" s="256"/>
      <c r="E235" s="255"/>
      <c r="F235" s="330"/>
      <c r="G235" s="235"/>
      <c r="H235" s="165"/>
      <c r="I235" s="165"/>
      <c r="J235" s="165"/>
      <c r="K235" s="165"/>
      <c r="L235" s="165"/>
      <c r="M235" s="165"/>
      <c r="N235" s="165"/>
      <c r="O235" s="165"/>
      <c r="P235" s="236"/>
      <c r="Q235" s="1022"/>
      <c r="R235" s="1023"/>
      <c r="S235" s="1023"/>
      <c r="T235" s="1023"/>
      <c r="U235" s="1023"/>
      <c r="V235" s="1023"/>
      <c r="W235" s="1023"/>
      <c r="X235" s="1023"/>
      <c r="Y235" s="1023"/>
      <c r="Z235" s="1023"/>
      <c r="AA235" s="102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5"/>
      <c r="B236" s="256"/>
      <c r="C236" s="255"/>
      <c r="D236" s="256"/>
      <c r="E236" s="255"/>
      <c r="F236" s="330"/>
      <c r="G236" s="237"/>
      <c r="H236" s="238"/>
      <c r="I236" s="238"/>
      <c r="J236" s="238"/>
      <c r="K236" s="238"/>
      <c r="L236" s="238"/>
      <c r="M236" s="238"/>
      <c r="N236" s="238"/>
      <c r="O236" s="238"/>
      <c r="P236" s="239"/>
      <c r="Q236" s="1025"/>
      <c r="R236" s="1026"/>
      <c r="S236" s="1026"/>
      <c r="T236" s="1026"/>
      <c r="U236" s="1026"/>
      <c r="V236" s="1026"/>
      <c r="W236" s="1026"/>
      <c r="X236" s="1026"/>
      <c r="Y236" s="1026"/>
      <c r="Z236" s="1026"/>
      <c r="AA236" s="102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5"/>
      <c r="B237" s="256"/>
      <c r="C237" s="255"/>
      <c r="D237" s="256"/>
      <c r="E237" s="255"/>
      <c r="F237" s="330"/>
      <c r="G237" s="237"/>
      <c r="H237" s="238"/>
      <c r="I237" s="238"/>
      <c r="J237" s="238"/>
      <c r="K237" s="238"/>
      <c r="L237" s="238"/>
      <c r="M237" s="238"/>
      <c r="N237" s="238"/>
      <c r="O237" s="238"/>
      <c r="P237" s="239"/>
      <c r="Q237" s="1025"/>
      <c r="R237" s="1026"/>
      <c r="S237" s="1026"/>
      <c r="T237" s="1026"/>
      <c r="U237" s="1026"/>
      <c r="V237" s="1026"/>
      <c r="W237" s="1026"/>
      <c r="X237" s="1026"/>
      <c r="Y237" s="1026"/>
      <c r="Z237" s="1026"/>
      <c r="AA237" s="102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5"/>
      <c r="B238" s="256"/>
      <c r="C238" s="255"/>
      <c r="D238" s="256"/>
      <c r="E238" s="255"/>
      <c r="F238" s="330"/>
      <c r="G238" s="237"/>
      <c r="H238" s="238"/>
      <c r="I238" s="238"/>
      <c r="J238" s="238"/>
      <c r="K238" s="238"/>
      <c r="L238" s="238"/>
      <c r="M238" s="238"/>
      <c r="N238" s="238"/>
      <c r="O238" s="238"/>
      <c r="P238" s="239"/>
      <c r="Q238" s="1025"/>
      <c r="R238" s="1026"/>
      <c r="S238" s="1026"/>
      <c r="T238" s="1026"/>
      <c r="U238" s="1026"/>
      <c r="V238" s="1026"/>
      <c r="W238" s="1026"/>
      <c r="X238" s="1026"/>
      <c r="Y238" s="1026"/>
      <c r="Z238" s="1026"/>
      <c r="AA238" s="102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5"/>
      <c r="B239" s="256"/>
      <c r="C239" s="255"/>
      <c r="D239" s="256"/>
      <c r="E239" s="255"/>
      <c r="F239" s="330"/>
      <c r="G239" s="240"/>
      <c r="H239" s="168"/>
      <c r="I239" s="168"/>
      <c r="J239" s="168"/>
      <c r="K239" s="168"/>
      <c r="L239" s="168"/>
      <c r="M239" s="168"/>
      <c r="N239" s="168"/>
      <c r="O239" s="168"/>
      <c r="P239" s="241"/>
      <c r="Q239" s="1028"/>
      <c r="R239" s="1029"/>
      <c r="S239" s="1029"/>
      <c r="T239" s="1029"/>
      <c r="U239" s="1029"/>
      <c r="V239" s="1029"/>
      <c r="W239" s="1029"/>
      <c r="X239" s="1029"/>
      <c r="Y239" s="1029"/>
      <c r="Z239" s="1029"/>
      <c r="AA239" s="103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5"/>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5"/>
      <c r="B242" s="256"/>
      <c r="C242" s="255"/>
      <c r="D242" s="256"/>
      <c r="E242" s="255"/>
      <c r="F242" s="330"/>
      <c r="G242" s="235"/>
      <c r="H242" s="165"/>
      <c r="I242" s="165"/>
      <c r="J242" s="165"/>
      <c r="K242" s="165"/>
      <c r="L242" s="165"/>
      <c r="M242" s="165"/>
      <c r="N242" s="165"/>
      <c r="O242" s="165"/>
      <c r="P242" s="236"/>
      <c r="Q242" s="1022"/>
      <c r="R242" s="1023"/>
      <c r="S242" s="1023"/>
      <c r="T242" s="1023"/>
      <c r="U242" s="1023"/>
      <c r="V242" s="1023"/>
      <c r="W242" s="1023"/>
      <c r="X242" s="1023"/>
      <c r="Y242" s="1023"/>
      <c r="Z242" s="1023"/>
      <c r="AA242" s="102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5"/>
      <c r="B243" s="256"/>
      <c r="C243" s="255"/>
      <c r="D243" s="256"/>
      <c r="E243" s="255"/>
      <c r="F243" s="330"/>
      <c r="G243" s="237"/>
      <c r="H243" s="238"/>
      <c r="I243" s="238"/>
      <c r="J243" s="238"/>
      <c r="K243" s="238"/>
      <c r="L243" s="238"/>
      <c r="M243" s="238"/>
      <c r="N243" s="238"/>
      <c r="O243" s="238"/>
      <c r="P243" s="239"/>
      <c r="Q243" s="1025"/>
      <c r="R243" s="1026"/>
      <c r="S243" s="1026"/>
      <c r="T243" s="1026"/>
      <c r="U243" s="1026"/>
      <c r="V243" s="1026"/>
      <c r="W243" s="1026"/>
      <c r="X243" s="1026"/>
      <c r="Y243" s="1026"/>
      <c r="Z243" s="1026"/>
      <c r="AA243" s="102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5"/>
      <c r="B244" s="256"/>
      <c r="C244" s="255"/>
      <c r="D244" s="256"/>
      <c r="E244" s="255"/>
      <c r="F244" s="330"/>
      <c r="G244" s="237"/>
      <c r="H244" s="238"/>
      <c r="I244" s="238"/>
      <c r="J244" s="238"/>
      <c r="K244" s="238"/>
      <c r="L244" s="238"/>
      <c r="M244" s="238"/>
      <c r="N244" s="238"/>
      <c r="O244" s="238"/>
      <c r="P244" s="239"/>
      <c r="Q244" s="1025"/>
      <c r="R244" s="1026"/>
      <c r="S244" s="1026"/>
      <c r="T244" s="1026"/>
      <c r="U244" s="1026"/>
      <c r="V244" s="1026"/>
      <c r="W244" s="1026"/>
      <c r="X244" s="1026"/>
      <c r="Y244" s="1026"/>
      <c r="Z244" s="1026"/>
      <c r="AA244" s="102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5"/>
      <c r="B245" s="256"/>
      <c r="C245" s="255"/>
      <c r="D245" s="256"/>
      <c r="E245" s="255"/>
      <c r="F245" s="330"/>
      <c r="G245" s="237"/>
      <c r="H245" s="238"/>
      <c r="I245" s="238"/>
      <c r="J245" s="238"/>
      <c r="K245" s="238"/>
      <c r="L245" s="238"/>
      <c r="M245" s="238"/>
      <c r="N245" s="238"/>
      <c r="O245" s="238"/>
      <c r="P245" s="239"/>
      <c r="Q245" s="1025"/>
      <c r="R245" s="1026"/>
      <c r="S245" s="1026"/>
      <c r="T245" s="1026"/>
      <c r="U245" s="1026"/>
      <c r="V245" s="1026"/>
      <c r="W245" s="1026"/>
      <c r="X245" s="1026"/>
      <c r="Y245" s="1026"/>
      <c r="Z245" s="1026"/>
      <c r="AA245" s="102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5"/>
      <c r="B246" s="256"/>
      <c r="C246" s="255"/>
      <c r="D246" s="256"/>
      <c r="E246" s="331"/>
      <c r="F246" s="332"/>
      <c r="G246" s="240"/>
      <c r="H246" s="168"/>
      <c r="I246" s="168"/>
      <c r="J246" s="168"/>
      <c r="K246" s="168"/>
      <c r="L246" s="168"/>
      <c r="M246" s="168"/>
      <c r="N246" s="168"/>
      <c r="O246" s="168"/>
      <c r="P246" s="241"/>
      <c r="Q246" s="1028"/>
      <c r="R246" s="1029"/>
      <c r="S246" s="1029"/>
      <c r="T246" s="1029"/>
      <c r="U246" s="1029"/>
      <c r="V246" s="1029"/>
      <c r="W246" s="1029"/>
      <c r="X246" s="1029"/>
      <c r="Y246" s="1029"/>
      <c r="Z246" s="1029"/>
      <c r="AA246" s="103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5"/>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5"/>
      <c r="B249" s="256"/>
      <c r="C249" s="255"/>
      <c r="D249" s="256"/>
      <c r="E249" s="45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6"/>
    </row>
    <row r="250" spans="1:50" ht="45" hidden="1" customHeight="1" x14ac:dyDescent="0.15">
      <c r="A250" s="1035"/>
      <c r="B250" s="256"/>
      <c r="C250" s="255"/>
      <c r="D250" s="256"/>
      <c r="E250" s="324" t="s">
        <v>268</v>
      </c>
      <c r="F250" s="325"/>
      <c r="G250" s="100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3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3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3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3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3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5"/>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9"/>
    </row>
    <row r="273" spans="1:50" ht="22.5" hidden="1" customHeight="1" x14ac:dyDescent="0.15">
      <c r="A273" s="103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5"/>
      <c r="B274" s="256"/>
      <c r="C274" s="255"/>
      <c r="D274" s="256"/>
      <c r="E274" s="255"/>
      <c r="F274" s="330"/>
      <c r="G274" s="235"/>
      <c r="H274" s="165"/>
      <c r="I274" s="165"/>
      <c r="J274" s="165"/>
      <c r="K274" s="165"/>
      <c r="L274" s="165"/>
      <c r="M274" s="165"/>
      <c r="N274" s="165"/>
      <c r="O274" s="165"/>
      <c r="P274" s="236"/>
      <c r="Q274" s="1022"/>
      <c r="R274" s="1023"/>
      <c r="S274" s="1023"/>
      <c r="T274" s="1023"/>
      <c r="U274" s="1023"/>
      <c r="V274" s="1023"/>
      <c r="W274" s="1023"/>
      <c r="X274" s="1023"/>
      <c r="Y274" s="1023"/>
      <c r="Z274" s="1023"/>
      <c r="AA274" s="102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5"/>
      <c r="B275" s="256"/>
      <c r="C275" s="255"/>
      <c r="D275" s="256"/>
      <c r="E275" s="255"/>
      <c r="F275" s="330"/>
      <c r="G275" s="237"/>
      <c r="H275" s="238"/>
      <c r="I275" s="238"/>
      <c r="J275" s="238"/>
      <c r="K275" s="238"/>
      <c r="L275" s="238"/>
      <c r="M275" s="238"/>
      <c r="N275" s="238"/>
      <c r="O275" s="238"/>
      <c r="P275" s="239"/>
      <c r="Q275" s="1025"/>
      <c r="R275" s="1026"/>
      <c r="S275" s="1026"/>
      <c r="T275" s="1026"/>
      <c r="U275" s="1026"/>
      <c r="V275" s="1026"/>
      <c r="W275" s="1026"/>
      <c r="X275" s="1026"/>
      <c r="Y275" s="1026"/>
      <c r="Z275" s="1026"/>
      <c r="AA275" s="102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5"/>
      <c r="B276" s="256"/>
      <c r="C276" s="255"/>
      <c r="D276" s="256"/>
      <c r="E276" s="255"/>
      <c r="F276" s="330"/>
      <c r="G276" s="237"/>
      <c r="H276" s="238"/>
      <c r="I276" s="238"/>
      <c r="J276" s="238"/>
      <c r="K276" s="238"/>
      <c r="L276" s="238"/>
      <c r="M276" s="238"/>
      <c r="N276" s="238"/>
      <c r="O276" s="238"/>
      <c r="P276" s="239"/>
      <c r="Q276" s="1025"/>
      <c r="R276" s="1026"/>
      <c r="S276" s="1026"/>
      <c r="T276" s="1026"/>
      <c r="U276" s="1026"/>
      <c r="V276" s="1026"/>
      <c r="W276" s="1026"/>
      <c r="X276" s="1026"/>
      <c r="Y276" s="1026"/>
      <c r="Z276" s="1026"/>
      <c r="AA276" s="102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5"/>
      <c r="B277" s="256"/>
      <c r="C277" s="255"/>
      <c r="D277" s="256"/>
      <c r="E277" s="255"/>
      <c r="F277" s="330"/>
      <c r="G277" s="237"/>
      <c r="H277" s="238"/>
      <c r="I277" s="238"/>
      <c r="J277" s="238"/>
      <c r="K277" s="238"/>
      <c r="L277" s="238"/>
      <c r="M277" s="238"/>
      <c r="N277" s="238"/>
      <c r="O277" s="238"/>
      <c r="P277" s="239"/>
      <c r="Q277" s="1025"/>
      <c r="R277" s="1026"/>
      <c r="S277" s="1026"/>
      <c r="T277" s="1026"/>
      <c r="U277" s="1026"/>
      <c r="V277" s="1026"/>
      <c r="W277" s="1026"/>
      <c r="X277" s="1026"/>
      <c r="Y277" s="1026"/>
      <c r="Z277" s="1026"/>
      <c r="AA277" s="102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5"/>
      <c r="B278" s="256"/>
      <c r="C278" s="255"/>
      <c r="D278" s="256"/>
      <c r="E278" s="255"/>
      <c r="F278" s="330"/>
      <c r="G278" s="240"/>
      <c r="H278" s="168"/>
      <c r="I278" s="168"/>
      <c r="J278" s="168"/>
      <c r="K278" s="168"/>
      <c r="L278" s="168"/>
      <c r="M278" s="168"/>
      <c r="N278" s="168"/>
      <c r="O278" s="168"/>
      <c r="P278" s="241"/>
      <c r="Q278" s="1028"/>
      <c r="R278" s="1029"/>
      <c r="S278" s="1029"/>
      <c r="T278" s="1029"/>
      <c r="U278" s="1029"/>
      <c r="V278" s="1029"/>
      <c r="W278" s="1029"/>
      <c r="X278" s="1029"/>
      <c r="Y278" s="1029"/>
      <c r="Z278" s="1029"/>
      <c r="AA278" s="103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5"/>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5"/>
      <c r="B281" s="256"/>
      <c r="C281" s="255"/>
      <c r="D281" s="256"/>
      <c r="E281" s="255"/>
      <c r="F281" s="330"/>
      <c r="G281" s="235"/>
      <c r="H281" s="165"/>
      <c r="I281" s="165"/>
      <c r="J281" s="165"/>
      <c r="K281" s="165"/>
      <c r="L281" s="165"/>
      <c r="M281" s="165"/>
      <c r="N281" s="165"/>
      <c r="O281" s="165"/>
      <c r="P281" s="236"/>
      <c r="Q281" s="1022"/>
      <c r="R281" s="1023"/>
      <c r="S281" s="1023"/>
      <c r="T281" s="1023"/>
      <c r="U281" s="1023"/>
      <c r="V281" s="1023"/>
      <c r="W281" s="1023"/>
      <c r="X281" s="1023"/>
      <c r="Y281" s="1023"/>
      <c r="Z281" s="1023"/>
      <c r="AA281" s="102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5"/>
      <c r="B282" s="256"/>
      <c r="C282" s="255"/>
      <c r="D282" s="256"/>
      <c r="E282" s="255"/>
      <c r="F282" s="330"/>
      <c r="G282" s="237"/>
      <c r="H282" s="238"/>
      <c r="I282" s="238"/>
      <c r="J282" s="238"/>
      <c r="K282" s="238"/>
      <c r="L282" s="238"/>
      <c r="M282" s="238"/>
      <c r="N282" s="238"/>
      <c r="O282" s="238"/>
      <c r="P282" s="239"/>
      <c r="Q282" s="1025"/>
      <c r="R282" s="1026"/>
      <c r="S282" s="1026"/>
      <c r="T282" s="1026"/>
      <c r="U282" s="1026"/>
      <c r="V282" s="1026"/>
      <c r="W282" s="1026"/>
      <c r="X282" s="1026"/>
      <c r="Y282" s="1026"/>
      <c r="Z282" s="1026"/>
      <c r="AA282" s="102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5"/>
      <c r="B283" s="256"/>
      <c r="C283" s="255"/>
      <c r="D283" s="256"/>
      <c r="E283" s="255"/>
      <c r="F283" s="330"/>
      <c r="G283" s="237"/>
      <c r="H283" s="238"/>
      <c r="I283" s="238"/>
      <c r="J283" s="238"/>
      <c r="K283" s="238"/>
      <c r="L283" s="238"/>
      <c r="M283" s="238"/>
      <c r="N283" s="238"/>
      <c r="O283" s="238"/>
      <c r="P283" s="239"/>
      <c r="Q283" s="1025"/>
      <c r="R283" s="1026"/>
      <c r="S283" s="1026"/>
      <c r="T283" s="1026"/>
      <c r="U283" s="1026"/>
      <c r="V283" s="1026"/>
      <c r="W283" s="1026"/>
      <c r="X283" s="1026"/>
      <c r="Y283" s="1026"/>
      <c r="Z283" s="1026"/>
      <c r="AA283" s="102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5"/>
      <c r="B284" s="256"/>
      <c r="C284" s="255"/>
      <c r="D284" s="256"/>
      <c r="E284" s="255"/>
      <c r="F284" s="330"/>
      <c r="G284" s="237"/>
      <c r="H284" s="238"/>
      <c r="I284" s="238"/>
      <c r="J284" s="238"/>
      <c r="K284" s="238"/>
      <c r="L284" s="238"/>
      <c r="M284" s="238"/>
      <c r="N284" s="238"/>
      <c r="O284" s="238"/>
      <c r="P284" s="239"/>
      <c r="Q284" s="1025"/>
      <c r="R284" s="1026"/>
      <c r="S284" s="1026"/>
      <c r="T284" s="1026"/>
      <c r="U284" s="1026"/>
      <c r="V284" s="1026"/>
      <c r="W284" s="1026"/>
      <c r="X284" s="1026"/>
      <c r="Y284" s="1026"/>
      <c r="Z284" s="1026"/>
      <c r="AA284" s="102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5"/>
      <c r="B285" s="256"/>
      <c r="C285" s="255"/>
      <c r="D285" s="256"/>
      <c r="E285" s="255"/>
      <c r="F285" s="330"/>
      <c r="G285" s="240"/>
      <c r="H285" s="168"/>
      <c r="I285" s="168"/>
      <c r="J285" s="168"/>
      <c r="K285" s="168"/>
      <c r="L285" s="168"/>
      <c r="M285" s="168"/>
      <c r="N285" s="168"/>
      <c r="O285" s="168"/>
      <c r="P285" s="241"/>
      <c r="Q285" s="1028"/>
      <c r="R285" s="1029"/>
      <c r="S285" s="1029"/>
      <c r="T285" s="1029"/>
      <c r="U285" s="1029"/>
      <c r="V285" s="1029"/>
      <c r="W285" s="1029"/>
      <c r="X285" s="1029"/>
      <c r="Y285" s="1029"/>
      <c r="Z285" s="1029"/>
      <c r="AA285" s="103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5"/>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5"/>
      <c r="B288" s="256"/>
      <c r="C288" s="255"/>
      <c r="D288" s="256"/>
      <c r="E288" s="255"/>
      <c r="F288" s="330"/>
      <c r="G288" s="235"/>
      <c r="H288" s="165"/>
      <c r="I288" s="165"/>
      <c r="J288" s="165"/>
      <c r="K288" s="165"/>
      <c r="L288" s="165"/>
      <c r="M288" s="165"/>
      <c r="N288" s="165"/>
      <c r="O288" s="165"/>
      <c r="P288" s="236"/>
      <c r="Q288" s="1022"/>
      <c r="R288" s="1023"/>
      <c r="S288" s="1023"/>
      <c r="T288" s="1023"/>
      <c r="U288" s="1023"/>
      <c r="V288" s="1023"/>
      <c r="W288" s="1023"/>
      <c r="X288" s="1023"/>
      <c r="Y288" s="1023"/>
      <c r="Z288" s="1023"/>
      <c r="AA288" s="102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5"/>
      <c r="B289" s="256"/>
      <c r="C289" s="255"/>
      <c r="D289" s="256"/>
      <c r="E289" s="255"/>
      <c r="F289" s="330"/>
      <c r="G289" s="237"/>
      <c r="H289" s="238"/>
      <c r="I289" s="238"/>
      <c r="J289" s="238"/>
      <c r="K289" s="238"/>
      <c r="L289" s="238"/>
      <c r="M289" s="238"/>
      <c r="N289" s="238"/>
      <c r="O289" s="238"/>
      <c r="P289" s="239"/>
      <c r="Q289" s="1025"/>
      <c r="R289" s="1026"/>
      <c r="S289" s="1026"/>
      <c r="T289" s="1026"/>
      <c r="U289" s="1026"/>
      <c r="V289" s="1026"/>
      <c r="W289" s="1026"/>
      <c r="X289" s="1026"/>
      <c r="Y289" s="1026"/>
      <c r="Z289" s="1026"/>
      <c r="AA289" s="102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5"/>
      <c r="B290" s="256"/>
      <c r="C290" s="255"/>
      <c r="D290" s="256"/>
      <c r="E290" s="255"/>
      <c r="F290" s="330"/>
      <c r="G290" s="237"/>
      <c r="H290" s="238"/>
      <c r="I290" s="238"/>
      <c r="J290" s="238"/>
      <c r="K290" s="238"/>
      <c r="L290" s="238"/>
      <c r="M290" s="238"/>
      <c r="N290" s="238"/>
      <c r="O290" s="238"/>
      <c r="P290" s="239"/>
      <c r="Q290" s="1025"/>
      <c r="R290" s="1026"/>
      <c r="S290" s="1026"/>
      <c r="T290" s="1026"/>
      <c r="U290" s="1026"/>
      <c r="V290" s="1026"/>
      <c r="W290" s="1026"/>
      <c r="X290" s="1026"/>
      <c r="Y290" s="1026"/>
      <c r="Z290" s="1026"/>
      <c r="AA290" s="102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5"/>
      <c r="B291" s="256"/>
      <c r="C291" s="255"/>
      <c r="D291" s="256"/>
      <c r="E291" s="255"/>
      <c r="F291" s="330"/>
      <c r="G291" s="237"/>
      <c r="H291" s="238"/>
      <c r="I291" s="238"/>
      <c r="J291" s="238"/>
      <c r="K291" s="238"/>
      <c r="L291" s="238"/>
      <c r="M291" s="238"/>
      <c r="N291" s="238"/>
      <c r="O291" s="238"/>
      <c r="P291" s="239"/>
      <c r="Q291" s="1025"/>
      <c r="R291" s="1026"/>
      <c r="S291" s="1026"/>
      <c r="T291" s="1026"/>
      <c r="U291" s="1026"/>
      <c r="V291" s="1026"/>
      <c r="W291" s="1026"/>
      <c r="X291" s="1026"/>
      <c r="Y291" s="1026"/>
      <c r="Z291" s="1026"/>
      <c r="AA291" s="102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5"/>
      <c r="B292" s="256"/>
      <c r="C292" s="255"/>
      <c r="D292" s="256"/>
      <c r="E292" s="255"/>
      <c r="F292" s="330"/>
      <c r="G292" s="240"/>
      <c r="H292" s="168"/>
      <c r="I292" s="168"/>
      <c r="J292" s="168"/>
      <c r="K292" s="168"/>
      <c r="L292" s="168"/>
      <c r="M292" s="168"/>
      <c r="N292" s="168"/>
      <c r="O292" s="168"/>
      <c r="P292" s="241"/>
      <c r="Q292" s="1028"/>
      <c r="R292" s="1029"/>
      <c r="S292" s="1029"/>
      <c r="T292" s="1029"/>
      <c r="U292" s="1029"/>
      <c r="V292" s="1029"/>
      <c r="W292" s="1029"/>
      <c r="X292" s="1029"/>
      <c r="Y292" s="1029"/>
      <c r="Z292" s="1029"/>
      <c r="AA292" s="103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5"/>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5"/>
      <c r="B295" s="256"/>
      <c r="C295" s="255"/>
      <c r="D295" s="256"/>
      <c r="E295" s="255"/>
      <c r="F295" s="330"/>
      <c r="G295" s="235"/>
      <c r="H295" s="165"/>
      <c r="I295" s="165"/>
      <c r="J295" s="165"/>
      <c r="K295" s="165"/>
      <c r="L295" s="165"/>
      <c r="M295" s="165"/>
      <c r="N295" s="165"/>
      <c r="O295" s="165"/>
      <c r="P295" s="236"/>
      <c r="Q295" s="1022"/>
      <c r="R295" s="1023"/>
      <c r="S295" s="1023"/>
      <c r="T295" s="1023"/>
      <c r="U295" s="1023"/>
      <c r="V295" s="1023"/>
      <c r="W295" s="1023"/>
      <c r="X295" s="1023"/>
      <c r="Y295" s="1023"/>
      <c r="Z295" s="1023"/>
      <c r="AA295" s="102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5"/>
      <c r="B296" s="256"/>
      <c r="C296" s="255"/>
      <c r="D296" s="256"/>
      <c r="E296" s="255"/>
      <c r="F296" s="330"/>
      <c r="G296" s="237"/>
      <c r="H296" s="238"/>
      <c r="I296" s="238"/>
      <c r="J296" s="238"/>
      <c r="K296" s="238"/>
      <c r="L296" s="238"/>
      <c r="M296" s="238"/>
      <c r="N296" s="238"/>
      <c r="O296" s="238"/>
      <c r="P296" s="239"/>
      <c r="Q296" s="1025"/>
      <c r="R296" s="1026"/>
      <c r="S296" s="1026"/>
      <c r="T296" s="1026"/>
      <c r="U296" s="1026"/>
      <c r="V296" s="1026"/>
      <c r="W296" s="1026"/>
      <c r="X296" s="1026"/>
      <c r="Y296" s="1026"/>
      <c r="Z296" s="1026"/>
      <c r="AA296" s="102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5"/>
      <c r="B297" s="256"/>
      <c r="C297" s="255"/>
      <c r="D297" s="256"/>
      <c r="E297" s="255"/>
      <c r="F297" s="330"/>
      <c r="G297" s="237"/>
      <c r="H297" s="238"/>
      <c r="I297" s="238"/>
      <c r="J297" s="238"/>
      <c r="K297" s="238"/>
      <c r="L297" s="238"/>
      <c r="M297" s="238"/>
      <c r="N297" s="238"/>
      <c r="O297" s="238"/>
      <c r="P297" s="239"/>
      <c r="Q297" s="1025"/>
      <c r="R297" s="1026"/>
      <c r="S297" s="1026"/>
      <c r="T297" s="1026"/>
      <c r="U297" s="1026"/>
      <c r="V297" s="1026"/>
      <c r="W297" s="1026"/>
      <c r="X297" s="1026"/>
      <c r="Y297" s="1026"/>
      <c r="Z297" s="1026"/>
      <c r="AA297" s="102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5"/>
      <c r="B298" s="256"/>
      <c r="C298" s="255"/>
      <c r="D298" s="256"/>
      <c r="E298" s="255"/>
      <c r="F298" s="330"/>
      <c r="G298" s="237"/>
      <c r="H298" s="238"/>
      <c r="I298" s="238"/>
      <c r="J298" s="238"/>
      <c r="K298" s="238"/>
      <c r="L298" s="238"/>
      <c r="M298" s="238"/>
      <c r="N298" s="238"/>
      <c r="O298" s="238"/>
      <c r="P298" s="239"/>
      <c r="Q298" s="1025"/>
      <c r="R298" s="1026"/>
      <c r="S298" s="1026"/>
      <c r="T298" s="1026"/>
      <c r="U298" s="1026"/>
      <c r="V298" s="1026"/>
      <c r="W298" s="1026"/>
      <c r="X298" s="1026"/>
      <c r="Y298" s="1026"/>
      <c r="Z298" s="1026"/>
      <c r="AA298" s="102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5"/>
      <c r="B299" s="256"/>
      <c r="C299" s="255"/>
      <c r="D299" s="256"/>
      <c r="E299" s="255"/>
      <c r="F299" s="330"/>
      <c r="G299" s="240"/>
      <c r="H299" s="168"/>
      <c r="I299" s="168"/>
      <c r="J299" s="168"/>
      <c r="K299" s="168"/>
      <c r="L299" s="168"/>
      <c r="M299" s="168"/>
      <c r="N299" s="168"/>
      <c r="O299" s="168"/>
      <c r="P299" s="241"/>
      <c r="Q299" s="1028"/>
      <c r="R299" s="1029"/>
      <c r="S299" s="1029"/>
      <c r="T299" s="1029"/>
      <c r="U299" s="1029"/>
      <c r="V299" s="1029"/>
      <c r="W299" s="1029"/>
      <c r="X299" s="1029"/>
      <c r="Y299" s="1029"/>
      <c r="Z299" s="1029"/>
      <c r="AA299" s="103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5"/>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5"/>
      <c r="B302" s="256"/>
      <c r="C302" s="255"/>
      <c r="D302" s="256"/>
      <c r="E302" s="255"/>
      <c r="F302" s="330"/>
      <c r="G302" s="235"/>
      <c r="H302" s="165"/>
      <c r="I302" s="165"/>
      <c r="J302" s="165"/>
      <c r="K302" s="165"/>
      <c r="L302" s="165"/>
      <c r="M302" s="165"/>
      <c r="N302" s="165"/>
      <c r="O302" s="165"/>
      <c r="P302" s="236"/>
      <c r="Q302" s="1022"/>
      <c r="R302" s="1023"/>
      <c r="S302" s="1023"/>
      <c r="T302" s="1023"/>
      <c r="U302" s="1023"/>
      <c r="V302" s="1023"/>
      <c r="W302" s="1023"/>
      <c r="X302" s="1023"/>
      <c r="Y302" s="1023"/>
      <c r="Z302" s="1023"/>
      <c r="AA302" s="102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5"/>
      <c r="B303" s="256"/>
      <c r="C303" s="255"/>
      <c r="D303" s="256"/>
      <c r="E303" s="255"/>
      <c r="F303" s="330"/>
      <c r="G303" s="237"/>
      <c r="H303" s="238"/>
      <c r="I303" s="238"/>
      <c r="J303" s="238"/>
      <c r="K303" s="238"/>
      <c r="L303" s="238"/>
      <c r="M303" s="238"/>
      <c r="N303" s="238"/>
      <c r="O303" s="238"/>
      <c r="P303" s="239"/>
      <c r="Q303" s="1025"/>
      <c r="R303" s="1026"/>
      <c r="S303" s="1026"/>
      <c r="T303" s="1026"/>
      <c r="U303" s="1026"/>
      <c r="V303" s="1026"/>
      <c r="W303" s="1026"/>
      <c r="X303" s="1026"/>
      <c r="Y303" s="1026"/>
      <c r="Z303" s="1026"/>
      <c r="AA303" s="102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5"/>
      <c r="B304" s="256"/>
      <c r="C304" s="255"/>
      <c r="D304" s="256"/>
      <c r="E304" s="255"/>
      <c r="F304" s="330"/>
      <c r="G304" s="237"/>
      <c r="H304" s="238"/>
      <c r="I304" s="238"/>
      <c r="J304" s="238"/>
      <c r="K304" s="238"/>
      <c r="L304" s="238"/>
      <c r="M304" s="238"/>
      <c r="N304" s="238"/>
      <c r="O304" s="238"/>
      <c r="P304" s="239"/>
      <c r="Q304" s="1025"/>
      <c r="R304" s="1026"/>
      <c r="S304" s="1026"/>
      <c r="T304" s="1026"/>
      <c r="U304" s="1026"/>
      <c r="V304" s="1026"/>
      <c r="W304" s="1026"/>
      <c r="X304" s="1026"/>
      <c r="Y304" s="1026"/>
      <c r="Z304" s="1026"/>
      <c r="AA304" s="102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5"/>
      <c r="B305" s="256"/>
      <c r="C305" s="255"/>
      <c r="D305" s="256"/>
      <c r="E305" s="255"/>
      <c r="F305" s="330"/>
      <c r="G305" s="237"/>
      <c r="H305" s="238"/>
      <c r="I305" s="238"/>
      <c r="J305" s="238"/>
      <c r="K305" s="238"/>
      <c r="L305" s="238"/>
      <c r="M305" s="238"/>
      <c r="N305" s="238"/>
      <c r="O305" s="238"/>
      <c r="P305" s="239"/>
      <c r="Q305" s="1025"/>
      <c r="R305" s="1026"/>
      <c r="S305" s="1026"/>
      <c r="T305" s="1026"/>
      <c r="U305" s="1026"/>
      <c r="V305" s="1026"/>
      <c r="W305" s="1026"/>
      <c r="X305" s="1026"/>
      <c r="Y305" s="1026"/>
      <c r="Z305" s="1026"/>
      <c r="AA305" s="102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5"/>
      <c r="B306" s="256"/>
      <c r="C306" s="255"/>
      <c r="D306" s="256"/>
      <c r="E306" s="331"/>
      <c r="F306" s="332"/>
      <c r="G306" s="240"/>
      <c r="H306" s="168"/>
      <c r="I306" s="168"/>
      <c r="J306" s="168"/>
      <c r="K306" s="168"/>
      <c r="L306" s="168"/>
      <c r="M306" s="168"/>
      <c r="N306" s="168"/>
      <c r="O306" s="168"/>
      <c r="P306" s="241"/>
      <c r="Q306" s="1028"/>
      <c r="R306" s="1029"/>
      <c r="S306" s="1029"/>
      <c r="T306" s="1029"/>
      <c r="U306" s="1029"/>
      <c r="V306" s="1029"/>
      <c r="W306" s="1029"/>
      <c r="X306" s="1029"/>
      <c r="Y306" s="1029"/>
      <c r="Z306" s="1029"/>
      <c r="AA306" s="103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5"/>
      <c r="B310" s="256"/>
      <c r="C310" s="255"/>
      <c r="D310" s="256"/>
      <c r="E310" s="324" t="s">
        <v>268</v>
      </c>
      <c r="F310" s="325"/>
      <c r="G310" s="100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3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3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3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3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3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5"/>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9"/>
    </row>
    <row r="333" spans="1:50" ht="22.5" hidden="1" customHeight="1" x14ac:dyDescent="0.15">
      <c r="A333" s="103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5"/>
      <c r="B334" s="256"/>
      <c r="C334" s="255"/>
      <c r="D334" s="256"/>
      <c r="E334" s="255"/>
      <c r="F334" s="330"/>
      <c r="G334" s="235"/>
      <c r="H334" s="165"/>
      <c r="I334" s="165"/>
      <c r="J334" s="165"/>
      <c r="K334" s="165"/>
      <c r="L334" s="165"/>
      <c r="M334" s="165"/>
      <c r="N334" s="165"/>
      <c r="O334" s="165"/>
      <c r="P334" s="236"/>
      <c r="Q334" s="1022"/>
      <c r="R334" s="1023"/>
      <c r="S334" s="1023"/>
      <c r="T334" s="1023"/>
      <c r="U334" s="1023"/>
      <c r="V334" s="1023"/>
      <c r="W334" s="1023"/>
      <c r="X334" s="1023"/>
      <c r="Y334" s="1023"/>
      <c r="Z334" s="1023"/>
      <c r="AA334" s="102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5"/>
      <c r="B335" s="256"/>
      <c r="C335" s="255"/>
      <c r="D335" s="256"/>
      <c r="E335" s="255"/>
      <c r="F335" s="330"/>
      <c r="G335" s="237"/>
      <c r="H335" s="238"/>
      <c r="I335" s="238"/>
      <c r="J335" s="238"/>
      <c r="K335" s="238"/>
      <c r="L335" s="238"/>
      <c r="M335" s="238"/>
      <c r="N335" s="238"/>
      <c r="O335" s="238"/>
      <c r="P335" s="239"/>
      <c r="Q335" s="1025"/>
      <c r="R335" s="1026"/>
      <c r="S335" s="1026"/>
      <c r="T335" s="1026"/>
      <c r="U335" s="1026"/>
      <c r="V335" s="1026"/>
      <c r="W335" s="1026"/>
      <c r="X335" s="1026"/>
      <c r="Y335" s="1026"/>
      <c r="Z335" s="1026"/>
      <c r="AA335" s="102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5"/>
      <c r="B336" s="256"/>
      <c r="C336" s="255"/>
      <c r="D336" s="256"/>
      <c r="E336" s="255"/>
      <c r="F336" s="330"/>
      <c r="G336" s="237"/>
      <c r="H336" s="238"/>
      <c r="I336" s="238"/>
      <c r="J336" s="238"/>
      <c r="K336" s="238"/>
      <c r="L336" s="238"/>
      <c r="M336" s="238"/>
      <c r="N336" s="238"/>
      <c r="O336" s="238"/>
      <c r="P336" s="239"/>
      <c r="Q336" s="1025"/>
      <c r="R336" s="1026"/>
      <c r="S336" s="1026"/>
      <c r="T336" s="1026"/>
      <c r="U336" s="1026"/>
      <c r="V336" s="1026"/>
      <c r="W336" s="1026"/>
      <c r="X336" s="1026"/>
      <c r="Y336" s="1026"/>
      <c r="Z336" s="1026"/>
      <c r="AA336" s="102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5"/>
      <c r="B337" s="256"/>
      <c r="C337" s="255"/>
      <c r="D337" s="256"/>
      <c r="E337" s="255"/>
      <c r="F337" s="330"/>
      <c r="G337" s="237"/>
      <c r="H337" s="238"/>
      <c r="I337" s="238"/>
      <c r="J337" s="238"/>
      <c r="K337" s="238"/>
      <c r="L337" s="238"/>
      <c r="M337" s="238"/>
      <c r="N337" s="238"/>
      <c r="O337" s="238"/>
      <c r="P337" s="239"/>
      <c r="Q337" s="1025"/>
      <c r="R337" s="1026"/>
      <c r="S337" s="1026"/>
      <c r="T337" s="1026"/>
      <c r="U337" s="1026"/>
      <c r="V337" s="1026"/>
      <c r="W337" s="1026"/>
      <c r="X337" s="1026"/>
      <c r="Y337" s="1026"/>
      <c r="Z337" s="1026"/>
      <c r="AA337" s="102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5"/>
      <c r="B338" s="256"/>
      <c r="C338" s="255"/>
      <c r="D338" s="256"/>
      <c r="E338" s="255"/>
      <c r="F338" s="330"/>
      <c r="G338" s="240"/>
      <c r="H338" s="168"/>
      <c r="I338" s="168"/>
      <c r="J338" s="168"/>
      <c r="K338" s="168"/>
      <c r="L338" s="168"/>
      <c r="M338" s="168"/>
      <c r="N338" s="168"/>
      <c r="O338" s="168"/>
      <c r="P338" s="241"/>
      <c r="Q338" s="1028"/>
      <c r="R338" s="1029"/>
      <c r="S338" s="1029"/>
      <c r="T338" s="1029"/>
      <c r="U338" s="1029"/>
      <c r="V338" s="1029"/>
      <c r="W338" s="1029"/>
      <c r="X338" s="1029"/>
      <c r="Y338" s="1029"/>
      <c r="Z338" s="1029"/>
      <c r="AA338" s="103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5"/>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5"/>
      <c r="B341" s="256"/>
      <c r="C341" s="255"/>
      <c r="D341" s="256"/>
      <c r="E341" s="255"/>
      <c r="F341" s="330"/>
      <c r="G341" s="235"/>
      <c r="H341" s="165"/>
      <c r="I341" s="165"/>
      <c r="J341" s="165"/>
      <c r="K341" s="165"/>
      <c r="L341" s="165"/>
      <c r="M341" s="165"/>
      <c r="N341" s="165"/>
      <c r="O341" s="165"/>
      <c r="P341" s="236"/>
      <c r="Q341" s="1022"/>
      <c r="R341" s="1023"/>
      <c r="S341" s="1023"/>
      <c r="T341" s="1023"/>
      <c r="U341" s="1023"/>
      <c r="V341" s="1023"/>
      <c r="W341" s="1023"/>
      <c r="X341" s="1023"/>
      <c r="Y341" s="1023"/>
      <c r="Z341" s="1023"/>
      <c r="AA341" s="102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5"/>
      <c r="B342" s="256"/>
      <c r="C342" s="255"/>
      <c r="D342" s="256"/>
      <c r="E342" s="255"/>
      <c r="F342" s="330"/>
      <c r="G342" s="237"/>
      <c r="H342" s="238"/>
      <c r="I342" s="238"/>
      <c r="J342" s="238"/>
      <c r="K342" s="238"/>
      <c r="L342" s="238"/>
      <c r="M342" s="238"/>
      <c r="N342" s="238"/>
      <c r="O342" s="238"/>
      <c r="P342" s="239"/>
      <c r="Q342" s="1025"/>
      <c r="R342" s="1026"/>
      <c r="S342" s="1026"/>
      <c r="T342" s="1026"/>
      <c r="U342" s="1026"/>
      <c r="V342" s="1026"/>
      <c r="W342" s="1026"/>
      <c r="X342" s="1026"/>
      <c r="Y342" s="1026"/>
      <c r="Z342" s="1026"/>
      <c r="AA342" s="102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5"/>
      <c r="B343" s="256"/>
      <c r="C343" s="255"/>
      <c r="D343" s="256"/>
      <c r="E343" s="255"/>
      <c r="F343" s="330"/>
      <c r="G343" s="237"/>
      <c r="H343" s="238"/>
      <c r="I343" s="238"/>
      <c r="J343" s="238"/>
      <c r="K343" s="238"/>
      <c r="L343" s="238"/>
      <c r="M343" s="238"/>
      <c r="N343" s="238"/>
      <c r="O343" s="238"/>
      <c r="P343" s="239"/>
      <c r="Q343" s="1025"/>
      <c r="R343" s="1026"/>
      <c r="S343" s="1026"/>
      <c r="T343" s="1026"/>
      <c r="U343" s="1026"/>
      <c r="V343" s="1026"/>
      <c r="W343" s="1026"/>
      <c r="X343" s="1026"/>
      <c r="Y343" s="1026"/>
      <c r="Z343" s="1026"/>
      <c r="AA343" s="102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5"/>
      <c r="B344" s="256"/>
      <c r="C344" s="255"/>
      <c r="D344" s="256"/>
      <c r="E344" s="255"/>
      <c r="F344" s="330"/>
      <c r="G344" s="237"/>
      <c r="H344" s="238"/>
      <c r="I344" s="238"/>
      <c r="J344" s="238"/>
      <c r="K344" s="238"/>
      <c r="L344" s="238"/>
      <c r="M344" s="238"/>
      <c r="N344" s="238"/>
      <c r="O344" s="238"/>
      <c r="P344" s="239"/>
      <c r="Q344" s="1025"/>
      <c r="R344" s="1026"/>
      <c r="S344" s="1026"/>
      <c r="T344" s="1026"/>
      <c r="U344" s="1026"/>
      <c r="V344" s="1026"/>
      <c r="W344" s="1026"/>
      <c r="X344" s="1026"/>
      <c r="Y344" s="1026"/>
      <c r="Z344" s="1026"/>
      <c r="AA344" s="102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5"/>
      <c r="B345" s="256"/>
      <c r="C345" s="255"/>
      <c r="D345" s="256"/>
      <c r="E345" s="255"/>
      <c r="F345" s="330"/>
      <c r="G345" s="240"/>
      <c r="H345" s="168"/>
      <c r="I345" s="168"/>
      <c r="J345" s="168"/>
      <c r="K345" s="168"/>
      <c r="L345" s="168"/>
      <c r="M345" s="168"/>
      <c r="N345" s="168"/>
      <c r="O345" s="168"/>
      <c r="P345" s="241"/>
      <c r="Q345" s="1028"/>
      <c r="R345" s="1029"/>
      <c r="S345" s="1029"/>
      <c r="T345" s="1029"/>
      <c r="U345" s="1029"/>
      <c r="V345" s="1029"/>
      <c r="W345" s="1029"/>
      <c r="X345" s="1029"/>
      <c r="Y345" s="1029"/>
      <c r="Z345" s="1029"/>
      <c r="AA345" s="103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5"/>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5"/>
      <c r="B348" s="256"/>
      <c r="C348" s="255"/>
      <c r="D348" s="256"/>
      <c r="E348" s="255"/>
      <c r="F348" s="330"/>
      <c r="G348" s="235"/>
      <c r="H348" s="165"/>
      <c r="I348" s="165"/>
      <c r="J348" s="165"/>
      <c r="K348" s="165"/>
      <c r="L348" s="165"/>
      <c r="M348" s="165"/>
      <c r="N348" s="165"/>
      <c r="O348" s="165"/>
      <c r="P348" s="236"/>
      <c r="Q348" s="1022"/>
      <c r="R348" s="1023"/>
      <c r="S348" s="1023"/>
      <c r="T348" s="1023"/>
      <c r="U348" s="1023"/>
      <c r="V348" s="1023"/>
      <c r="W348" s="1023"/>
      <c r="X348" s="1023"/>
      <c r="Y348" s="1023"/>
      <c r="Z348" s="1023"/>
      <c r="AA348" s="102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5"/>
      <c r="B349" s="256"/>
      <c r="C349" s="255"/>
      <c r="D349" s="256"/>
      <c r="E349" s="255"/>
      <c r="F349" s="330"/>
      <c r="G349" s="237"/>
      <c r="H349" s="238"/>
      <c r="I349" s="238"/>
      <c r="J349" s="238"/>
      <c r="K349" s="238"/>
      <c r="L349" s="238"/>
      <c r="M349" s="238"/>
      <c r="N349" s="238"/>
      <c r="O349" s="238"/>
      <c r="P349" s="239"/>
      <c r="Q349" s="1025"/>
      <c r="R349" s="1026"/>
      <c r="S349" s="1026"/>
      <c r="T349" s="1026"/>
      <c r="U349" s="1026"/>
      <c r="V349" s="1026"/>
      <c r="W349" s="1026"/>
      <c r="X349" s="1026"/>
      <c r="Y349" s="1026"/>
      <c r="Z349" s="1026"/>
      <c r="AA349" s="102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5"/>
      <c r="B350" s="256"/>
      <c r="C350" s="255"/>
      <c r="D350" s="256"/>
      <c r="E350" s="255"/>
      <c r="F350" s="330"/>
      <c r="G350" s="237"/>
      <c r="H350" s="238"/>
      <c r="I350" s="238"/>
      <c r="J350" s="238"/>
      <c r="K350" s="238"/>
      <c r="L350" s="238"/>
      <c r="M350" s="238"/>
      <c r="N350" s="238"/>
      <c r="O350" s="238"/>
      <c r="P350" s="239"/>
      <c r="Q350" s="1025"/>
      <c r="R350" s="1026"/>
      <c r="S350" s="1026"/>
      <c r="T350" s="1026"/>
      <c r="U350" s="1026"/>
      <c r="V350" s="1026"/>
      <c r="W350" s="1026"/>
      <c r="X350" s="1026"/>
      <c r="Y350" s="1026"/>
      <c r="Z350" s="1026"/>
      <c r="AA350" s="102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5"/>
      <c r="B351" s="256"/>
      <c r="C351" s="255"/>
      <c r="D351" s="256"/>
      <c r="E351" s="255"/>
      <c r="F351" s="330"/>
      <c r="G351" s="237"/>
      <c r="H351" s="238"/>
      <c r="I351" s="238"/>
      <c r="J351" s="238"/>
      <c r="K351" s="238"/>
      <c r="L351" s="238"/>
      <c r="M351" s="238"/>
      <c r="N351" s="238"/>
      <c r="O351" s="238"/>
      <c r="P351" s="239"/>
      <c r="Q351" s="1025"/>
      <c r="R351" s="1026"/>
      <c r="S351" s="1026"/>
      <c r="T351" s="1026"/>
      <c r="U351" s="1026"/>
      <c r="V351" s="1026"/>
      <c r="W351" s="1026"/>
      <c r="X351" s="1026"/>
      <c r="Y351" s="1026"/>
      <c r="Z351" s="1026"/>
      <c r="AA351" s="102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5"/>
      <c r="B352" s="256"/>
      <c r="C352" s="255"/>
      <c r="D352" s="256"/>
      <c r="E352" s="255"/>
      <c r="F352" s="330"/>
      <c r="G352" s="240"/>
      <c r="H352" s="168"/>
      <c r="I352" s="168"/>
      <c r="J352" s="168"/>
      <c r="K352" s="168"/>
      <c r="L352" s="168"/>
      <c r="M352" s="168"/>
      <c r="N352" s="168"/>
      <c r="O352" s="168"/>
      <c r="P352" s="241"/>
      <c r="Q352" s="1028"/>
      <c r="R352" s="1029"/>
      <c r="S352" s="1029"/>
      <c r="T352" s="1029"/>
      <c r="U352" s="1029"/>
      <c r="V352" s="1029"/>
      <c r="W352" s="1029"/>
      <c r="X352" s="1029"/>
      <c r="Y352" s="1029"/>
      <c r="Z352" s="1029"/>
      <c r="AA352" s="103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5"/>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5"/>
      <c r="B355" s="256"/>
      <c r="C355" s="255"/>
      <c r="D355" s="256"/>
      <c r="E355" s="255"/>
      <c r="F355" s="330"/>
      <c r="G355" s="235"/>
      <c r="H355" s="165"/>
      <c r="I355" s="165"/>
      <c r="J355" s="165"/>
      <c r="K355" s="165"/>
      <c r="L355" s="165"/>
      <c r="M355" s="165"/>
      <c r="N355" s="165"/>
      <c r="O355" s="165"/>
      <c r="P355" s="236"/>
      <c r="Q355" s="1022"/>
      <c r="R355" s="1023"/>
      <c r="S355" s="1023"/>
      <c r="T355" s="1023"/>
      <c r="U355" s="1023"/>
      <c r="V355" s="1023"/>
      <c r="W355" s="1023"/>
      <c r="X355" s="1023"/>
      <c r="Y355" s="1023"/>
      <c r="Z355" s="1023"/>
      <c r="AA355" s="102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5"/>
      <c r="B356" s="256"/>
      <c r="C356" s="255"/>
      <c r="D356" s="256"/>
      <c r="E356" s="255"/>
      <c r="F356" s="330"/>
      <c r="G356" s="237"/>
      <c r="H356" s="238"/>
      <c r="I356" s="238"/>
      <c r="J356" s="238"/>
      <c r="K356" s="238"/>
      <c r="L356" s="238"/>
      <c r="M356" s="238"/>
      <c r="N356" s="238"/>
      <c r="O356" s="238"/>
      <c r="P356" s="239"/>
      <c r="Q356" s="1025"/>
      <c r="R356" s="1026"/>
      <c r="S356" s="1026"/>
      <c r="T356" s="1026"/>
      <c r="U356" s="1026"/>
      <c r="V356" s="1026"/>
      <c r="W356" s="1026"/>
      <c r="X356" s="1026"/>
      <c r="Y356" s="1026"/>
      <c r="Z356" s="1026"/>
      <c r="AA356" s="102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5"/>
      <c r="B357" s="256"/>
      <c r="C357" s="255"/>
      <c r="D357" s="256"/>
      <c r="E357" s="255"/>
      <c r="F357" s="330"/>
      <c r="G357" s="237"/>
      <c r="H357" s="238"/>
      <c r="I357" s="238"/>
      <c r="J357" s="238"/>
      <c r="K357" s="238"/>
      <c r="L357" s="238"/>
      <c r="M357" s="238"/>
      <c r="N357" s="238"/>
      <c r="O357" s="238"/>
      <c r="P357" s="239"/>
      <c r="Q357" s="1025"/>
      <c r="R357" s="1026"/>
      <c r="S357" s="1026"/>
      <c r="T357" s="1026"/>
      <c r="U357" s="1026"/>
      <c r="V357" s="1026"/>
      <c r="W357" s="1026"/>
      <c r="X357" s="1026"/>
      <c r="Y357" s="1026"/>
      <c r="Z357" s="1026"/>
      <c r="AA357" s="102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5"/>
      <c r="B358" s="256"/>
      <c r="C358" s="255"/>
      <c r="D358" s="256"/>
      <c r="E358" s="255"/>
      <c r="F358" s="330"/>
      <c r="G358" s="237"/>
      <c r="H358" s="238"/>
      <c r="I358" s="238"/>
      <c r="J358" s="238"/>
      <c r="K358" s="238"/>
      <c r="L358" s="238"/>
      <c r="M358" s="238"/>
      <c r="N358" s="238"/>
      <c r="O358" s="238"/>
      <c r="P358" s="239"/>
      <c r="Q358" s="1025"/>
      <c r="R358" s="1026"/>
      <c r="S358" s="1026"/>
      <c r="T358" s="1026"/>
      <c r="U358" s="1026"/>
      <c r="V358" s="1026"/>
      <c r="W358" s="1026"/>
      <c r="X358" s="1026"/>
      <c r="Y358" s="1026"/>
      <c r="Z358" s="1026"/>
      <c r="AA358" s="102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5"/>
      <c r="B359" s="256"/>
      <c r="C359" s="255"/>
      <c r="D359" s="256"/>
      <c r="E359" s="255"/>
      <c r="F359" s="330"/>
      <c r="G359" s="240"/>
      <c r="H359" s="168"/>
      <c r="I359" s="168"/>
      <c r="J359" s="168"/>
      <c r="K359" s="168"/>
      <c r="L359" s="168"/>
      <c r="M359" s="168"/>
      <c r="N359" s="168"/>
      <c r="O359" s="168"/>
      <c r="P359" s="241"/>
      <c r="Q359" s="1028"/>
      <c r="R359" s="1029"/>
      <c r="S359" s="1029"/>
      <c r="T359" s="1029"/>
      <c r="U359" s="1029"/>
      <c r="V359" s="1029"/>
      <c r="W359" s="1029"/>
      <c r="X359" s="1029"/>
      <c r="Y359" s="1029"/>
      <c r="Z359" s="1029"/>
      <c r="AA359" s="103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5"/>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5"/>
      <c r="B362" s="256"/>
      <c r="C362" s="255"/>
      <c r="D362" s="256"/>
      <c r="E362" s="255"/>
      <c r="F362" s="330"/>
      <c r="G362" s="235"/>
      <c r="H362" s="165"/>
      <c r="I362" s="165"/>
      <c r="J362" s="165"/>
      <c r="K362" s="165"/>
      <c r="L362" s="165"/>
      <c r="M362" s="165"/>
      <c r="N362" s="165"/>
      <c r="O362" s="165"/>
      <c r="P362" s="236"/>
      <c r="Q362" s="1022"/>
      <c r="R362" s="1023"/>
      <c r="S362" s="1023"/>
      <c r="T362" s="1023"/>
      <c r="U362" s="1023"/>
      <c r="V362" s="1023"/>
      <c r="W362" s="1023"/>
      <c r="X362" s="1023"/>
      <c r="Y362" s="1023"/>
      <c r="Z362" s="1023"/>
      <c r="AA362" s="102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5"/>
      <c r="B363" s="256"/>
      <c r="C363" s="255"/>
      <c r="D363" s="256"/>
      <c r="E363" s="255"/>
      <c r="F363" s="330"/>
      <c r="G363" s="237"/>
      <c r="H363" s="238"/>
      <c r="I363" s="238"/>
      <c r="J363" s="238"/>
      <c r="K363" s="238"/>
      <c r="L363" s="238"/>
      <c r="M363" s="238"/>
      <c r="N363" s="238"/>
      <c r="O363" s="238"/>
      <c r="P363" s="239"/>
      <c r="Q363" s="1025"/>
      <c r="R363" s="1026"/>
      <c r="S363" s="1026"/>
      <c r="T363" s="1026"/>
      <c r="U363" s="1026"/>
      <c r="V363" s="1026"/>
      <c r="W363" s="1026"/>
      <c r="X363" s="1026"/>
      <c r="Y363" s="1026"/>
      <c r="Z363" s="1026"/>
      <c r="AA363" s="102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5"/>
      <c r="B364" s="256"/>
      <c r="C364" s="255"/>
      <c r="D364" s="256"/>
      <c r="E364" s="255"/>
      <c r="F364" s="330"/>
      <c r="G364" s="237"/>
      <c r="H364" s="238"/>
      <c r="I364" s="238"/>
      <c r="J364" s="238"/>
      <c r="K364" s="238"/>
      <c r="L364" s="238"/>
      <c r="M364" s="238"/>
      <c r="N364" s="238"/>
      <c r="O364" s="238"/>
      <c r="P364" s="239"/>
      <c r="Q364" s="1025"/>
      <c r="R364" s="1026"/>
      <c r="S364" s="1026"/>
      <c r="T364" s="1026"/>
      <c r="U364" s="1026"/>
      <c r="V364" s="1026"/>
      <c r="W364" s="1026"/>
      <c r="X364" s="1026"/>
      <c r="Y364" s="1026"/>
      <c r="Z364" s="1026"/>
      <c r="AA364" s="102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5"/>
      <c r="B365" s="256"/>
      <c r="C365" s="255"/>
      <c r="D365" s="256"/>
      <c r="E365" s="255"/>
      <c r="F365" s="330"/>
      <c r="G365" s="237"/>
      <c r="H365" s="238"/>
      <c r="I365" s="238"/>
      <c r="J365" s="238"/>
      <c r="K365" s="238"/>
      <c r="L365" s="238"/>
      <c r="M365" s="238"/>
      <c r="N365" s="238"/>
      <c r="O365" s="238"/>
      <c r="P365" s="239"/>
      <c r="Q365" s="1025"/>
      <c r="R365" s="1026"/>
      <c r="S365" s="1026"/>
      <c r="T365" s="1026"/>
      <c r="U365" s="1026"/>
      <c r="V365" s="1026"/>
      <c r="W365" s="1026"/>
      <c r="X365" s="1026"/>
      <c r="Y365" s="1026"/>
      <c r="Z365" s="1026"/>
      <c r="AA365" s="102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5"/>
      <c r="B366" s="256"/>
      <c r="C366" s="255"/>
      <c r="D366" s="256"/>
      <c r="E366" s="331"/>
      <c r="F366" s="332"/>
      <c r="G366" s="240"/>
      <c r="H366" s="168"/>
      <c r="I366" s="168"/>
      <c r="J366" s="168"/>
      <c r="K366" s="168"/>
      <c r="L366" s="168"/>
      <c r="M366" s="168"/>
      <c r="N366" s="168"/>
      <c r="O366" s="168"/>
      <c r="P366" s="241"/>
      <c r="Q366" s="1028"/>
      <c r="R366" s="1029"/>
      <c r="S366" s="1029"/>
      <c r="T366" s="1029"/>
      <c r="U366" s="1029"/>
      <c r="V366" s="1029"/>
      <c r="W366" s="1029"/>
      <c r="X366" s="1029"/>
      <c r="Y366" s="1029"/>
      <c r="Z366" s="1029"/>
      <c r="AA366" s="103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5"/>
      <c r="B369" s="256"/>
      <c r="C369" s="255"/>
      <c r="D369" s="256"/>
      <c r="E369" s="45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6"/>
    </row>
    <row r="370" spans="1:50" ht="45" hidden="1" customHeight="1" x14ac:dyDescent="0.15">
      <c r="A370" s="1035"/>
      <c r="B370" s="256"/>
      <c r="C370" s="255"/>
      <c r="D370" s="256"/>
      <c r="E370" s="324" t="s">
        <v>268</v>
      </c>
      <c r="F370" s="325"/>
      <c r="G370" s="100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3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3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3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3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3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5"/>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9"/>
    </row>
    <row r="393" spans="1:50" ht="22.5" hidden="1" customHeight="1" x14ac:dyDescent="0.15">
      <c r="A393" s="103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5"/>
      <c r="B394" s="256"/>
      <c r="C394" s="255"/>
      <c r="D394" s="256"/>
      <c r="E394" s="255"/>
      <c r="F394" s="330"/>
      <c r="G394" s="235"/>
      <c r="H394" s="165"/>
      <c r="I394" s="165"/>
      <c r="J394" s="165"/>
      <c r="K394" s="165"/>
      <c r="L394" s="165"/>
      <c r="M394" s="165"/>
      <c r="N394" s="165"/>
      <c r="O394" s="165"/>
      <c r="P394" s="236"/>
      <c r="Q394" s="1022"/>
      <c r="R394" s="1023"/>
      <c r="S394" s="1023"/>
      <c r="T394" s="1023"/>
      <c r="U394" s="1023"/>
      <c r="V394" s="1023"/>
      <c r="W394" s="1023"/>
      <c r="X394" s="1023"/>
      <c r="Y394" s="1023"/>
      <c r="Z394" s="1023"/>
      <c r="AA394" s="102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5"/>
      <c r="B395" s="256"/>
      <c r="C395" s="255"/>
      <c r="D395" s="256"/>
      <c r="E395" s="255"/>
      <c r="F395" s="330"/>
      <c r="G395" s="237"/>
      <c r="H395" s="238"/>
      <c r="I395" s="238"/>
      <c r="J395" s="238"/>
      <c r="K395" s="238"/>
      <c r="L395" s="238"/>
      <c r="M395" s="238"/>
      <c r="N395" s="238"/>
      <c r="O395" s="238"/>
      <c r="P395" s="239"/>
      <c r="Q395" s="1025"/>
      <c r="R395" s="1026"/>
      <c r="S395" s="1026"/>
      <c r="T395" s="1026"/>
      <c r="U395" s="1026"/>
      <c r="V395" s="1026"/>
      <c r="W395" s="1026"/>
      <c r="X395" s="1026"/>
      <c r="Y395" s="1026"/>
      <c r="Z395" s="1026"/>
      <c r="AA395" s="102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5"/>
      <c r="B396" s="256"/>
      <c r="C396" s="255"/>
      <c r="D396" s="256"/>
      <c r="E396" s="255"/>
      <c r="F396" s="330"/>
      <c r="G396" s="237"/>
      <c r="H396" s="238"/>
      <c r="I396" s="238"/>
      <c r="J396" s="238"/>
      <c r="K396" s="238"/>
      <c r="L396" s="238"/>
      <c r="M396" s="238"/>
      <c r="N396" s="238"/>
      <c r="O396" s="238"/>
      <c r="P396" s="239"/>
      <c r="Q396" s="1025"/>
      <c r="R396" s="1026"/>
      <c r="S396" s="1026"/>
      <c r="T396" s="1026"/>
      <c r="U396" s="1026"/>
      <c r="V396" s="1026"/>
      <c r="W396" s="1026"/>
      <c r="X396" s="1026"/>
      <c r="Y396" s="1026"/>
      <c r="Z396" s="1026"/>
      <c r="AA396" s="102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5"/>
      <c r="B397" s="256"/>
      <c r="C397" s="255"/>
      <c r="D397" s="256"/>
      <c r="E397" s="255"/>
      <c r="F397" s="330"/>
      <c r="G397" s="237"/>
      <c r="H397" s="238"/>
      <c r="I397" s="238"/>
      <c r="J397" s="238"/>
      <c r="K397" s="238"/>
      <c r="L397" s="238"/>
      <c r="M397" s="238"/>
      <c r="N397" s="238"/>
      <c r="O397" s="238"/>
      <c r="P397" s="239"/>
      <c r="Q397" s="1025"/>
      <c r="R397" s="1026"/>
      <c r="S397" s="1026"/>
      <c r="T397" s="1026"/>
      <c r="U397" s="1026"/>
      <c r="V397" s="1026"/>
      <c r="W397" s="1026"/>
      <c r="X397" s="1026"/>
      <c r="Y397" s="1026"/>
      <c r="Z397" s="1026"/>
      <c r="AA397" s="102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5"/>
      <c r="B398" s="256"/>
      <c r="C398" s="255"/>
      <c r="D398" s="256"/>
      <c r="E398" s="255"/>
      <c r="F398" s="330"/>
      <c r="G398" s="240"/>
      <c r="H398" s="168"/>
      <c r="I398" s="168"/>
      <c r="J398" s="168"/>
      <c r="K398" s="168"/>
      <c r="L398" s="168"/>
      <c r="M398" s="168"/>
      <c r="N398" s="168"/>
      <c r="O398" s="168"/>
      <c r="P398" s="241"/>
      <c r="Q398" s="1028"/>
      <c r="R398" s="1029"/>
      <c r="S398" s="1029"/>
      <c r="T398" s="1029"/>
      <c r="U398" s="1029"/>
      <c r="V398" s="1029"/>
      <c r="W398" s="1029"/>
      <c r="X398" s="1029"/>
      <c r="Y398" s="1029"/>
      <c r="Z398" s="1029"/>
      <c r="AA398" s="103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5"/>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5"/>
      <c r="B401" s="256"/>
      <c r="C401" s="255"/>
      <c r="D401" s="256"/>
      <c r="E401" s="255"/>
      <c r="F401" s="330"/>
      <c r="G401" s="235"/>
      <c r="H401" s="165"/>
      <c r="I401" s="165"/>
      <c r="J401" s="165"/>
      <c r="K401" s="165"/>
      <c r="L401" s="165"/>
      <c r="M401" s="165"/>
      <c r="N401" s="165"/>
      <c r="O401" s="165"/>
      <c r="P401" s="236"/>
      <c r="Q401" s="1022"/>
      <c r="R401" s="1023"/>
      <c r="S401" s="1023"/>
      <c r="T401" s="1023"/>
      <c r="U401" s="1023"/>
      <c r="V401" s="1023"/>
      <c r="W401" s="1023"/>
      <c r="X401" s="1023"/>
      <c r="Y401" s="1023"/>
      <c r="Z401" s="1023"/>
      <c r="AA401" s="102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5"/>
      <c r="B402" s="256"/>
      <c r="C402" s="255"/>
      <c r="D402" s="256"/>
      <c r="E402" s="255"/>
      <c r="F402" s="330"/>
      <c r="G402" s="237"/>
      <c r="H402" s="238"/>
      <c r="I402" s="238"/>
      <c r="J402" s="238"/>
      <c r="K402" s="238"/>
      <c r="L402" s="238"/>
      <c r="M402" s="238"/>
      <c r="N402" s="238"/>
      <c r="O402" s="238"/>
      <c r="P402" s="239"/>
      <c r="Q402" s="1025"/>
      <c r="R402" s="1026"/>
      <c r="S402" s="1026"/>
      <c r="T402" s="1026"/>
      <c r="U402" s="1026"/>
      <c r="V402" s="1026"/>
      <c r="W402" s="1026"/>
      <c r="X402" s="1026"/>
      <c r="Y402" s="1026"/>
      <c r="Z402" s="1026"/>
      <c r="AA402" s="102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5"/>
      <c r="B403" s="256"/>
      <c r="C403" s="255"/>
      <c r="D403" s="256"/>
      <c r="E403" s="255"/>
      <c r="F403" s="330"/>
      <c r="G403" s="237"/>
      <c r="H403" s="238"/>
      <c r="I403" s="238"/>
      <c r="J403" s="238"/>
      <c r="K403" s="238"/>
      <c r="L403" s="238"/>
      <c r="M403" s="238"/>
      <c r="N403" s="238"/>
      <c r="O403" s="238"/>
      <c r="P403" s="239"/>
      <c r="Q403" s="1025"/>
      <c r="R403" s="1026"/>
      <c r="S403" s="1026"/>
      <c r="T403" s="1026"/>
      <c r="U403" s="1026"/>
      <c r="V403" s="1026"/>
      <c r="W403" s="1026"/>
      <c r="X403" s="1026"/>
      <c r="Y403" s="1026"/>
      <c r="Z403" s="1026"/>
      <c r="AA403" s="102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5"/>
      <c r="B404" s="256"/>
      <c r="C404" s="255"/>
      <c r="D404" s="256"/>
      <c r="E404" s="255"/>
      <c r="F404" s="330"/>
      <c r="G404" s="237"/>
      <c r="H404" s="238"/>
      <c r="I404" s="238"/>
      <c r="J404" s="238"/>
      <c r="K404" s="238"/>
      <c r="L404" s="238"/>
      <c r="M404" s="238"/>
      <c r="N404" s="238"/>
      <c r="O404" s="238"/>
      <c r="P404" s="239"/>
      <c r="Q404" s="1025"/>
      <c r="R404" s="1026"/>
      <c r="S404" s="1026"/>
      <c r="T404" s="1026"/>
      <c r="U404" s="1026"/>
      <c r="V404" s="1026"/>
      <c r="W404" s="1026"/>
      <c r="X404" s="1026"/>
      <c r="Y404" s="1026"/>
      <c r="Z404" s="1026"/>
      <c r="AA404" s="102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5"/>
      <c r="B405" s="256"/>
      <c r="C405" s="255"/>
      <c r="D405" s="256"/>
      <c r="E405" s="255"/>
      <c r="F405" s="330"/>
      <c r="G405" s="240"/>
      <c r="H405" s="168"/>
      <c r="I405" s="168"/>
      <c r="J405" s="168"/>
      <c r="K405" s="168"/>
      <c r="L405" s="168"/>
      <c r="M405" s="168"/>
      <c r="N405" s="168"/>
      <c r="O405" s="168"/>
      <c r="P405" s="241"/>
      <c r="Q405" s="1028"/>
      <c r="R405" s="1029"/>
      <c r="S405" s="1029"/>
      <c r="T405" s="1029"/>
      <c r="U405" s="1029"/>
      <c r="V405" s="1029"/>
      <c r="W405" s="1029"/>
      <c r="X405" s="1029"/>
      <c r="Y405" s="1029"/>
      <c r="Z405" s="1029"/>
      <c r="AA405" s="103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5"/>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5"/>
      <c r="B408" s="256"/>
      <c r="C408" s="255"/>
      <c r="D408" s="256"/>
      <c r="E408" s="255"/>
      <c r="F408" s="330"/>
      <c r="G408" s="235"/>
      <c r="H408" s="165"/>
      <c r="I408" s="165"/>
      <c r="J408" s="165"/>
      <c r="K408" s="165"/>
      <c r="L408" s="165"/>
      <c r="M408" s="165"/>
      <c r="N408" s="165"/>
      <c r="O408" s="165"/>
      <c r="P408" s="236"/>
      <c r="Q408" s="1022"/>
      <c r="R408" s="1023"/>
      <c r="S408" s="1023"/>
      <c r="T408" s="1023"/>
      <c r="U408" s="1023"/>
      <c r="V408" s="1023"/>
      <c r="W408" s="1023"/>
      <c r="X408" s="1023"/>
      <c r="Y408" s="1023"/>
      <c r="Z408" s="1023"/>
      <c r="AA408" s="102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5"/>
      <c r="B409" s="256"/>
      <c r="C409" s="255"/>
      <c r="D409" s="256"/>
      <c r="E409" s="255"/>
      <c r="F409" s="330"/>
      <c r="G409" s="237"/>
      <c r="H409" s="238"/>
      <c r="I409" s="238"/>
      <c r="J409" s="238"/>
      <c r="K409" s="238"/>
      <c r="L409" s="238"/>
      <c r="M409" s="238"/>
      <c r="N409" s="238"/>
      <c r="O409" s="238"/>
      <c r="P409" s="239"/>
      <c r="Q409" s="1025"/>
      <c r="R409" s="1026"/>
      <c r="S409" s="1026"/>
      <c r="T409" s="1026"/>
      <c r="U409" s="1026"/>
      <c r="V409" s="1026"/>
      <c r="W409" s="1026"/>
      <c r="X409" s="1026"/>
      <c r="Y409" s="1026"/>
      <c r="Z409" s="1026"/>
      <c r="AA409" s="102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5"/>
      <c r="B410" s="256"/>
      <c r="C410" s="255"/>
      <c r="D410" s="256"/>
      <c r="E410" s="255"/>
      <c r="F410" s="330"/>
      <c r="G410" s="237"/>
      <c r="H410" s="238"/>
      <c r="I410" s="238"/>
      <c r="J410" s="238"/>
      <c r="K410" s="238"/>
      <c r="L410" s="238"/>
      <c r="M410" s="238"/>
      <c r="N410" s="238"/>
      <c r="O410" s="238"/>
      <c r="P410" s="239"/>
      <c r="Q410" s="1025"/>
      <c r="R410" s="1026"/>
      <c r="S410" s="1026"/>
      <c r="T410" s="1026"/>
      <c r="U410" s="1026"/>
      <c r="V410" s="1026"/>
      <c r="W410" s="1026"/>
      <c r="X410" s="1026"/>
      <c r="Y410" s="1026"/>
      <c r="Z410" s="1026"/>
      <c r="AA410" s="102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5"/>
      <c r="B411" s="256"/>
      <c r="C411" s="255"/>
      <c r="D411" s="256"/>
      <c r="E411" s="255"/>
      <c r="F411" s="330"/>
      <c r="G411" s="237"/>
      <c r="H411" s="238"/>
      <c r="I411" s="238"/>
      <c r="J411" s="238"/>
      <c r="K411" s="238"/>
      <c r="L411" s="238"/>
      <c r="M411" s="238"/>
      <c r="N411" s="238"/>
      <c r="O411" s="238"/>
      <c r="P411" s="239"/>
      <c r="Q411" s="1025"/>
      <c r="R411" s="1026"/>
      <c r="S411" s="1026"/>
      <c r="T411" s="1026"/>
      <c r="U411" s="1026"/>
      <c r="V411" s="1026"/>
      <c r="W411" s="1026"/>
      <c r="X411" s="1026"/>
      <c r="Y411" s="1026"/>
      <c r="Z411" s="1026"/>
      <c r="AA411" s="102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5"/>
      <c r="B412" s="256"/>
      <c r="C412" s="255"/>
      <c r="D412" s="256"/>
      <c r="E412" s="255"/>
      <c r="F412" s="330"/>
      <c r="G412" s="240"/>
      <c r="H412" s="168"/>
      <c r="I412" s="168"/>
      <c r="J412" s="168"/>
      <c r="K412" s="168"/>
      <c r="L412" s="168"/>
      <c r="M412" s="168"/>
      <c r="N412" s="168"/>
      <c r="O412" s="168"/>
      <c r="P412" s="241"/>
      <c r="Q412" s="1028"/>
      <c r="R412" s="1029"/>
      <c r="S412" s="1029"/>
      <c r="T412" s="1029"/>
      <c r="U412" s="1029"/>
      <c r="V412" s="1029"/>
      <c r="W412" s="1029"/>
      <c r="X412" s="1029"/>
      <c r="Y412" s="1029"/>
      <c r="Z412" s="1029"/>
      <c r="AA412" s="103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5"/>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5"/>
      <c r="B415" s="256"/>
      <c r="C415" s="255"/>
      <c r="D415" s="256"/>
      <c r="E415" s="255"/>
      <c r="F415" s="330"/>
      <c r="G415" s="235"/>
      <c r="H415" s="165"/>
      <c r="I415" s="165"/>
      <c r="J415" s="165"/>
      <c r="K415" s="165"/>
      <c r="L415" s="165"/>
      <c r="M415" s="165"/>
      <c r="N415" s="165"/>
      <c r="O415" s="165"/>
      <c r="P415" s="236"/>
      <c r="Q415" s="1022"/>
      <c r="R415" s="1023"/>
      <c r="S415" s="1023"/>
      <c r="T415" s="1023"/>
      <c r="U415" s="1023"/>
      <c r="V415" s="1023"/>
      <c r="W415" s="1023"/>
      <c r="X415" s="1023"/>
      <c r="Y415" s="1023"/>
      <c r="Z415" s="1023"/>
      <c r="AA415" s="102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5"/>
      <c r="B416" s="256"/>
      <c r="C416" s="255"/>
      <c r="D416" s="256"/>
      <c r="E416" s="255"/>
      <c r="F416" s="330"/>
      <c r="G416" s="237"/>
      <c r="H416" s="238"/>
      <c r="I416" s="238"/>
      <c r="J416" s="238"/>
      <c r="K416" s="238"/>
      <c r="L416" s="238"/>
      <c r="M416" s="238"/>
      <c r="N416" s="238"/>
      <c r="O416" s="238"/>
      <c r="P416" s="239"/>
      <c r="Q416" s="1025"/>
      <c r="R416" s="1026"/>
      <c r="S416" s="1026"/>
      <c r="T416" s="1026"/>
      <c r="U416" s="1026"/>
      <c r="V416" s="1026"/>
      <c r="W416" s="1026"/>
      <c r="X416" s="1026"/>
      <c r="Y416" s="1026"/>
      <c r="Z416" s="1026"/>
      <c r="AA416" s="102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5"/>
      <c r="B417" s="256"/>
      <c r="C417" s="255"/>
      <c r="D417" s="256"/>
      <c r="E417" s="255"/>
      <c r="F417" s="330"/>
      <c r="G417" s="237"/>
      <c r="H417" s="238"/>
      <c r="I417" s="238"/>
      <c r="J417" s="238"/>
      <c r="K417" s="238"/>
      <c r="L417" s="238"/>
      <c r="M417" s="238"/>
      <c r="N417" s="238"/>
      <c r="O417" s="238"/>
      <c r="P417" s="239"/>
      <c r="Q417" s="1025"/>
      <c r="R417" s="1026"/>
      <c r="S417" s="1026"/>
      <c r="T417" s="1026"/>
      <c r="U417" s="1026"/>
      <c r="V417" s="1026"/>
      <c r="W417" s="1026"/>
      <c r="X417" s="1026"/>
      <c r="Y417" s="1026"/>
      <c r="Z417" s="1026"/>
      <c r="AA417" s="102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5"/>
      <c r="B418" s="256"/>
      <c r="C418" s="255"/>
      <c r="D418" s="256"/>
      <c r="E418" s="255"/>
      <c r="F418" s="330"/>
      <c r="G418" s="237"/>
      <c r="H418" s="238"/>
      <c r="I418" s="238"/>
      <c r="J418" s="238"/>
      <c r="K418" s="238"/>
      <c r="L418" s="238"/>
      <c r="M418" s="238"/>
      <c r="N418" s="238"/>
      <c r="O418" s="238"/>
      <c r="P418" s="239"/>
      <c r="Q418" s="1025"/>
      <c r="R418" s="1026"/>
      <c r="S418" s="1026"/>
      <c r="T418" s="1026"/>
      <c r="U418" s="1026"/>
      <c r="V418" s="1026"/>
      <c r="W418" s="1026"/>
      <c r="X418" s="1026"/>
      <c r="Y418" s="1026"/>
      <c r="Z418" s="1026"/>
      <c r="AA418" s="102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5"/>
      <c r="B419" s="256"/>
      <c r="C419" s="255"/>
      <c r="D419" s="256"/>
      <c r="E419" s="255"/>
      <c r="F419" s="330"/>
      <c r="G419" s="240"/>
      <c r="H419" s="168"/>
      <c r="I419" s="168"/>
      <c r="J419" s="168"/>
      <c r="K419" s="168"/>
      <c r="L419" s="168"/>
      <c r="M419" s="168"/>
      <c r="N419" s="168"/>
      <c r="O419" s="168"/>
      <c r="P419" s="241"/>
      <c r="Q419" s="1028"/>
      <c r="R419" s="1029"/>
      <c r="S419" s="1029"/>
      <c r="T419" s="1029"/>
      <c r="U419" s="1029"/>
      <c r="V419" s="1029"/>
      <c r="W419" s="1029"/>
      <c r="X419" s="1029"/>
      <c r="Y419" s="1029"/>
      <c r="Z419" s="1029"/>
      <c r="AA419" s="103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5"/>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5"/>
      <c r="B422" s="256"/>
      <c r="C422" s="255"/>
      <c r="D422" s="256"/>
      <c r="E422" s="255"/>
      <c r="F422" s="330"/>
      <c r="G422" s="235"/>
      <c r="H422" s="165"/>
      <c r="I422" s="165"/>
      <c r="J422" s="165"/>
      <c r="K422" s="165"/>
      <c r="L422" s="165"/>
      <c r="M422" s="165"/>
      <c r="N422" s="165"/>
      <c r="O422" s="165"/>
      <c r="P422" s="236"/>
      <c r="Q422" s="1022"/>
      <c r="R422" s="1023"/>
      <c r="S422" s="1023"/>
      <c r="T422" s="1023"/>
      <c r="U422" s="1023"/>
      <c r="V422" s="1023"/>
      <c r="W422" s="1023"/>
      <c r="X422" s="1023"/>
      <c r="Y422" s="1023"/>
      <c r="Z422" s="1023"/>
      <c r="AA422" s="102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5"/>
      <c r="B423" s="256"/>
      <c r="C423" s="255"/>
      <c r="D423" s="256"/>
      <c r="E423" s="255"/>
      <c r="F423" s="330"/>
      <c r="G423" s="237"/>
      <c r="H423" s="238"/>
      <c r="I423" s="238"/>
      <c r="J423" s="238"/>
      <c r="K423" s="238"/>
      <c r="L423" s="238"/>
      <c r="M423" s="238"/>
      <c r="N423" s="238"/>
      <c r="O423" s="238"/>
      <c r="P423" s="239"/>
      <c r="Q423" s="1025"/>
      <c r="R423" s="1026"/>
      <c r="S423" s="1026"/>
      <c r="T423" s="1026"/>
      <c r="U423" s="1026"/>
      <c r="V423" s="1026"/>
      <c r="W423" s="1026"/>
      <c r="X423" s="1026"/>
      <c r="Y423" s="1026"/>
      <c r="Z423" s="1026"/>
      <c r="AA423" s="102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5"/>
      <c r="B424" s="256"/>
      <c r="C424" s="255"/>
      <c r="D424" s="256"/>
      <c r="E424" s="255"/>
      <c r="F424" s="330"/>
      <c r="G424" s="237"/>
      <c r="H424" s="238"/>
      <c r="I424" s="238"/>
      <c r="J424" s="238"/>
      <c r="K424" s="238"/>
      <c r="L424" s="238"/>
      <c r="M424" s="238"/>
      <c r="N424" s="238"/>
      <c r="O424" s="238"/>
      <c r="P424" s="239"/>
      <c r="Q424" s="1025"/>
      <c r="R424" s="1026"/>
      <c r="S424" s="1026"/>
      <c r="T424" s="1026"/>
      <c r="U424" s="1026"/>
      <c r="V424" s="1026"/>
      <c r="W424" s="1026"/>
      <c r="X424" s="1026"/>
      <c r="Y424" s="1026"/>
      <c r="Z424" s="1026"/>
      <c r="AA424" s="102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5"/>
      <c r="B425" s="256"/>
      <c r="C425" s="255"/>
      <c r="D425" s="256"/>
      <c r="E425" s="255"/>
      <c r="F425" s="330"/>
      <c r="G425" s="237"/>
      <c r="H425" s="238"/>
      <c r="I425" s="238"/>
      <c r="J425" s="238"/>
      <c r="K425" s="238"/>
      <c r="L425" s="238"/>
      <c r="M425" s="238"/>
      <c r="N425" s="238"/>
      <c r="O425" s="238"/>
      <c r="P425" s="239"/>
      <c r="Q425" s="1025"/>
      <c r="R425" s="1026"/>
      <c r="S425" s="1026"/>
      <c r="T425" s="1026"/>
      <c r="U425" s="1026"/>
      <c r="V425" s="1026"/>
      <c r="W425" s="1026"/>
      <c r="X425" s="1026"/>
      <c r="Y425" s="1026"/>
      <c r="Z425" s="1026"/>
      <c r="AA425" s="102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5"/>
      <c r="B426" s="256"/>
      <c r="C426" s="255"/>
      <c r="D426" s="256"/>
      <c r="E426" s="331"/>
      <c r="F426" s="332"/>
      <c r="G426" s="240"/>
      <c r="H426" s="168"/>
      <c r="I426" s="168"/>
      <c r="J426" s="168"/>
      <c r="K426" s="168"/>
      <c r="L426" s="168"/>
      <c r="M426" s="168"/>
      <c r="N426" s="168"/>
      <c r="O426" s="168"/>
      <c r="P426" s="241"/>
      <c r="Q426" s="1028"/>
      <c r="R426" s="1029"/>
      <c r="S426" s="1029"/>
      <c r="T426" s="1029"/>
      <c r="U426" s="1029"/>
      <c r="V426" s="1029"/>
      <c r="W426" s="1029"/>
      <c r="X426" s="1029"/>
      <c r="Y426" s="1029"/>
      <c r="Z426" s="1029"/>
      <c r="AA426" s="103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5"/>
      <c r="B429" s="256"/>
      <c r="C429" s="331"/>
      <c r="D429" s="103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5"/>
      <c r="B430" s="256"/>
      <c r="C430" s="253" t="s">
        <v>419</v>
      </c>
      <c r="D430" s="254"/>
      <c r="E430" s="242" t="s">
        <v>397</v>
      </c>
      <c r="F430" s="475"/>
      <c r="G430" s="244" t="s">
        <v>255</v>
      </c>
      <c r="H430" s="162"/>
      <c r="I430" s="162"/>
      <c r="J430" s="476" t="s">
        <v>561</v>
      </c>
      <c r="K430" s="246"/>
      <c r="L430" s="246"/>
      <c r="M430" s="246"/>
      <c r="N430" s="246"/>
      <c r="O430" s="246"/>
      <c r="P430" s="246"/>
      <c r="Q430" s="246"/>
      <c r="R430" s="246"/>
      <c r="S430" s="246"/>
      <c r="T430" s="247"/>
      <c r="U430" s="477"/>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3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c r="AF432" s="140"/>
      <c r="AG432" s="141" t="s">
        <v>236</v>
      </c>
      <c r="AH432" s="176"/>
      <c r="AI432" s="186"/>
      <c r="AJ432" s="186"/>
      <c r="AK432" s="186"/>
      <c r="AL432" s="181"/>
      <c r="AM432" s="186"/>
      <c r="AN432" s="186"/>
      <c r="AO432" s="186"/>
      <c r="AP432" s="181"/>
      <c r="AQ432" s="262"/>
      <c r="AR432" s="140"/>
      <c r="AS432" s="141" t="s">
        <v>236</v>
      </c>
      <c r="AT432" s="176"/>
      <c r="AU432" s="262"/>
      <c r="AV432" s="140"/>
      <c r="AW432" s="141" t="s">
        <v>181</v>
      </c>
      <c r="AX432" s="142"/>
    </row>
    <row r="433" spans="1:50" ht="23.25" customHeight="1" x14ac:dyDescent="0.15">
      <c r="A433" s="1035"/>
      <c r="B433" s="256"/>
      <c r="C433" s="255"/>
      <c r="D433" s="256"/>
      <c r="E433" s="170"/>
      <c r="F433" s="171"/>
      <c r="G433" s="264" t="s">
        <v>602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602</v>
      </c>
      <c r="AC433" s="137"/>
      <c r="AD433" s="137"/>
      <c r="AE433" s="259" t="s">
        <v>561</v>
      </c>
      <c r="AF433" s="120"/>
      <c r="AG433" s="120"/>
      <c r="AH433" s="120"/>
      <c r="AI433" s="259" t="s">
        <v>561</v>
      </c>
      <c r="AJ433" s="120"/>
      <c r="AK433" s="120"/>
      <c r="AL433" s="120"/>
      <c r="AM433" s="259" t="s">
        <v>556</v>
      </c>
      <c r="AN433" s="120"/>
      <c r="AO433" s="120"/>
      <c r="AP433" s="120"/>
      <c r="AQ433" s="259" t="s">
        <v>561</v>
      </c>
      <c r="AR433" s="120"/>
      <c r="AS433" s="120"/>
      <c r="AT433" s="121"/>
      <c r="AU433" s="260" t="s">
        <v>561</v>
      </c>
      <c r="AV433" s="120"/>
      <c r="AW433" s="120"/>
      <c r="AX433" s="219"/>
    </row>
    <row r="434" spans="1:50" ht="23.25" customHeight="1" x14ac:dyDescent="0.15">
      <c r="A434" s="103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602</v>
      </c>
      <c r="AC434" s="137"/>
      <c r="AD434" s="137"/>
      <c r="AE434" s="259" t="s">
        <v>561</v>
      </c>
      <c r="AF434" s="120"/>
      <c r="AG434" s="120"/>
      <c r="AH434" s="120"/>
      <c r="AI434" s="259" t="s">
        <v>561</v>
      </c>
      <c r="AJ434" s="120"/>
      <c r="AK434" s="120"/>
      <c r="AL434" s="120"/>
      <c r="AM434" s="259" t="s">
        <v>556</v>
      </c>
      <c r="AN434" s="120"/>
      <c r="AO434" s="120"/>
      <c r="AP434" s="120"/>
      <c r="AQ434" s="259" t="s">
        <v>561</v>
      </c>
      <c r="AR434" s="120"/>
      <c r="AS434" s="120"/>
      <c r="AT434" s="121"/>
      <c r="AU434" s="260" t="s">
        <v>577</v>
      </c>
      <c r="AV434" s="120"/>
      <c r="AW434" s="120"/>
      <c r="AX434" s="219"/>
    </row>
    <row r="435" spans="1:50" ht="23.25" customHeight="1" x14ac:dyDescent="0.15">
      <c r="A435" s="103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561</v>
      </c>
      <c r="AF435" s="120"/>
      <c r="AG435" s="120"/>
      <c r="AH435" s="120"/>
      <c r="AI435" s="259" t="s">
        <v>561</v>
      </c>
      <c r="AJ435" s="120"/>
      <c r="AK435" s="120"/>
      <c r="AL435" s="120"/>
      <c r="AM435" s="259" t="s">
        <v>556</v>
      </c>
      <c r="AN435" s="120"/>
      <c r="AO435" s="120"/>
      <c r="AP435" s="120"/>
      <c r="AQ435" s="259" t="s">
        <v>561</v>
      </c>
      <c r="AR435" s="120"/>
      <c r="AS435" s="120"/>
      <c r="AT435" s="121"/>
      <c r="AU435" s="260" t="s">
        <v>561</v>
      </c>
      <c r="AV435" s="120"/>
      <c r="AW435" s="120"/>
      <c r="AX435" s="219"/>
    </row>
    <row r="436" spans="1:50" ht="18.75" hidden="1" customHeight="1" x14ac:dyDescent="0.15">
      <c r="A436" s="103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3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3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3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3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15">
      <c r="A457" s="103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c r="AR457" s="140"/>
      <c r="AS457" s="141" t="s">
        <v>236</v>
      </c>
      <c r="AT457" s="176"/>
      <c r="AU457" s="263"/>
      <c r="AV457" s="140"/>
      <c r="AW457" s="141" t="s">
        <v>181</v>
      </c>
      <c r="AX457" s="142"/>
    </row>
    <row r="458" spans="1:50" ht="23.25" customHeight="1" x14ac:dyDescent="0.15">
      <c r="A458" s="1035"/>
      <c r="B458" s="256"/>
      <c r="C458" s="255"/>
      <c r="D458" s="256"/>
      <c r="E458" s="170"/>
      <c r="F458" s="171"/>
      <c r="G458" s="264" t="s">
        <v>602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602</v>
      </c>
      <c r="AC458" s="137"/>
      <c r="AD458" s="137"/>
      <c r="AE458" s="259" t="s">
        <v>577</v>
      </c>
      <c r="AF458" s="120"/>
      <c r="AG458" s="120"/>
      <c r="AH458" s="120"/>
      <c r="AI458" s="259" t="s">
        <v>561</v>
      </c>
      <c r="AJ458" s="120"/>
      <c r="AK458" s="120"/>
      <c r="AL458" s="120"/>
      <c r="AM458" s="259" t="s">
        <v>556</v>
      </c>
      <c r="AN458" s="120"/>
      <c r="AO458" s="120"/>
      <c r="AP458" s="120"/>
      <c r="AQ458" s="259" t="s">
        <v>561</v>
      </c>
      <c r="AR458" s="120"/>
      <c r="AS458" s="120"/>
      <c r="AT458" s="121"/>
      <c r="AU458" s="260" t="s">
        <v>561</v>
      </c>
      <c r="AV458" s="120"/>
      <c r="AW458" s="120"/>
      <c r="AX458" s="219"/>
    </row>
    <row r="459" spans="1:50" ht="23.25" customHeight="1" x14ac:dyDescent="0.15">
      <c r="A459" s="103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602</v>
      </c>
      <c r="AC459" s="137"/>
      <c r="AD459" s="137"/>
      <c r="AE459" s="259" t="s">
        <v>561</v>
      </c>
      <c r="AF459" s="120"/>
      <c r="AG459" s="120"/>
      <c r="AH459" s="120"/>
      <c r="AI459" s="259" t="s">
        <v>603</v>
      </c>
      <c r="AJ459" s="120"/>
      <c r="AK459" s="120"/>
      <c r="AL459" s="120"/>
      <c r="AM459" s="259" t="s">
        <v>556</v>
      </c>
      <c r="AN459" s="120"/>
      <c r="AO459" s="120"/>
      <c r="AP459" s="120"/>
      <c r="AQ459" s="259" t="s">
        <v>561</v>
      </c>
      <c r="AR459" s="120"/>
      <c r="AS459" s="120"/>
      <c r="AT459" s="121"/>
      <c r="AU459" s="260" t="s">
        <v>577</v>
      </c>
      <c r="AV459" s="120"/>
      <c r="AW459" s="120"/>
      <c r="AX459" s="219"/>
    </row>
    <row r="460" spans="1:50" ht="23.25" customHeight="1" x14ac:dyDescent="0.15">
      <c r="A460" s="103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577</v>
      </c>
      <c r="AF460" s="120"/>
      <c r="AG460" s="120"/>
      <c r="AH460" s="120"/>
      <c r="AI460" s="259" t="s">
        <v>603</v>
      </c>
      <c r="AJ460" s="120"/>
      <c r="AK460" s="120"/>
      <c r="AL460" s="120"/>
      <c r="AM460" s="259" t="s">
        <v>556</v>
      </c>
      <c r="AN460" s="120"/>
      <c r="AO460" s="120"/>
      <c r="AP460" s="120"/>
      <c r="AQ460" s="259" t="s">
        <v>561</v>
      </c>
      <c r="AR460" s="120"/>
      <c r="AS460" s="120"/>
      <c r="AT460" s="121"/>
      <c r="AU460" s="260" t="s">
        <v>561</v>
      </c>
      <c r="AV460" s="120"/>
      <c r="AW460" s="120"/>
      <c r="AX460" s="219"/>
    </row>
    <row r="461" spans="1:50" ht="18.75" hidden="1" customHeight="1" x14ac:dyDescent="0.15">
      <c r="A461" s="103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3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3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3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3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5"/>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5"/>
      <c r="B482" s="256"/>
      <c r="C482" s="255"/>
      <c r="D482" s="256"/>
      <c r="E482" s="339" t="s">
        <v>602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5"/>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3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3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3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3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3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15">
      <c r="A511" s="103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3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3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3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3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5"/>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5"/>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3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3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3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3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3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3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3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3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3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3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5"/>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5"/>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3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3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3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3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3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3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3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3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3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3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5"/>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5"/>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3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3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3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3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15">
      <c r="A668" s="103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15">
      <c r="A673" s="103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3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3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3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3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5"/>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6"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7"/>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57.75" customHeight="1" x14ac:dyDescent="0.15">
      <c r="A702" s="555" t="s">
        <v>140</v>
      </c>
      <c r="B702" s="556"/>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617" t="s">
        <v>560</v>
      </c>
      <c r="AE702" s="618"/>
      <c r="AF702" s="618"/>
      <c r="AG702" s="918" t="s">
        <v>604</v>
      </c>
      <c r="AH702" s="919"/>
      <c r="AI702" s="919"/>
      <c r="AJ702" s="919"/>
      <c r="AK702" s="919"/>
      <c r="AL702" s="919"/>
      <c r="AM702" s="919"/>
      <c r="AN702" s="919"/>
      <c r="AO702" s="919"/>
      <c r="AP702" s="919"/>
      <c r="AQ702" s="919"/>
      <c r="AR702" s="919"/>
      <c r="AS702" s="919"/>
      <c r="AT702" s="919"/>
      <c r="AU702" s="919"/>
      <c r="AV702" s="919"/>
      <c r="AW702" s="919"/>
      <c r="AX702" s="920"/>
    </row>
    <row r="703" spans="1:50" ht="57.75" customHeight="1" x14ac:dyDescent="0.15">
      <c r="A703" s="557"/>
      <c r="B703" s="558"/>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617" t="s">
        <v>560</v>
      </c>
      <c r="AE703" s="618"/>
      <c r="AF703" s="618"/>
      <c r="AG703" s="701" t="s">
        <v>605</v>
      </c>
      <c r="AH703" s="702"/>
      <c r="AI703" s="702"/>
      <c r="AJ703" s="702"/>
      <c r="AK703" s="702"/>
      <c r="AL703" s="702"/>
      <c r="AM703" s="702"/>
      <c r="AN703" s="702"/>
      <c r="AO703" s="702"/>
      <c r="AP703" s="702"/>
      <c r="AQ703" s="702"/>
      <c r="AR703" s="702"/>
      <c r="AS703" s="702"/>
      <c r="AT703" s="702"/>
      <c r="AU703" s="702"/>
      <c r="AV703" s="702"/>
      <c r="AW703" s="702"/>
      <c r="AX703" s="703"/>
    </row>
    <row r="704" spans="1:50" ht="68.25" customHeight="1" x14ac:dyDescent="0.15">
      <c r="A704" s="559"/>
      <c r="B704" s="560"/>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560</v>
      </c>
      <c r="AE704" s="618"/>
      <c r="AF704" s="618"/>
      <c r="AG704" s="455" t="s">
        <v>606</v>
      </c>
      <c r="AH704" s="238"/>
      <c r="AI704" s="238"/>
      <c r="AJ704" s="238"/>
      <c r="AK704" s="238"/>
      <c r="AL704" s="238"/>
      <c r="AM704" s="238"/>
      <c r="AN704" s="238"/>
      <c r="AO704" s="238"/>
      <c r="AP704" s="238"/>
      <c r="AQ704" s="238"/>
      <c r="AR704" s="238"/>
      <c r="AS704" s="238"/>
      <c r="AT704" s="238"/>
      <c r="AU704" s="238"/>
      <c r="AV704" s="238"/>
      <c r="AW704" s="238"/>
      <c r="AX704" s="456"/>
    </row>
    <row r="705" spans="1:50" ht="108.75" customHeight="1" x14ac:dyDescent="0.15">
      <c r="A705" s="653" t="s">
        <v>39</v>
      </c>
      <c r="B705" s="803"/>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617" t="s">
        <v>560</v>
      </c>
      <c r="AE705" s="618"/>
      <c r="AF705" s="618"/>
      <c r="AG705" s="164" t="s">
        <v>720</v>
      </c>
      <c r="AH705" s="165"/>
      <c r="AI705" s="165"/>
      <c r="AJ705" s="165"/>
      <c r="AK705" s="165"/>
      <c r="AL705" s="165"/>
      <c r="AM705" s="165"/>
      <c r="AN705" s="165"/>
      <c r="AO705" s="165"/>
      <c r="AP705" s="165"/>
      <c r="AQ705" s="165"/>
      <c r="AR705" s="165"/>
      <c r="AS705" s="165"/>
      <c r="AT705" s="165"/>
      <c r="AU705" s="165"/>
      <c r="AV705" s="165"/>
      <c r="AW705" s="165"/>
      <c r="AX705" s="166"/>
    </row>
    <row r="706" spans="1:50" ht="385.5" customHeight="1" x14ac:dyDescent="0.15">
      <c r="A706" s="692"/>
      <c r="B706" s="804"/>
      <c r="C706" s="646"/>
      <c r="D706" s="647"/>
      <c r="E706" s="720" t="s">
        <v>378</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8" t="s">
        <v>632</v>
      </c>
      <c r="AE706" s="159"/>
      <c r="AF706" s="160"/>
      <c r="AG706" s="455"/>
      <c r="AH706" s="238"/>
      <c r="AI706" s="238"/>
      <c r="AJ706" s="238"/>
      <c r="AK706" s="238"/>
      <c r="AL706" s="238"/>
      <c r="AM706" s="238"/>
      <c r="AN706" s="238"/>
      <c r="AO706" s="238"/>
      <c r="AP706" s="238"/>
      <c r="AQ706" s="238"/>
      <c r="AR706" s="238"/>
      <c r="AS706" s="238"/>
      <c r="AT706" s="238"/>
      <c r="AU706" s="238"/>
      <c r="AV706" s="238"/>
      <c r="AW706" s="238"/>
      <c r="AX706" s="456"/>
    </row>
    <row r="707" spans="1:50" ht="408.75" customHeight="1" x14ac:dyDescent="0.15">
      <c r="A707" s="692"/>
      <c r="B707" s="804"/>
      <c r="C707" s="648"/>
      <c r="D707" s="649"/>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5" t="s">
        <v>633</v>
      </c>
      <c r="AE707" s="616"/>
      <c r="AF707" s="616"/>
      <c r="AG707" s="455"/>
      <c r="AH707" s="238"/>
      <c r="AI707" s="238"/>
      <c r="AJ707" s="238"/>
      <c r="AK707" s="238"/>
      <c r="AL707" s="238"/>
      <c r="AM707" s="238"/>
      <c r="AN707" s="238"/>
      <c r="AO707" s="238"/>
      <c r="AP707" s="238"/>
      <c r="AQ707" s="238"/>
      <c r="AR707" s="238"/>
      <c r="AS707" s="238"/>
      <c r="AT707" s="238"/>
      <c r="AU707" s="238"/>
      <c r="AV707" s="238"/>
      <c r="AW707" s="238"/>
      <c r="AX707" s="456"/>
    </row>
    <row r="708" spans="1:50" ht="57.75" customHeight="1" x14ac:dyDescent="0.15">
      <c r="A708" s="692"/>
      <c r="B708" s="693"/>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4" t="s">
        <v>560</v>
      </c>
      <c r="AE708" s="705"/>
      <c r="AF708" s="705"/>
      <c r="AG708" s="552" t="s">
        <v>607</v>
      </c>
      <c r="AH708" s="553"/>
      <c r="AI708" s="553"/>
      <c r="AJ708" s="553"/>
      <c r="AK708" s="553"/>
      <c r="AL708" s="553"/>
      <c r="AM708" s="553"/>
      <c r="AN708" s="553"/>
      <c r="AO708" s="553"/>
      <c r="AP708" s="553"/>
      <c r="AQ708" s="553"/>
      <c r="AR708" s="553"/>
      <c r="AS708" s="553"/>
      <c r="AT708" s="553"/>
      <c r="AU708" s="553"/>
      <c r="AV708" s="553"/>
      <c r="AW708" s="553"/>
      <c r="AX708" s="554"/>
    </row>
    <row r="709" spans="1:50" ht="79.5" customHeight="1" x14ac:dyDescent="0.15">
      <c r="A709" s="692"/>
      <c r="B709" s="693"/>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704" t="s">
        <v>560</v>
      </c>
      <c r="AE709" s="705"/>
      <c r="AF709" s="705"/>
      <c r="AG709" s="701" t="s">
        <v>750</v>
      </c>
      <c r="AH709" s="702"/>
      <c r="AI709" s="702"/>
      <c r="AJ709" s="702"/>
      <c r="AK709" s="702"/>
      <c r="AL709" s="702"/>
      <c r="AM709" s="702"/>
      <c r="AN709" s="702"/>
      <c r="AO709" s="702"/>
      <c r="AP709" s="702"/>
      <c r="AQ709" s="702"/>
      <c r="AR709" s="702"/>
      <c r="AS709" s="702"/>
      <c r="AT709" s="702"/>
      <c r="AU709" s="702"/>
      <c r="AV709" s="702"/>
      <c r="AW709" s="702"/>
      <c r="AX709" s="703"/>
    </row>
    <row r="710" spans="1:50" ht="57.75" customHeight="1" x14ac:dyDescent="0.15">
      <c r="A710" s="692"/>
      <c r="B710" s="693"/>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8" t="s">
        <v>634</v>
      </c>
      <c r="AE710" s="159"/>
      <c r="AF710" s="159"/>
      <c r="AG710" s="701" t="s">
        <v>561</v>
      </c>
      <c r="AH710" s="702"/>
      <c r="AI710" s="702"/>
      <c r="AJ710" s="702"/>
      <c r="AK710" s="702"/>
      <c r="AL710" s="702"/>
      <c r="AM710" s="702"/>
      <c r="AN710" s="702"/>
      <c r="AO710" s="702"/>
      <c r="AP710" s="702"/>
      <c r="AQ710" s="702"/>
      <c r="AR710" s="702"/>
      <c r="AS710" s="702"/>
      <c r="AT710" s="702"/>
      <c r="AU710" s="702"/>
      <c r="AV710" s="702"/>
      <c r="AW710" s="702"/>
      <c r="AX710" s="703"/>
    </row>
    <row r="711" spans="1:50" ht="57.75" customHeight="1" x14ac:dyDescent="0.15">
      <c r="A711" s="692"/>
      <c r="B711" s="693"/>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8" t="s">
        <v>560</v>
      </c>
      <c r="AE711" s="159"/>
      <c r="AF711" s="159"/>
      <c r="AG711" s="701" t="s">
        <v>608</v>
      </c>
      <c r="AH711" s="702"/>
      <c r="AI711" s="702"/>
      <c r="AJ711" s="702"/>
      <c r="AK711" s="702"/>
      <c r="AL711" s="702"/>
      <c r="AM711" s="702"/>
      <c r="AN711" s="702"/>
      <c r="AO711" s="702"/>
      <c r="AP711" s="702"/>
      <c r="AQ711" s="702"/>
      <c r="AR711" s="702"/>
      <c r="AS711" s="702"/>
      <c r="AT711" s="702"/>
      <c r="AU711" s="702"/>
      <c r="AV711" s="702"/>
      <c r="AW711" s="702"/>
      <c r="AX711" s="703"/>
    </row>
    <row r="712" spans="1:50" ht="57.75" customHeight="1" x14ac:dyDescent="0.15">
      <c r="A712" s="692"/>
      <c r="B712" s="693"/>
      <c r="C712" s="620" t="s">
        <v>346</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89" t="s">
        <v>634</v>
      </c>
      <c r="AE712" s="690"/>
      <c r="AF712" s="690"/>
      <c r="AG712" s="626" t="s">
        <v>561</v>
      </c>
      <c r="AH712" s="627"/>
      <c r="AI712" s="627"/>
      <c r="AJ712" s="627"/>
      <c r="AK712" s="627"/>
      <c r="AL712" s="627"/>
      <c r="AM712" s="627"/>
      <c r="AN712" s="627"/>
      <c r="AO712" s="627"/>
      <c r="AP712" s="627"/>
      <c r="AQ712" s="627"/>
      <c r="AR712" s="627"/>
      <c r="AS712" s="627"/>
      <c r="AT712" s="627"/>
      <c r="AU712" s="627"/>
      <c r="AV712" s="627"/>
      <c r="AW712" s="627"/>
      <c r="AX712" s="628"/>
    </row>
    <row r="713" spans="1:50" ht="57.75" customHeight="1" x14ac:dyDescent="0.15">
      <c r="A713" s="692"/>
      <c r="B713" s="69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634</v>
      </c>
      <c r="AE713" s="159"/>
      <c r="AF713" s="160"/>
      <c r="AG713" s="701" t="s">
        <v>561</v>
      </c>
      <c r="AH713" s="702"/>
      <c r="AI713" s="702"/>
      <c r="AJ713" s="702"/>
      <c r="AK713" s="702"/>
      <c r="AL713" s="702"/>
      <c r="AM713" s="702"/>
      <c r="AN713" s="702"/>
      <c r="AO713" s="702"/>
      <c r="AP713" s="702"/>
      <c r="AQ713" s="702"/>
      <c r="AR713" s="702"/>
      <c r="AS713" s="702"/>
      <c r="AT713" s="702"/>
      <c r="AU713" s="702"/>
      <c r="AV713" s="702"/>
      <c r="AW713" s="702"/>
      <c r="AX713" s="703"/>
    </row>
    <row r="714" spans="1:50" ht="57.75" customHeight="1" x14ac:dyDescent="0.15">
      <c r="A714" s="694"/>
      <c r="B714" s="695"/>
      <c r="C714" s="805" t="s">
        <v>324</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3" t="s">
        <v>560</v>
      </c>
      <c r="AE714" s="624"/>
      <c r="AF714" s="625"/>
      <c r="AG714" s="726" t="s">
        <v>609</v>
      </c>
      <c r="AH714" s="727"/>
      <c r="AI714" s="727"/>
      <c r="AJ714" s="727"/>
      <c r="AK714" s="727"/>
      <c r="AL714" s="727"/>
      <c r="AM714" s="727"/>
      <c r="AN714" s="727"/>
      <c r="AO714" s="727"/>
      <c r="AP714" s="727"/>
      <c r="AQ714" s="727"/>
      <c r="AR714" s="727"/>
      <c r="AS714" s="727"/>
      <c r="AT714" s="727"/>
      <c r="AU714" s="727"/>
      <c r="AV714" s="727"/>
      <c r="AW714" s="727"/>
      <c r="AX714" s="728"/>
    </row>
    <row r="715" spans="1:50" ht="57.75" customHeight="1" x14ac:dyDescent="0.15">
      <c r="A715" s="653" t="s">
        <v>40</v>
      </c>
      <c r="B715" s="691"/>
      <c r="C715" s="696" t="s">
        <v>325</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560</v>
      </c>
      <c r="AE715" s="705"/>
      <c r="AF715" s="793"/>
      <c r="AG715" s="552" t="s">
        <v>610</v>
      </c>
      <c r="AH715" s="553"/>
      <c r="AI715" s="553"/>
      <c r="AJ715" s="553"/>
      <c r="AK715" s="553"/>
      <c r="AL715" s="553"/>
      <c r="AM715" s="553"/>
      <c r="AN715" s="553"/>
      <c r="AO715" s="553"/>
      <c r="AP715" s="553"/>
      <c r="AQ715" s="553"/>
      <c r="AR715" s="553"/>
      <c r="AS715" s="553"/>
      <c r="AT715" s="553"/>
      <c r="AU715" s="553"/>
      <c r="AV715" s="553"/>
      <c r="AW715" s="553"/>
      <c r="AX715" s="554"/>
    </row>
    <row r="716" spans="1:50" ht="57.75" customHeight="1" x14ac:dyDescent="0.15">
      <c r="A716" s="692"/>
      <c r="B716" s="693"/>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04" t="s">
        <v>560</v>
      </c>
      <c r="AE716" s="705"/>
      <c r="AF716" s="793"/>
      <c r="AG716" s="701" t="s">
        <v>611</v>
      </c>
      <c r="AH716" s="702"/>
      <c r="AI716" s="702"/>
      <c r="AJ716" s="702"/>
      <c r="AK716" s="702"/>
      <c r="AL716" s="702"/>
      <c r="AM716" s="702"/>
      <c r="AN716" s="702"/>
      <c r="AO716" s="702"/>
      <c r="AP716" s="702"/>
      <c r="AQ716" s="702"/>
      <c r="AR716" s="702"/>
      <c r="AS716" s="702"/>
      <c r="AT716" s="702"/>
      <c r="AU716" s="702"/>
      <c r="AV716" s="702"/>
      <c r="AW716" s="702"/>
      <c r="AX716" s="703"/>
    </row>
    <row r="717" spans="1:50" ht="57.75" customHeight="1" x14ac:dyDescent="0.15">
      <c r="A717" s="692"/>
      <c r="B717" s="693"/>
      <c r="C717" s="620" t="s">
        <v>246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704" t="s">
        <v>560</v>
      </c>
      <c r="AE717" s="705"/>
      <c r="AF717" s="793"/>
      <c r="AG717" s="701" t="s">
        <v>612</v>
      </c>
      <c r="AH717" s="702"/>
      <c r="AI717" s="702"/>
      <c r="AJ717" s="702"/>
      <c r="AK717" s="702"/>
      <c r="AL717" s="702"/>
      <c r="AM717" s="702"/>
      <c r="AN717" s="702"/>
      <c r="AO717" s="702"/>
      <c r="AP717" s="702"/>
      <c r="AQ717" s="702"/>
      <c r="AR717" s="702"/>
      <c r="AS717" s="702"/>
      <c r="AT717" s="702"/>
      <c r="AU717" s="702"/>
      <c r="AV717" s="702"/>
      <c r="AW717" s="702"/>
      <c r="AX717" s="703"/>
    </row>
    <row r="718" spans="1:50" ht="57.75" customHeight="1" x14ac:dyDescent="0.15">
      <c r="A718" s="694"/>
      <c r="B718" s="695"/>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704" t="s">
        <v>560</v>
      </c>
      <c r="AE718" s="705"/>
      <c r="AF718" s="793"/>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3" t="s">
        <v>58</v>
      </c>
      <c r="B719" s="684"/>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8"/>
      <c r="AD719" s="704" t="s">
        <v>634</v>
      </c>
      <c r="AE719" s="705"/>
      <c r="AF719" s="705"/>
      <c r="AG719" s="164" t="s">
        <v>742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5"/>
      <c r="B720" s="686"/>
      <c r="C720" s="975" t="s">
        <v>339</v>
      </c>
      <c r="D720" s="973"/>
      <c r="E720" s="973"/>
      <c r="F720" s="976"/>
      <c r="G720" s="972" t="s">
        <v>340</v>
      </c>
      <c r="H720" s="973"/>
      <c r="I720" s="973"/>
      <c r="J720" s="973"/>
      <c r="K720" s="973"/>
      <c r="L720" s="973"/>
      <c r="M720" s="973"/>
      <c r="N720" s="972" t="s">
        <v>343</v>
      </c>
      <c r="O720" s="973"/>
      <c r="P720" s="973"/>
      <c r="Q720" s="973"/>
      <c r="R720" s="973"/>
      <c r="S720" s="973"/>
      <c r="T720" s="973"/>
      <c r="U720" s="973"/>
      <c r="V720" s="973"/>
      <c r="W720" s="973"/>
      <c r="X720" s="973"/>
      <c r="Y720" s="973"/>
      <c r="Z720" s="973"/>
      <c r="AA720" s="973"/>
      <c r="AB720" s="973"/>
      <c r="AC720" s="973"/>
      <c r="AD720" s="973"/>
      <c r="AE720" s="973"/>
      <c r="AF720" s="974"/>
      <c r="AG720" s="455"/>
      <c r="AH720" s="238"/>
      <c r="AI720" s="238"/>
      <c r="AJ720" s="238"/>
      <c r="AK720" s="238"/>
      <c r="AL720" s="238"/>
      <c r="AM720" s="238"/>
      <c r="AN720" s="238"/>
      <c r="AO720" s="238"/>
      <c r="AP720" s="238"/>
      <c r="AQ720" s="238"/>
      <c r="AR720" s="238"/>
      <c r="AS720" s="238"/>
      <c r="AT720" s="238"/>
      <c r="AU720" s="238"/>
      <c r="AV720" s="238"/>
      <c r="AW720" s="238"/>
      <c r="AX720" s="456"/>
    </row>
    <row r="721" spans="1:50" ht="24.75" customHeight="1" x14ac:dyDescent="0.15">
      <c r="A721" s="685"/>
      <c r="B721" s="686"/>
      <c r="C721" s="957"/>
      <c r="D721" s="958"/>
      <c r="E721" s="958"/>
      <c r="F721" s="959"/>
      <c r="G721" s="977"/>
      <c r="H721" s="978"/>
      <c r="I721" s="82" t="str">
        <f>IF(OR(G721="　", G721=""), "", "-")</f>
        <v/>
      </c>
      <c r="J721" s="956"/>
      <c r="K721" s="956"/>
      <c r="L721" s="82" t="str">
        <f>IF(M721="","","-")</f>
        <v/>
      </c>
      <c r="M721" s="83"/>
      <c r="N721" s="953"/>
      <c r="O721" s="954"/>
      <c r="P721" s="954"/>
      <c r="Q721" s="954"/>
      <c r="R721" s="954"/>
      <c r="S721" s="954"/>
      <c r="T721" s="954"/>
      <c r="U721" s="954"/>
      <c r="V721" s="954"/>
      <c r="W721" s="954"/>
      <c r="X721" s="954"/>
      <c r="Y721" s="954"/>
      <c r="Z721" s="954"/>
      <c r="AA721" s="954"/>
      <c r="AB721" s="954"/>
      <c r="AC721" s="954"/>
      <c r="AD721" s="954"/>
      <c r="AE721" s="954"/>
      <c r="AF721" s="955"/>
      <c r="AG721" s="455"/>
      <c r="AH721" s="238"/>
      <c r="AI721" s="238"/>
      <c r="AJ721" s="238"/>
      <c r="AK721" s="238"/>
      <c r="AL721" s="238"/>
      <c r="AM721" s="238"/>
      <c r="AN721" s="238"/>
      <c r="AO721" s="238"/>
      <c r="AP721" s="238"/>
      <c r="AQ721" s="238"/>
      <c r="AR721" s="238"/>
      <c r="AS721" s="238"/>
      <c r="AT721" s="238"/>
      <c r="AU721" s="238"/>
      <c r="AV721" s="238"/>
      <c r="AW721" s="238"/>
      <c r="AX721" s="456"/>
    </row>
    <row r="722" spans="1:50" ht="24.75" customHeight="1" x14ac:dyDescent="0.15">
      <c r="A722" s="685"/>
      <c r="B722" s="686"/>
      <c r="C722" s="957"/>
      <c r="D722" s="958"/>
      <c r="E722" s="958"/>
      <c r="F722" s="959"/>
      <c r="G722" s="977"/>
      <c r="H722" s="978"/>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55"/>
      <c r="AH722" s="238"/>
      <c r="AI722" s="238"/>
      <c r="AJ722" s="238"/>
      <c r="AK722" s="238"/>
      <c r="AL722" s="238"/>
      <c r="AM722" s="238"/>
      <c r="AN722" s="238"/>
      <c r="AO722" s="238"/>
      <c r="AP722" s="238"/>
      <c r="AQ722" s="238"/>
      <c r="AR722" s="238"/>
      <c r="AS722" s="238"/>
      <c r="AT722" s="238"/>
      <c r="AU722" s="238"/>
      <c r="AV722" s="238"/>
      <c r="AW722" s="238"/>
      <c r="AX722" s="456"/>
    </row>
    <row r="723" spans="1:50" ht="24.75" customHeight="1" x14ac:dyDescent="0.15">
      <c r="A723" s="685"/>
      <c r="B723" s="686"/>
      <c r="C723" s="957"/>
      <c r="D723" s="958"/>
      <c r="E723" s="958"/>
      <c r="F723" s="959"/>
      <c r="G723" s="977"/>
      <c r="H723" s="978"/>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55"/>
      <c r="AH723" s="238"/>
      <c r="AI723" s="238"/>
      <c r="AJ723" s="238"/>
      <c r="AK723" s="238"/>
      <c r="AL723" s="238"/>
      <c r="AM723" s="238"/>
      <c r="AN723" s="238"/>
      <c r="AO723" s="238"/>
      <c r="AP723" s="238"/>
      <c r="AQ723" s="238"/>
      <c r="AR723" s="238"/>
      <c r="AS723" s="238"/>
      <c r="AT723" s="238"/>
      <c r="AU723" s="238"/>
      <c r="AV723" s="238"/>
      <c r="AW723" s="238"/>
      <c r="AX723" s="456"/>
    </row>
    <row r="724" spans="1:50" ht="24.75" customHeight="1" x14ac:dyDescent="0.15">
      <c r="A724" s="685"/>
      <c r="B724" s="686"/>
      <c r="C724" s="957"/>
      <c r="D724" s="958"/>
      <c r="E724" s="958"/>
      <c r="F724" s="959"/>
      <c r="G724" s="977"/>
      <c r="H724" s="978"/>
      <c r="I724" s="82" t="str">
        <f t="shared" si="4"/>
        <v/>
      </c>
      <c r="J724" s="956"/>
      <c r="K724" s="956"/>
      <c r="L724" s="82" t="str">
        <f t="shared" si="5"/>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455"/>
      <c r="AH724" s="238"/>
      <c r="AI724" s="238"/>
      <c r="AJ724" s="238"/>
      <c r="AK724" s="238"/>
      <c r="AL724" s="238"/>
      <c r="AM724" s="238"/>
      <c r="AN724" s="238"/>
      <c r="AO724" s="238"/>
      <c r="AP724" s="238"/>
      <c r="AQ724" s="238"/>
      <c r="AR724" s="238"/>
      <c r="AS724" s="238"/>
      <c r="AT724" s="238"/>
      <c r="AU724" s="238"/>
      <c r="AV724" s="238"/>
      <c r="AW724" s="238"/>
      <c r="AX724" s="456"/>
    </row>
    <row r="725" spans="1:50" ht="24.75" customHeight="1" x14ac:dyDescent="0.15">
      <c r="A725" s="687"/>
      <c r="B725" s="688"/>
      <c r="C725" s="960"/>
      <c r="D725" s="961"/>
      <c r="E725" s="961"/>
      <c r="F725" s="962"/>
      <c r="G725" s="999"/>
      <c r="H725" s="1000"/>
      <c r="I725" s="84" t="str">
        <f t="shared" si="4"/>
        <v/>
      </c>
      <c r="J725" s="1001"/>
      <c r="K725" s="1001"/>
      <c r="L725" s="84" t="str">
        <f t="shared" si="5"/>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67"/>
      <c r="AH725" s="168"/>
      <c r="AI725" s="168"/>
      <c r="AJ725" s="168"/>
      <c r="AK725" s="168"/>
      <c r="AL725" s="168"/>
      <c r="AM725" s="168"/>
      <c r="AN725" s="168"/>
      <c r="AO725" s="168"/>
      <c r="AP725" s="168"/>
      <c r="AQ725" s="168"/>
      <c r="AR725" s="168"/>
      <c r="AS725" s="168"/>
      <c r="AT725" s="168"/>
      <c r="AU725" s="168"/>
      <c r="AV725" s="168"/>
      <c r="AW725" s="168"/>
      <c r="AX725" s="169"/>
    </row>
    <row r="726" spans="1:50" ht="118.5" customHeight="1" x14ac:dyDescent="0.15">
      <c r="A726" s="653" t="s">
        <v>48</v>
      </c>
      <c r="B726" s="654"/>
      <c r="C726" s="470" t="s">
        <v>53</v>
      </c>
      <c r="D726" s="607"/>
      <c r="E726" s="607"/>
      <c r="F726" s="608"/>
      <c r="G726" s="830" t="s">
        <v>636</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55"/>
      <c r="B727" s="656"/>
      <c r="C727" s="732" t="s">
        <v>57</v>
      </c>
      <c r="D727" s="733"/>
      <c r="E727" s="733"/>
      <c r="F727" s="734"/>
      <c r="G727" s="828" t="s">
        <v>635</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799" t="s">
        <v>751</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107.25" customHeight="1" thickBot="1" x14ac:dyDescent="0.2">
      <c r="A731" s="650" t="s">
        <v>752</v>
      </c>
      <c r="B731" s="651"/>
      <c r="C731" s="651"/>
      <c r="D731" s="651"/>
      <c r="E731" s="652"/>
      <c r="F731" s="717" t="s">
        <v>753</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107.25" customHeight="1" thickBot="1" x14ac:dyDescent="0.2">
      <c r="A733" s="784" t="s">
        <v>754</v>
      </c>
      <c r="B733" s="785"/>
      <c r="C733" s="785"/>
      <c r="D733" s="785"/>
      <c r="E733" s="786"/>
      <c r="F733" s="800" t="s">
        <v>755</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89.25" customHeight="1" thickBot="1" x14ac:dyDescent="0.2">
      <c r="A735" s="643" t="s">
        <v>748</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3.25" customHeight="1" x14ac:dyDescent="0.15">
      <c r="A736" s="808" t="s">
        <v>352</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0" t="s">
        <v>400</v>
      </c>
      <c r="B737" s="101"/>
      <c r="C737" s="101"/>
      <c r="D737" s="102"/>
      <c r="E737" s="103" t="s">
        <v>614</v>
      </c>
      <c r="F737" s="103"/>
      <c r="G737" s="103"/>
      <c r="H737" s="103"/>
      <c r="I737" s="103"/>
      <c r="J737" s="103"/>
      <c r="K737" s="103"/>
      <c r="L737" s="103"/>
      <c r="M737" s="103"/>
      <c r="N737" s="109" t="s">
        <v>395</v>
      </c>
      <c r="O737" s="109"/>
      <c r="P737" s="109"/>
      <c r="Q737" s="109"/>
      <c r="R737" s="103" t="s">
        <v>615</v>
      </c>
      <c r="S737" s="103"/>
      <c r="T737" s="103"/>
      <c r="U737" s="103"/>
      <c r="V737" s="103"/>
      <c r="W737" s="103"/>
      <c r="X737" s="103"/>
      <c r="Y737" s="103"/>
      <c r="Z737" s="103"/>
      <c r="AA737" s="109" t="s">
        <v>394</v>
      </c>
      <c r="AB737" s="109"/>
      <c r="AC737" s="109"/>
      <c r="AD737" s="109"/>
      <c r="AE737" s="103" t="s">
        <v>616</v>
      </c>
      <c r="AF737" s="103"/>
      <c r="AG737" s="103"/>
      <c r="AH737" s="103"/>
      <c r="AI737" s="103"/>
      <c r="AJ737" s="103"/>
      <c r="AK737" s="103"/>
      <c r="AL737" s="103"/>
      <c r="AM737" s="103"/>
      <c r="AN737" s="109" t="s">
        <v>393</v>
      </c>
      <c r="AO737" s="109"/>
      <c r="AP737" s="109"/>
      <c r="AQ737" s="109"/>
      <c r="AR737" s="110" t="s">
        <v>617</v>
      </c>
      <c r="AS737" s="111"/>
      <c r="AT737" s="111"/>
      <c r="AU737" s="111"/>
      <c r="AV737" s="111"/>
      <c r="AW737" s="111"/>
      <c r="AX737" s="112"/>
      <c r="AY737" s="88"/>
      <c r="AZ737" s="88"/>
    </row>
    <row r="738" spans="1:52" ht="24.75" customHeight="1" x14ac:dyDescent="0.15">
      <c r="A738" s="100" t="s">
        <v>392</v>
      </c>
      <c r="B738" s="101"/>
      <c r="C738" s="101"/>
      <c r="D738" s="102"/>
      <c r="E738" s="103" t="s">
        <v>618</v>
      </c>
      <c r="F738" s="103"/>
      <c r="G738" s="103"/>
      <c r="H738" s="103"/>
      <c r="I738" s="103"/>
      <c r="J738" s="103"/>
      <c r="K738" s="103"/>
      <c r="L738" s="103"/>
      <c r="M738" s="103"/>
      <c r="N738" s="109" t="s">
        <v>391</v>
      </c>
      <c r="O738" s="109"/>
      <c r="P738" s="109"/>
      <c r="Q738" s="109"/>
      <c r="R738" s="103" t="s">
        <v>619</v>
      </c>
      <c r="S738" s="103"/>
      <c r="T738" s="103"/>
      <c r="U738" s="103"/>
      <c r="V738" s="103"/>
      <c r="W738" s="103"/>
      <c r="X738" s="103"/>
      <c r="Y738" s="103"/>
      <c r="Z738" s="103"/>
      <c r="AA738" s="109" t="s">
        <v>390</v>
      </c>
      <c r="AB738" s="109"/>
      <c r="AC738" s="109"/>
      <c r="AD738" s="109"/>
      <c r="AE738" s="103" t="s">
        <v>620</v>
      </c>
      <c r="AF738" s="103"/>
      <c r="AG738" s="103"/>
      <c r="AH738" s="103"/>
      <c r="AI738" s="103"/>
      <c r="AJ738" s="103"/>
      <c r="AK738" s="103"/>
      <c r="AL738" s="103"/>
      <c r="AM738" s="103"/>
      <c r="AN738" s="109" t="s">
        <v>389</v>
      </c>
      <c r="AO738" s="109"/>
      <c r="AP738" s="109"/>
      <c r="AQ738" s="109"/>
      <c r="AR738" s="110">
        <v>394</v>
      </c>
      <c r="AS738" s="111"/>
      <c r="AT738" s="111"/>
      <c r="AU738" s="111"/>
      <c r="AV738" s="111"/>
      <c r="AW738" s="111"/>
      <c r="AX738" s="112"/>
    </row>
    <row r="739" spans="1:52" ht="24.75" customHeight="1" x14ac:dyDescent="0.15">
      <c r="A739" s="100" t="s">
        <v>388</v>
      </c>
      <c r="B739" s="101"/>
      <c r="C739" s="101"/>
      <c r="D739" s="102"/>
      <c r="E739" s="103">
        <v>398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621</v>
      </c>
      <c r="F740" s="125"/>
      <c r="G740" s="125"/>
      <c r="H740" s="92" t="str">
        <f>IF(E740="", "", "(")</f>
        <v>(</v>
      </c>
      <c r="I740" s="125"/>
      <c r="J740" s="125"/>
      <c r="K740" s="92" t="str">
        <f>IF(OR(I740="　", I740=""), "", "-")</f>
        <v/>
      </c>
      <c r="L740" s="126">
        <v>352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43.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4" t="s">
        <v>383</v>
      </c>
      <c r="B780" s="795"/>
      <c r="C780" s="795"/>
      <c r="D780" s="795"/>
      <c r="E780" s="795"/>
      <c r="F780" s="796"/>
      <c r="G780" s="466" t="s">
        <v>668</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669</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2"/>
      <c r="B781" s="797"/>
      <c r="C781" s="797"/>
      <c r="D781" s="797"/>
      <c r="E781" s="797"/>
      <c r="F781" s="798"/>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x14ac:dyDescent="0.15">
      <c r="A782" s="582"/>
      <c r="B782" s="797"/>
      <c r="C782" s="797"/>
      <c r="D782" s="797"/>
      <c r="E782" s="797"/>
      <c r="F782" s="798"/>
      <c r="G782" s="478" t="s">
        <v>674</v>
      </c>
      <c r="H782" s="479"/>
      <c r="I782" s="479"/>
      <c r="J782" s="479"/>
      <c r="K782" s="480"/>
      <c r="L782" s="481" t="s">
        <v>678</v>
      </c>
      <c r="M782" s="482"/>
      <c r="N782" s="482"/>
      <c r="O782" s="482"/>
      <c r="P782" s="482"/>
      <c r="Q782" s="482"/>
      <c r="R782" s="482"/>
      <c r="S782" s="482"/>
      <c r="T782" s="482"/>
      <c r="U782" s="482"/>
      <c r="V782" s="482"/>
      <c r="W782" s="482"/>
      <c r="X782" s="483"/>
      <c r="Y782" s="484">
        <v>7</v>
      </c>
      <c r="Z782" s="485"/>
      <c r="AA782" s="485"/>
      <c r="AB782" s="583"/>
      <c r="AC782" s="478" t="s">
        <v>687</v>
      </c>
      <c r="AD782" s="479"/>
      <c r="AE782" s="479"/>
      <c r="AF782" s="479"/>
      <c r="AG782" s="480"/>
      <c r="AH782" s="481" t="s">
        <v>688</v>
      </c>
      <c r="AI782" s="482"/>
      <c r="AJ782" s="482"/>
      <c r="AK782" s="482"/>
      <c r="AL782" s="482"/>
      <c r="AM782" s="482"/>
      <c r="AN782" s="482"/>
      <c r="AO782" s="482"/>
      <c r="AP782" s="482"/>
      <c r="AQ782" s="482"/>
      <c r="AR782" s="482"/>
      <c r="AS782" s="482"/>
      <c r="AT782" s="483"/>
      <c r="AU782" s="484">
        <v>1.9</v>
      </c>
      <c r="AV782" s="485"/>
      <c r="AW782" s="485"/>
      <c r="AX782" s="486"/>
    </row>
    <row r="783" spans="1:50" ht="24.75" customHeight="1" x14ac:dyDescent="0.15">
      <c r="A783" s="582"/>
      <c r="B783" s="797"/>
      <c r="C783" s="797"/>
      <c r="D783" s="797"/>
      <c r="E783" s="797"/>
      <c r="F783" s="798"/>
      <c r="G783" s="367" t="s">
        <v>675</v>
      </c>
      <c r="H783" s="368"/>
      <c r="I783" s="368"/>
      <c r="J783" s="368"/>
      <c r="K783" s="369"/>
      <c r="L783" s="421" t="s">
        <v>679</v>
      </c>
      <c r="M783" s="422"/>
      <c r="N783" s="422"/>
      <c r="O783" s="422"/>
      <c r="P783" s="422"/>
      <c r="Q783" s="422"/>
      <c r="R783" s="422"/>
      <c r="S783" s="422"/>
      <c r="T783" s="422"/>
      <c r="U783" s="422"/>
      <c r="V783" s="422"/>
      <c r="W783" s="422"/>
      <c r="X783" s="423"/>
      <c r="Y783" s="418">
        <v>1.2</v>
      </c>
      <c r="Z783" s="419"/>
      <c r="AA783" s="419"/>
      <c r="AB783" s="426"/>
      <c r="AC783" s="367" t="s">
        <v>674</v>
      </c>
      <c r="AD783" s="368"/>
      <c r="AE783" s="368"/>
      <c r="AF783" s="368"/>
      <c r="AG783" s="369"/>
      <c r="AH783" s="421" t="s">
        <v>689</v>
      </c>
      <c r="AI783" s="422"/>
      <c r="AJ783" s="422"/>
      <c r="AK783" s="422"/>
      <c r="AL783" s="422"/>
      <c r="AM783" s="422"/>
      <c r="AN783" s="422"/>
      <c r="AO783" s="422"/>
      <c r="AP783" s="422"/>
      <c r="AQ783" s="422"/>
      <c r="AR783" s="422"/>
      <c r="AS783" s="422"/>
      <c r="AT783" s="423"/>
      <c r="AU783" s="418">
        <v>0.1</v>
      </c>
      <c r="AV783" s="419"/>
      <c r="AW783" s="419"/>
      <c r="AX783" s="420"/>
    </row>
    <row r="784" spans="1:50" ht="24.75" customHeight="1" x14ac:dyDescent="0.15">
      <c r="A784" s="582"/>
      <c r="B784" s="797"/>
      <c r="C784" s="797"/>
      <c r="D784" s="797"/>
      <c r="E784" s="797"/>
      <c r="F784" s="798"/>
      <c r="G784" s="367" t="s">
        <v>676</v>
      </c>
      <c r="H784" s="368"/>
      <c r="I784" s="368"/>
      <c r="J784" s="368"/>
      <c r="K784" s="369"/>
      <c r="L784" s="421" t="s">
        <v>680</v>
      </c>
      <c r="M784" s="422"/>
      <c r="N784" s="422"/>
      <c r="O784" s="422"/>
      <c r="P784" s="422"/>
      <c r="Q784" s="422"/>
      <c r="R784" s="422"/>
      <c r="S784" s="422"/>
      <c r="T784" s="422"/>
      <c r="U784" s="422"/>
      <c r="V784" s="422"/>
      <c r="W784" s="422"/>
      <c r="X784" s="423"/>
      <c r="Y784" s="418">
        <v>1.1000000000000001</v>
      </c>
      <c r="Z784" s="419"/>
      <c r="AA784" s="419"/>
      <c r="AB784" s="426"/>
      <c r="AC784" s="367" t="s">
        <v>675</v>
      </c>
      <c r="AD784" s="368"/>
      <c r="AE784" s="368"/>
      <c r="AF784" s="368"/>
      <c r="AG784" s="369"/>
      <c r="AH784" s="421" t="s">
        <v>690</v>
      </c>
      <c r="AI784" s="422"/>
      <c r="AJ784" s="422"/>
      <c r="AK784" s="422"/>
      <c r="AL784" s="422"/>
      <c r="AM784" s="422"/>
      <c r="AN784" s="422"/>
      <c r="AO784" s="422"/>
      <c r="AP784" s="422"/>
      <c r="AQ784" s="422"/>
      <c r="AR784" s="422"/>
      <c r="AS784" s="422"/>
      <c r="AT784" s="423"/>
      <c r="AU784" s="418">
        <v>0.03</v>
      </c>
      <c r="AV784" s="419"/>
      <c r="AW784" s="419"/>
      <c r="AX784" s="420"/>
    </row>
    <row r="785" spans="1:50" ht="24.75" customHeight="1" x14ac:dyDescent="0.15">
      <c r="A785" s="582"/>
      <c r="B785" s="797"/>
      <c r="C785" s="797"/>
      <c r="D785" s="797"/>
      <c r="E785" s="797"/>
      <c r="F785" s="798"/>
      <c r="G785" s="367" t="s">
        <v>677</v>
      </c>
      <c r="H785" s="368"/>
      <c r="I785" s="368"/>
      <c r="J785" s="368"/>
      <c r="K785" s="369"/>
      <c r="L785" s="421" t="s">
        <v>681</v>
      </c>
      <c r="M785" s="422"/>
      <c r="N785" s="422"/>
      <c r="O785" s="422"/>
      <c r="P785" s="422"/>
      <c r="Q785" s="422"/>
      <c r="R785" s="422"/>
      <c r="S785" s="422"/>
      <c r="T785" s="422"/>
      <c r="U785" s="422"/>
      <c r="V785" s="422"/>
      <c r="W785" s="422"/>
      <c r="X785" s="423"/>
      <c r="Y785" s="418">
        <v>0.8</v>
      </c>
      <c r="Z785" s="419"/>
      <c r="AA785" s="419"/>
      <c r="AB785" s="426"/>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82"/>
      <c r="B786" s="797"/>
      <c r="C786" s="797"/>
      <c r="D786" s="797"/>
      <c r="E786" s="797"/>
      <c r="F786" s="798"/>
      <c r="G786" s="367" t="s">
        <v>684</v>
      </c>
      <c r="H786" s="368"/>
      <c r="I786" s="368"/>
      <c r="J786" s="368"/>
      <c r="K786" s="369"/>
      <c r="L786" s="421" t="s">
        <v>685</v>
      </c>
      <c r="M786" s="422"/>
      <c r="N786" s="422"/>
      <c r="O786" s="422"/>
      <c r="P786" s="422"/>
      <c r="Q786" s="422"/>
      <c r="R786" s="422"/>
      <c r="S786" s="422"/>
      <c r="T786" s="422"/>
      <c r="U786" s="422"/>
      <c r="V786" s="422"/>
      <c r="W786" s="422"/>
      <c r="X786" s="423"/>
      <c r="Y786" s="418">
        <v>0.7</v>
      </c>
      <c r="Z786" s="419"/>
      <c r="AA786" s="419"/>
      <c r="AB786" s="426"/>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customHeight="1" x14ac:dyDescent="0.15">
      <c r="A787" s="582"/>
      <c r="B787" s="797"/>
      <c r="C787" s="797"/>
      <c r="D787" s="797"/>
      <c r="E787" s="797"/>
      <c r="F787" s="798"/>
      <c r="G787" s="367" t="s">
        <v>682</v>
      </c>
      <c r="H787" s="368"/>
      <c r="I787" s="368"/>
      <c r="J787" s="368"/>
      <c r="K787" s="369"/>
      <c r="L787" s="421" t="s">
        <v>686</v>
      </c>
      <c r="M787" s="422"/>
      <c r="N787" s="422"/>
      <c r="O787" s="422"/>
      <c r="P787" s="422"/>
      <c r="Q787" s="422"/>
      <c r="R787" s="422"/>
      <c r="S787" s="422"/>
      <c r="T787" s="422"/>
      <c r="U787" s="422"/>
      <c r="V787" s="422"/>
      <c r="W787" s="422"/>
      <c r="X787" s="423"/>
      <c r="Y787" s="418">
        <v>0.7</v>
      </c>
      <c r="Z787" s="419"/>
      <c r="AA787" s="419"/>
      <c r="AB787" s="426"/>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82"/>
      <c r="B788" s="797"/>
      <c r="C788" s="797"/>
      <c r="D788" s="797"/>
      <c r="E788" s="797"/>
      <c r="F788" s="798"/>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6"/>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82"/>
      <c r="B789" s="797"/>
      <c r="C789" s="797"/>
      <c r="D789" s="797"/>
      <c r="E789" s="797"/>
      <c r="F789" s="798"/>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6"/>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82"/>
      <c r="B790" s="797"/>
      <c r="C790" s="797"/>
      <c r="D790" s="797"/>
      <c r="E790" s="797"/>
      <c r="F790" s="798"/>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6"/>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82"/>
      <c r="B791" s="797"/>
      <c r="C791" s="797"/>
      <c r="D791" s="797"/>
      <c r="E791" s="797"/>
      <c r="F791" s="798"/>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6"/>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82"/>
      <c r="B792" s="797"/>
      <c r="C792" s="797"/>
      <c r="D792" s="797"/>
      <c r="E792" s="797"/>
      <c r="F792" s="798"/>
      <c r="G792" s="430" t="s">
        <v>20</v>
      </c>
      <c r="H792" s="431"/>
      <c r="I792" s="431"/>
      <c r="J792" s="431"/>
      <c r="K792" s="431"/>
      <c r="L792" s="432"/>
      <c r="M792" s="433"/>
      <c r="N792" s="433"/>
      <c r="O792" s="433"/>
      <c r="P792" s="433"/>
      <c r="Q792" s="433"/>
      <c r="R792" s="433"/>
      <c r="S792" s="433"/>
      <c r="T792" s="433"/>
      <c r="U792" s="433"/>
      <c r="V792" s="433"/>
      <c r="W792" s="433"/>
      <c r="X792" s="434"/>
      <c r="Y792" s="435">
        <f>SUM(Y782:AB791)</f>
        <v>11.499999999999998</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2.0299999999999998</v>
      </c>
      <c r="AV792" s="436"/>
      <c r="AW792" s="436"/>
      <c r="AX792" s="438"/>
    </row>
    <row r="793" spans="1:50" ht="24.75" customHeight="1" x14ac:dyDescent="0.15">
      <c r="A793" s="582"/>
      <c r="B793" s="797"/>
      <c r="C793" s="797"/>
      <c r="D793" s="797"/>
      <c r="E793" s="797"/>
      <c r="F793" s="798"/>
      <c r="G793" s="466" t="s">
        <v>670</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671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x14ac:dyDescent="0.15">
      <c r="A794" s="582"/>
      <c r="B794" s="797"/>
      <c r="C794" s="797"/>
      <c r="D794" s="797"/>
      <c r="E794" s="797"/>
      <c r="F794" s="798"/>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x14ac:dyDescent="0.15">
      <c r="A795" s="582"/>
      <c r="B795" s="797"/>
      <c r="C795" s="797"/>
      <c r="D795" s="797"/>
      <c r="E795" s="797"/>
      <c r="F795" s="798"/>
      <c r="G795" s="478" t="s">
        <v>677</v>
      </c>
      <c r="H795" s="479"/>
      <c r="I795" s="479"/>
      <c r="J795" s="479"/>
      <c r="K795" s="480"/>
      <c r="L795" s="481" t="s">
        <v>677</v>
      </c>
      <c r="M795" s="482"/>
      <c r="N795" s="482"/>
      <c r="O795" s="482"/>
      <c r="P795" s="482"/>
      <c r="Q795" s="482"/>
      <c r="R795" s="482"/>
      <c r="S795" s="482"/>
      <c r="T795" s="482"/>
      <c r="U795" s="482"/>
      <c r="V795" s="482"/>
      <c r="W795" s="482"/>
      <c r="X795" s="483"/>
      <c r="Y795" s="484">
        <v>2.4</v>
      </c>
      <c r="Z795" s="485"/>
      <c r="AA795" s="485"/>
      <c r="AB795" s="583"/>
      <c r="AC795" s="478" t="s">
        <v>697</v>
      </c>
      <c r="AD795" s="613"/>
      <c r="AE795" s="613"/>
      <c r="AF795" s="613"/>
      <c r="AG795" s="614"/>
      <c r="AH795" s="481" t="s">
        <v>700</v>
      </c>
      <c r="AI795" s="482"/>
      <c r="AJ795" s="482"/>
      <c r="AK795" s="482"/>
      <c r="AL795" s="482"/>
      <c r="AM795" s="482"/>
      <c r="AN795" s="482"/>
      <c r="AO795" s="482"/>
      <c r="AP795" s="482"/>
      <c r="AQ795" s="482"/>
      <c r="AR795" s="482"/>
      <c r="AS795" s="482"/>
      <c r="AT795" s="483"/>
      <c r="AU795" s="484">
        <v>2</v>
      </c>
      <c r="AV795" s="485"/>
      <c r="AW795" s="485"/>
      <c r="AX795" s="486"/>
    </row>
    <row r="796" spans="1:50" ht="24.75" customHeight="1" x14ac:dyDescent="0.15">
      <c r="A796" s="582"/>
      <c r="B796" s="797"/>
      <c r="C796" s="797"/>
      <c r="D796" s="797"/>
      <c r="E796" s="797"/>
      <c r="F796" s="798"/>
      <c r="G796" s="367" t="s">
        <v>726</v>
      </c>
      <c r="H796" s="368"/>
      <c r="I796" s="368"/>
      <c r="J796" s="368"/>
      <c r="K796" s="369"/>
      <c r="L796" s="421" t="s">
        <v>727</v>
      </c>
      <c r="M796" s="422"/>
      <c r="N796" s="422"/>
      <c r="O796" s="422"/>
      <c r="P796" s="422"/>
      <c r="Q796" s="422"/>
      <c r="R796" s="422"/>
      <c r="S796" s="422"/>
      <c r="T796" s="422"/>
      <c r="U796" s="422"/>
      <c r="V796" s="422"/>
      <c r="W796" s="422"/>
      <c r="X796" s="423"/>
      <c r="Y796" s="418">
        <v>2</v>
      </c>
      <c r="Z796" s="419"/>
      <c r="AA796" s="419"/>
      <c r="AB796" s="426"/>
      <c r="AC796" s="367" t="s">
        <v>698</v>
      </c>
      <c r="AD796" s="609"/>
      <c r="AE796" s="609"/>
      <c r="AF796" s="609"/>
      <c r="AG796" s="610"/>
      <c r="AH796" s="421" t="s">
        <v>701</v>
      </c>
      <c r="AI796" s="422"/>
      <c r="AJ796" s="422"/>
      <c r="AK796" s="422"/>
      <c r="AL796" s="422"/>
      <c r="AM796" s="422"/>
      <c r="AN796" s="422"/>
      <c r="AO796" s="422"/>
      <c r="AP796" s="422"/>
      <c r="AQ796" s="422"/>
      <c r="AR796" s="422"/>
      <c r="AS796" s="422"/>
      <c r="AT796" s="423"/>
      <c r="AU796" s="418">
        <v>0.8</v>
      </c>
      <c r="AV796" s="419"/>
      <c r="AW796" s="419"/>
      <c r="AX796" s="420"/>
    </row>
    <row r="797" spans="1:50" ht="24.75" customHeight="1" x14ac:dyDescent="0.15">
      <c r="A797" s="582"/>
      <c r="B797" s="797"/>
      <c r="C797" s="797"/>
      <c r="D797" s="797"/>
      <c r="E797" s="797"/>
      <c r="F797" s="798"/>
      <c r="G797" s="367" t="s">
        <v>729</v>
      </c>
      <c r="H797" s="609"/>
      <c r="I797" s="609"/>
      <c r="J797" s="609"/>
      <c r="K797" s="610"/>
      <c r="L797" s="421" t="s">
        <v>730</v>
      </c>
      <c r="M797" s="611"/>
      <c r="N797" s="611"/>
      <c r="O797" s="611"/>
      <c r="P797" s="611"/>
      <c r="Q797" s="611"/>
      <c r="R797" s="611"/>
      <c r="S797" s="611"/>
      <c r="T797" s="611"/>
      <c r="U797" s="611"/>
      <c r="V797" s="611"/>
      <c r="W797" s="611"/>
      <c r="X797" s="612"/>
      <c r="Y797" s="418">
        <v>0.4</v>
      </c>
      <c r="Z797" s="419"/>
      <c r="AA797" s="419"/>
      <c r="AB797" s="426"/>
      <c r="AC797" s="367" t="s">
        <v>699</v>
      </c>
      <c r="AD797" s="609"/>
      <c r="AE797" s="609"/>
      <c r="AF797" s="609"/>
      <c r="AG797" s="610"/>
      <c r="AH797" s="421" t="s">
        <v>699</v>
      </c>
      <c r="AI797" s="422"/>
      <c r="AJ797" s="422"/>
      <c r="AK797" s="422"/>
      <c r="AL797" s="422"/>
      <c r="AM797" s="422"/>
      <c r="AN797" s="422"/>
      <c r="AO797" s="422"/>
      <c r="AP797" s="422"/>
      <c r="AQ797" s="422"/>
      <c r="AR797" s="422"/>
      <c r="AS797" s="422"/>
      <c r="AT797" s="423"/>
      <c r="AU797" s="418">
        <v>0.2</v>
      </c>
      <c r="AV797" s="419"/>
      <c r="AW797" s="419"/>
      <c r="AX797" s="420"/>
    </row>
    <row r="798" spans="1:50" ht="24.75" customHeight="1" x14ac:dyDescent="0.15">
      <c r="A798" s="582"/>
      <c r="B798" s="797"/>
      <c r="C798" s="797"/>
      <c r="D798" s="797"/>
      <c r="E798" s="797"/>
      <c r="F798" s="798"/>
      <c r="G798" s="367" t="s">
        <v>731</v>
      </c>
      <c r="H798" s="609"/>
      <c r="I798" s="609"/>
      <c r="J798" s="609"/>
      <c r="K798" s="610"/>
      <c r="L798" s="421" t="s">
        <v>732</v>
      </c>
      <c r="M798" s="611"/>
      <c r="N798" s="611"/>
      <c r="O798" s="611"/>
      <c r="P798" s="611"/>
      <c r="Q798" s="611"/>
      <c r="R798" s="611"/>
      <c r="S798" s="611"/>
      <c r="T798" s="611"/>
      <c r="U798" s="611"/>
      <c r="V798" s="611"/>
      <c r="W798" s="611"/>
      <c r="X798" s="612"/>
      <c r="Y798" s="418">
        <v>0.3</v>
      </c>
      <c r="Z798" s="419"/>
      <c r="AA798" s="419"/>
      <c r="AB798" s="426"/>
      <c r="AC798" s="367" t="s">
        <v>676</v>
      </c>
      <c r="AD798" s="609"/>
      <c r="AE798" s="609"/>
      <c r="AF798" s="609"/>
      <c r="AG798" s="610"/>
      <c r="AH798" s="421" t="s">
        <v>691</v>
      </c>
      <c r="AI798" s="422"/>
      <c r="AJ798" s="422"/>
      <c r="AK798" s="422"/>
      <c r="AL798" s="422"/>
      <c r="AM798" s="422"/>
      <c r="AN798" s="422"/>
      <c r="AO798" s="422"/>
      <c r="AP798" s="422"/>
      <c r="AQ798" s="422"/>
      <c r="AR798" s="422"/>
      <c r="AS798" s="422"/>
      <c r="AT798" s="423"/>
      <c r="AU798" s="418">
        <v>0.3</v>
      </c>
      <c r="AV798" s="419"/>
      <c r="AW798" s="419"/>
      <c r="AX798" s="420"/>
    </row>
    <row r="799" spans="1:50" ht="24.75" customHeight="1" x14ac:dyDescent="0.15">
      <c r="A799" s="582"/>
      <c r="B799" s="797"/>
      <c r="C799" s="797"/>
      <c r="D799" s="797"/>
      <c r="E799" s="797"/>
      <c r="F799" s="798"/>
      <c r="G799" s="367" t="s">
        <v>723</v>
      </c>
      <c r="H799" s="609"/>
      <c r="I799" s="609"/>
      <c r="J799" s="609"/>
      <c r="K799" s="610"/>
      <c r="L799" s="421" t="s">
        <v>733</v>
      </c>
      <c r="M799" s="611"/>
      <c r="N799" s="611"/>
      <c r="O799" s="611"/>
      <c r="P799" s="611"/>
      <c r="Q799" s="611"/>
      <c r="R799" s="611"/>
      <c r="S799" s="611"/>
      <c r="T799" s="611"/>
      <c r="U799" s="611"/>
      <c r="V799" s="611"/>
      <c r="W799" s="611"/>
      <c r="X799" s="612"/>
      <c r="Y799" s="418">
        <v>0.2</v>
      </c>
      <c r="Z799" s="419"/>
      <c r="AA799" s="419"/>
      <c r="AB799" s="426"/>
      <c r="AC799" s="367" t="s">
        <v>80</v>
      </c>
      <c r="AD799" s="368"/>
      <c r="AE799" s="368"/>
      <c r="AF799" s="368"/>
      <c r="AG799" s="369"/>
      <c r="AH799" s="421" t="s">
        <v>692</v>
      </c>
      <c r="AI799" s="422"/>
      <c r="AJ799" s="422"/>
      <c r="AK799" s="422"/>
      <c r="AL799" s="422"/>
      <c r="AM799" s="422"/>
      <c r="AN799" s="422"/>
      <c r="AO799" s="422"/>
      <c r="AP799" s="422"/>
      <c r="AQ799" s="422"/>
      <c r="AR799" s="422"/>
      <c r="AS799" s="422"/>
      <c r="AT799" s="423"/>
      <c r="AU799" s="418">
        <v>0.2</v>
      </c>
      <c r="AV799" s="419"/>
      <c r="AW799" s="419"/>
      <c r="AX799" s="420"/>
    </row>
    <row r="800" spans="1:50" ht="24.75" customHeight="1" x14ac:dyDescent="0.15">
      <c r="A800" s="582"/>
      <c r="B800" s="797"/>
      <c r="C800" s="797"/>
      <c r="D800" s="797"/>
      <c r="E800" s="797"/>
      <c r="F800" s="798"/>
      <c r="G800" s="367" t="s">
        <v>734</v>
      </c>
      <c r="H800" s="368"/>
      <c r="I800" s="368"/>
      <c r="J800" s="368"/>
      <c r="K800" s="369"/>
      <c r="L800" s="421" t="s">
        <v>728</v>
      </c>
      <c r="M800" s="422"/>
      <c r="N800" s="422"/>
      <c r="O800" s="422"/>
      <c r="P800" s="422"/>
      <c r="Q800" s="422"/>
      <c r="R800" s="422"/>
      <c r="S800" s="422"/>
      <c r="T800" s="422"/>
      <c r="U800" s="422"/>
      <c r="V800" s="422"/>
      <c r="W800" s="422"/>
      <c r="X800" s="423"/>
      <c r="Y800" s="418">
        <v>0.2</v>
      </c>
      <c r="Z800" s="419"/>
      <c r="AA800" s="419"/>
      <c r="AB800" s="426"/>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customHeight="1" x14ac:dyDescent="0.15">
      <c r="A801" s="582"/>
      <c r="B801" s="797"/>
      <c r="C801" s="797"/>
      <c r="D801" s="797"/>
      <c r="E801" s="797"/>
      <c r="F801" s="798"/>
      <c r="G801" s="367" t="s">
        <v>724</v>
      </c>
      <c r="H801" s="368"/>
      <c r="I801" s="368"/>
      <c r="J801" s="368"/>
      <c r="K801" s="369"/>
      <c r="L801" s="421" t="s">
        <v>725</v>
      </c>
      <c r="M801" s="422"/>
      <c r="N801" s="422"/>
      <c r="O801" s="422"/>
      <c r="P801" s="422"/>
      <c r="Q801" s="422"/>
      <c r="R801" s="422"/>
      <c r="S801" s="422"/>
      <c r="T801" s="422"/>
      <c r="U801" s="422"/>
      <c r="V801" s="422"/>
      <c r="W801" s="422"/>
      <c r="X801" s="423"/>
      <c r="Y801" s="418">
        <v>0.1</v>
      </c>
      <c r="Z801" s="419"/>
      <c r="AA801" s="419"/>
      <c r="AB801" s="426"/>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customHeight="1" x14ac:dyDescent="0.15">
      <c r="A802" s="582"/>
      <c r="B802" s="797"/>
      <c r="C802" s="797"/>
      <c r="D802" s="797"/>
      <c r="E802" s="797"/>
      <c r="F802" s="798"/>
      <c r="G802" s="367" t="s">
        <v>712</v>
      </c>
      <c r="H802" s="368"/>
      <c r="I802" s="368"/>
      <c r="J802" s="368"/>
      <c r="K802" s="369"/>
      <c r="L802" s="421" t="s">
        <v>735</v>
      </c>
      <c r="M802" s="422"/>
      <c r="N802" s="422"/>
      <c r="O802" s="422"/>
      <c r="P802" s="422"/>
      <c r="Q802" s="422"/>
      <c r="R802" s="422"/>
      <c r="S802" s="422"/>
      <c r="T802" s="422"/>
      <c r="U802" s="422"/>
      <c r="V802" s="422"/>
      <c r="W802" s="422"/>
      <c r="X802" s="423"/>
      <c r="Y802" s="418">
        <v>0.1</v>
      </c>
      <c r="Z802" s="419"/>
      <c r="AA802" s="419"/>
      <c r="AB802" s="426"/>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2"/>
      <c r="B803" s="797"/>
      <c r="C803" s="797"/>
      <c r="D803" s="797"/>
      <c r="E803" s="797"/>
      <c r="F803" s="798"/>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6"/>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2"/>
      <c r="B804" s="797"/>
      <c r="C804" s="797"/>
      <c r="D804" s="797"/>
      <c r="E804" s="797"/>
      <c r="F804" s="798"/>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6"/>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82"/>
      <c r="B805" s="797"/>
      <c r="C805" s="797"/>
      <c r="D805" s="797"/>
      <c r="E805" s="797"/>
      <c r="F805" s="798"/>
      <c r="G805" s="430" t="s">
        <v>20</v>
      </c>
      <c r="H805" s="431"/>
      <c r="I805" s="431"/>
      <c r="J805" s="431"/>
      <c r="K805" s="431"/>
      <c r="L805" s="432"/>
      <c r="M805" s="433"/>
      <c r="N805" s="433"/>
      <c r="O805" s="433"/>
      <c r="P805" s="433"/>
      <c r="Q805" s="433"/>
      <c r="R805" s="433"/>
      <c r="S805" s="433"/>
      <c r="T805" s="433"/>
      <c r="U805" s="433"/>
      <c r="V805" s="433"/>
      <c r="W805" s="433"/>
      <c r="X805" s="434"/>
      <c r="Y805" s="435">
        <f>SUM(Y795:AB804)</f>
        <v>5.7</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3.5</v>
      </c>
      <c r="AV805" s="436"/>
      <c r="AW805" s="436"/>
      <c r="AX805" s="438"/>
    </row>
    <row r="806" spans="1:50" ht="24.75" customHeight="1" x14ac:dyDescent="0.15">
      <c r="A806" s="582"/>
      <c r="B806" s="797"/>
      <c r="C806" s="797"/>
      <c r="D806" s="797"/>
      <c r="E806" s="797"/>
      <c r="F806" s="798"/>
      <c r="G806" s="466" t="s">
        <v>672</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673</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customHeight="1" x14ac:dyDescent="0.15">
      <c r="A807" s="582"/>
      <c r="B807" s="797"/>
      <c r="C807" s="797"/>
      <c r="D807" s="797"/>
      <c r="E807" s="797"/>
      <c r="F807" s="798"/>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customHeight="1" x14ac:dyDescent="0.15">
      <c r="A808" s="582"/>
      <c r="B808" s="797"/>
      <c r="C808" s="797"/>
      <c r="D808" s="797"/>
      <c r="E808" s="797"/>
      <c r="F808" s="798"/>
      <c r="G808" s="478" t="s">
        <v>702</v>
      </c>
      <c r="H808" s="479"/>
      <c r="I808" s="479"/>
      <c r="J808" s="479"/>
      <c r="K808" s="480"/>
      <c r="L808" s="481" t="s">
        <v>704</v>
      </c>
      <c r="M808" s="482"/>
      <c r="N808" s="482"/>
      <c r="O808" s="482"/>
      <c r="P808" s="482"/>
      <c r="Q808" s="482"/>
      <c r="R808" s="482"/>
      <c r="S808" s="482"/>
      <c r="T808" s="482"/>
      <c r="U808" s="482"/>
      <c r="V808" s="482"/>
      <c r="W808" s="482"/>
      <c r="X808" s="483"/>
      <c r="Y808" s="484">
        <v>0.6</v>
      </c>
      <c r="Z808" s="485"/>
      <c r="AA808" s="485"/>
      <c r="AB808" s="583"/>
      <c r="AC808" s="478" t="s">
        <v>675</v>
      </c>
      <c r="AD808" s="479"/>
      <c r="AE808" s="479"/>
      <c r="AF808" s="479"/>
      <c r="AG808" s="480"/>
      <c r="AH808" s="481" t="s">
        <v>694</v>
      </c>
      <c r="AI808" s="482"/>
      <c r="AJ808" s="482"/>
      <c r="AK808" s="482"/>
      <c r="AL808" s="482"/>
      <c r="AM808" s="482"/>
      <c r="AN808" s="482"/>
      <c r="AO808" s="482"/>
      <c r="AP808" s="482"/>
      <c r="AQ808" s="482"/>
      <c r="AR808" s="482"/>
      <c r="AS808" s="482"/>
      <c r="AT808" s="483"/>
      <c r="AU808" s="484">
        <v>1.7</v>
      </c>
      <c r="AV808" s="485"/>
      <c r="AW808" s="485"/>
      <c r="AX808" s="486"/>
    </row>
    <row r="809" spans="1:50" ht="24.75" customHeight="1" x14ac:dyDescent="0.15">
      <c r="A809" s="582"/>
      <c r="B809" s="797"/>
      <c r="C809" s="797"/>
      <c r="D809" s="797"/>
      <c r="E809" s="797"/>
      <c r="F809" s="798"/>
      <c r="G809" s="367" t="s">
        <v>677</v>
      </c>
      <c r="H809" s="368"/>
      <c r="I809" s="368"/>
      <c r="J809" s="368"/>
      <c r="K809" s="369"/>
      <c r="L809" s="421" t="s">
        <v>677</v>
      </c>
      <c r="M809" s="422"/>
      <c r="N809" s="422"/>
      <c r="O809" s="422"/>
      <c r="P809" s="422"/>
      <c r="Q809" s="422"/>
      <c r="R809" s="422"/>
      <c r="S809" s="422"/>
      <c r="T809" s="422"/>
      <c r="U809" s="422"/>
      <c r="V809" s="422"/>
      <c r="W809" s="422"/>
      <c r="X809" s="423"/>
      <c r="Y809" s="418">
        <v>0.1</v>
      </c>
      <c r="Z809" s="419"/>
      <c r="AA809" s="419"/>
      <c r="AB809" s="426"/>
      <c r="AC809" s="367" t="s">
        <v>693</v>
      </c>
      <c r="AD809" s="368"/>
      <c r="AE809" s="368"/>
      <c r="AF809" s="368"/>
      <c r="AG809" s="369"/>
      <c r="AH809" s="421" t="s">
        <v>695</v>
      </c>
      <c r="AI809" s="422"/>
      <c r="AJ809" s="422"/>
      <c r="AK809" s="422"/>
      <c r="AL809" s="422"/>
      <c r="AM809" s="422"/>
      <c r="AN809" s="422"/>
      <c r="AO809" s="422"/>
      <c r="AP809" s="422"/>
      <c r="AQ809" s="422"/>
      <c r="AR809" s="422"/>
      <c r="AS809" s="422"/>
      <c r="AT809" s="423"/>
      <c r="AU809" s="418">
        <v>1.2</v>
      </c>
      <c r="AV809" s="419"/>
      <c r="AW809" s="419"/>
      <c r="AX809" s="420"/>
    </row>
    <row r="810" spans="1:50" ht="24.75" customHeight="1" x14ac:dyDescent="0.15">
      <c r="A810" s="582"/>
      <c r="B810" s="797"/>
      <c r="C810" s="797"/>
      <c r="D810" s="797"/>
      <c r="E810" s="797"/>
      <c r="F810" s="798"/>
      <c r="G810" s="367" t="s">
        <v>703</v>
      </c>
      <c r="H810" s="368"/>
      <c r="I810" s="368"/>
      <c r="J810" s="368"/>
      <c r="K810" s="369"/>
      <c r="L810" s="421" t="s">
        <v>705</v>
      </c>
      <c r="M810" s="422"/>
      <c r="N810" s="422"/>
      <c r="O810" s="422"/>
      <c r="P810" s="422"/>
      <c r="Q810" s="422"/>
      <c r="R810" s="422"/>
      <c r="S810" s="422"/>
      <c r="T810" s="422"/>
      <c r="U810" s="422"/>
      <c r="V810" s="422"/>
      <c r="W810" s="422"/>
      <c r="X810" s="423"/>
      <c r="Y810" s="418">
        <v>0.1</v>
      </c>
      <c r="Z810" s="419"/>
      <c r="AA810" s="419"/>
      <c r="AB810" s="426"/>
      <c r="AC810" s="367" t="s">
        <v>674</v>
      </c>
      <c r="AD810" s="368"/>
      <c r="AE810" s="368"/>
      <c r="AF810" s="368"/>
      <c r="AG810" s="369"/>
      <c r="AH810" s="421" t="s">
        <v>696</v>
      </c>
      <c r="AI810" s="422"/>
      <c r="AJ810" s="422"/>
      <c r="AK810" s="422"/>
      <c r="AL810" s="422"/>
      <c r="AM810" s="422"/>
      <c r="AN810" s="422"/>
      <c r="AO810" s="422"/>
      <c r="AP810" s="422"/>
      <c r="AQ810" s="422"/>
      <c r="AR810" s="422"/>
      <c r="AS810" s="422"/>
      <c r="AT810" s="423"/>
      <c r="AU810" s="418">
        <v>0.2</v>
      </c>
      <c r="AV810" s="419"/>
      <c r="AW810" s="419"/>
      <c r="AX810" s="420"/>
    </row>
    <row r="811" spans="1:50" ht="24.75" customHeight="1" x14ac:dyDescent="0.15">
      <c r="A811" s="582"/>
      <c r="B811" s="797"/>
      <c r="C811" s="797"/>
      <c r="D811" s="797"/>
      <c r="E811" s="797"/>
      <c r="F811" s="798"/>
      <c r="G811" s="367" t="s">
        <v>706</v>
      </c>
      <c r="H811" s="368"/>
      <c r="I811" s="368"/>
      <c r="J811" s="368"/>
      <c r="K811" s="369"/>
      <c r="L811" s="421" t="s">
        <v>707</v>
      </c>
      <c r="M811" s="422"/>
      <c r="N811" s="422"/>
      <c r="O811" s="422"/>
      <c r="P811" s="422"/>
      <c r="Q811" s="422"/>
      <c r="R811" s="422"/>
      <c r="S811" s="422"/>
      <c r="T811" s="422"/>
      <c r="U811" s="422"/>
      <c r="V811" s="422"/>
      <c r="W811" s="422"/>
      <c r="X811" s="423"/>
      <c r="Y811" s="418">
        <v>0.04</v>
      </c>
      <c r="Z811" s="419"/>
      <c r="AA811" s="419"/>
      <c r="AB811" s="426"/>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customHeight="1" x14ac:dyDescent="0.15">
      <c r="A812" s="582"/>
      <c r="B812" s="797"/>
      <c r="C812" s="797"/>
      <c r="D812" s="797"/>
      <c r="E812" s="797"/>
      <c r="F812" s="798"/>
      <c r="G812" s="367" t="s">
        <v>708</v>
      </c>
      <c r="H812" s="368"/>
      <c r="I812" s="368"/>
      <c r="J812" s="368"/>
      <c r="K812" s="369"/>
      <c r="L812" s="421" t="s">
        <v>709</v>
      </c>
      <c r="M812" s="422"/>
      <c r="N812" s="422"/>
      <c r="O812" s="422"/>
      <c r="P812" s="422"/>
      <c r="Q812" s="422"/>
      <c r="R812" s="422"/>
      <c r="S812" s="422"/>
      <c r="T812" s="422"/>
      <c r="U812" s="422"/>
      <c r="V812" s="422"/>
      <c r="W812" s="422"/>
      <c r="X812" s="423"/>
      <c r="Y812" s="418">
        <v>0.01</v>
      </c>
      <c r="Z812" s="419"/>
      <c r="AA812" s="419"/>
      <c r="AB812" s="426"/>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customHeight="1" x14ac:dyDescent="0.15">
      <c r="A813" s="582"/>
      <c r="B813" s="797"/>
      <c r="C813" s="797"/>
      <c r="D813" s="797"/>
      <c r="E813" s="797"/>
      <c r="F813" s="798"/>
      <c r="G813" s="367" t="s">
        <v>683</v>
      </c>
      <c r="H813" s="368"/>
      <c r="I813" s="368"/>
      <c r="J813" s="368"/>
      <c r="K813" s="369"/>
      <c r="L813" s="421" t="s">
        <v>710</v>
      </c>
      <c r="M813" s="422"/>
      <c r="N813" s="422"/>
      <c r="O813" s="422"/>
      <c r="P813" s="422"/>
      <c r="Q813" s="422"/>
      <c r="R813" s="422"/>
      <c r="S813" s="422"/>
      <c r="T813" s="422"/>
      <c r="U813" s="422"/>
      <c r="V813" s="422"/>
      <c r="W813" s="422"/>
      <c r="X813" s="423"/>
      <c r="Y813" s="418">
        <v>0.01</v>
      </c>
      <c r="Z813" s="419"/>
      <c r="AA813" s="419"/>
      <c r="AB813" s="426"/>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customHeight="1" x14ac:dyDescent="0.15">
      <c r="A814" s="582"/>
      <c r="B814" s="797"/>
      <c r="C814" s="797"/>
      <c r="D814" s="797"/>
      <c r="E814" s="797"/>
      <c r="F814" s="798"/>
      <c r="G814" s="367" t="s">
        <v>712</v>
      </c>
      <c r="H814" s="368"/>
      <c r="I814" s="368"/>
      <c r="J814" s="368"/>
      <c r="K814" s="369"/>
      <c r="L814" s="421" t="s">
        <v>711</v>
      </c>
      <c r="M814" s="422"/>
      <c r="N814" s="422"/>
      <c r="O814" s="422"/>
      <c r="P814" s="422"/>
      <c r="Q814" s="422"/>
      <c r="R814" s="422"/>
      <c r="S814" s="422"/>
      <c r="T814" s="422"/>
      <c r="U814" s="422"/>
      <c r="V814" s="422"/>
      <c r="W814" s="422"/>
      <c r="X814" s="423"/>
      <c r="Y814" s="418">
        <v>0.01</v>
      </c>
      <c r="Z814" s="419"/>
      <c r="AA814" s="419"/>
      <c r="AB814" s="426"/>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2"/>
      <c r="B815" s="797"/>
      <c r="C815" s="797"/>
      <c r="D815" s="797"/>
      <c r="E815" s="797"/>
      <c r="F815" s="798"/>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6"/>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2"/>
      <c r="B816" s="797"/>
      <c r="C816" s="797"/>
      <c r="D816" s="797"/>
      <c r="E816" s="797"/>
      <c r="F816" s="798"/>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6"/>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2"/>
      <c r="B817" s="797"/>
      <c r="C817" s="797"/>
      <c r="D817" s="797"/>
      <c r="E817" s="797"/>
      <c r="F817" s="798"/>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6"/>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x14ac:dyDescent="0.15">
      <c r="A818" s="582"/>
      <c r="B818" s="797"/>
      <c r="C818" s="797"/>
      <c r="D818" s="797"/>
      <c r="E818" s="797"/>
      <c r="F818" s="798"/>
      <c r="G818" s="430" t="s">
        <v>20</v>
      </c>
      <c r="H818" s="431"/>
      <c r="I818" s="431"/>
      <c r="J818" s="431"/>
      <c r="K818" s="431"/>
      <c r="L818" s="432"/>
      <c r="M818" s="433"/>
      <c r="N818" s="433"/>
      <c r="O818" s="433"/>
      <c r="P818" s="433"/>
      <c r="Q818" s="433"/>
      <c r="R818" s="433"/>
      <c r="S818" s="433"/>
      <c r="T818" s="433"/>
      <c r="U818" s="433"/>
      <c r="V818" s="433"/>
      <c r="W818" s="433"/>
      <c r="X818" s="434"/>
      <c r="Y818" s="435">
        <f>SUM(Y808:AB817)</f>
        <v>0.87</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3.1</v>
      </c>
      <c r="AV818" s="436"/>
      <c r="AW818" s="436"/>
      <c r="AX818" s="438"/>
    </row>
    <row r="819" spans="1:50" ht="24.75" hidden="1" customHeight="1" x14ac:dyDescent="0.15">
      <c r="A819" s="582"/>
      <c r="B819" s="797"/>
      <c r="C819" s="797"/>
      <c r="D819" s="797"/>
      <c r="E819" s="797"/>
      <c r="F819" s="798"/>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82"/>
      <c r="B820" s="797"/>
      <c r="C820" s="797"/>
      <c r="D820" s="797"/>
      <c r="E820" s="797"/>
      <c r="F820" s="798"/>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x14ac:dyDescent="0.15">
      <c r="A821" s="582"/>
      <c r="B821" s="797"/>
      <c r="C821" s="797"/>
      <c r="D821" s="797"/>
      <c r="E821" s="797"/>
      <c r="F821" s="798"/>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2"/>
      <c r="B822" s="797"/>
      <c r="C822" s="797"/>
      <c r="D822" s="797"/>
      <c r="E822" s="797"/>
      <c r="F822" s="798"/>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6"/>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2"/>
      <c r="B823" s="797"/>
      <c r="C823" s="797"/>
      <c r="D823" s="797"/>
      <c r="E823" s="797"/>
      <c r="F823" s="798"/>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6"/>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2"/>
      <c r="B824" s="797"/>
      <c r="C824" s="797"/>
      <c r="D824" s="797"/>
      <c r="E824" s="797"/>
      <c r="F824" s="798"/>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6"/>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2"/>
      <c r="B825" s="797"/>
      <c r="C825" s="797"/>
      <c r="D825" s="797"/>
      <c r="E825" s="797"/>
      <c r="F825" s="798"/>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6"/>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2"/>
      <c r="B826" s="797"/>
      <c r="C826" s="797"/>
      <c r="D826" s="797"/>
      <c r="E826" s="797"/>
      <c r="F826" s="798"/>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6"/>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2"/>
      <c r="B827" s="797"/>
      <c r="C827" s="797"/>
      <c r="D827" s="797"/>
      <c r="E827" s="797"/>
      <c r="F827" s="798"/>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6"/>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2"/>
      <c r="B828" s="797"/>
      <c r="C828" s="797"/>
      <c r="D828" s="797"/>
      <c r="E828" s="797"/>
      <c r="F828" s="798"/>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6"/>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2"/>
      <c r="B829" s="797"/>
      <c r="C829" s="797"/>
      <c r="D829" s="797"/>
      <c r="E829" s="797"/>
      <c r="F829" s="798"/>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6"/>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2"/>
      <c r="B830" s="797"/>
      <c r="C830" s="797"/>
      <c r="D830" s="797"/>
      <c r="E830" s="797"/>
      <c r="F830" s="798"/>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6"/>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2"/>
      <c r="B831" s="797"/>
      <c r="C831" s="797"/>
      <c r="D831" s="797"/>
      <c r="E831" s="797"/>
      <c r="F831" s="798"/>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95" t="s">
        <v>344</v>
      </c>
      <c r="AM832" s="996"/>
      <c r="AN832" s="996"/>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364</v>
      </c>
      <c r="AI837" s="365"/>
      <c r="AJ837" s="365"/>
      <c r="AK837" s="365"/>
      <c r="AL837" s="365" t="s">
        <v>21</v>
      </c>
      <c r="AM837" s="365"/>
      <c r="AN837" s="365"/>
      <c r="AO837" s="447"/>
      <c r="AP837" s="448" t="s">
        <v>301</v>
      </c>
      <c r="AQ837" s="448"/>
      <c r="AR837" s="448"/>
      <c r="AS837" s="448"/>
      <c r="AT837" s="448"/>
      <c r="AU837" s="448"/>
      <c r="AV837" s="448"/>
      <c r="AW837" s="448"/>
      <c r="AX837" s="448"/>
    </row>
    <row r="838" spans="1:50" ht="30" customHeight="1" x14ac:dyDescent="0.15">
      <c r="A838" s="425">
        <v>1</v>
      </c>
      <c r="B838" s="425">
        <v>1</v>
      </c>
      <c r="C838" s="445" t="s">
        <v>667</v>
      </c>
      <c r="D838" s="439"/>
      <c r="E838" s="439"/>
      <c r="F838" s="439"/>
      <c r="G838" s="439"/>
      <c r="H838" s="439"/>
      <c r="I838" s="439"/>
      <c r="J838" s="440">
        <v>9010005018193</v>
      </c>
      <c r="K838" s="441"/>
      <c r="L838" s="441"/>
      <c r="M838" s="441"/>
      <c r="N838" s="441"/>
      <c r="O838" s="441"/>
      <c r="P838" s="446" t="s">
        <v>644</v>
      </c>
      <c r="Q838" s="333"/>
      <c r="R838" s="333"/>
      <c r="S838" s="333"/>
      <c r="T838" s="333"/>
      <c r="U838" s="333"/>
      <c r="V838" s="333"/>
      <c r="W838" s="333"/>
      <c r="X838" s="333"/>
      <c r="Y838" s="334">
        <v>11.5</v>
      </c>
      <c r="Z838" s="335"/>
      <c r="AA838" s="335"/>
      <c r="AB838" s="336"/>
      <c r="AC838" s="347" t="s">
        <v>370</v>
      </c>
      <c r="AD838" s="444"/>
      <c r="AE838" s="444"/>
      <c r="AF838" s="444"/>
      <c r="AG838" s="444"/>
      <c r="AH838" s="442">
        <v>2</v>
      </c>
      <c r="AI838" s="443"/>
      <c r="AJ838" s="443"/>
      <c r="AK838" s="443"/>
      <c r="AL838" s="344">
        <v>99.912899999999993</v>
      </c>
      <c r="AM838" s="345"/>
      <c r="AN838" s="345"/>
      <c r="AO838" s="346"/>
      <c r="AP838" s="340" t="s">
        <v>645</v>
      </c>
      <c r="AQ838" s="340"/>
      <c r="AR838" s="340"/>
      <c r="AS838" s="340"/>
      <c r="AT838" s="340"/>
      <c r="AU838" s="340"/>
      <c r="AV838" s="340"/>
      <c r="AW838" s="340"/>
      <c r="AX838" s="340"/>
    </row>
    <row r="839" spans="1:50" ht="30" hidden="1" customHeight="1" x14ac:dyDescent="0.15">
      <c r="A839" s="425">
        <v>2</v>
      </c>
      <c r="B839" s="425">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7"/>
      <c r="AD839" s="347"/>
      <c r="AE839" s="347"/>
      <c r="AF839" s="347"/>
      <c r="AG839" s="347"/>
      <c r="AH839" s="442"/>
      <c r="AI839" s="443"/>
      <c r="AJ839" s="443"/>
      <c r="AK839" s="443"/>
      <c r="AL839" s="344"/>
      <c r="AM839" s="345"/>
      <c r="AN839" s="345"/>
      <c r="AO839" s="346"/>
      <c r="AP839" s="340"/>
      <c r="AQ839" s="340"/>
      <c r="AR839" s="340"/>
      <c r="AS839" s="340"/>
      <c r="AT839" s="340"/>
      <c r="AU839" s="340"/>
      <c r="AV839" s="340"/>
      <c r="AW839" s="340"/>
      <c r="AX839" s="340"/>
    </row>
    <row r="840" spans="1:50" ht="30" hidden="1" customHeight="1" x14ac:dyDescent="0.15">
      <c r="A840" s="425">
        <v>3</v>
      </c>
      <c r="B840" s="425">
        <v>1</v>
      </c>
      <c r="C840" s="445"/>
      <c r="D840" s="439"/>
      <c r="E840" s="439"/>
      <c r="F840" s="439"/>
      <c r="G840" s="439"/>
      <c r="H840" s="439"/>
      <c r="I840" s="439"/>
      <c r="J840" s="440"/>
      <c r="K840" s="441"/>
      <c r="L840" s="441"/>
      <c r="M840" s="441"/>
      <c r="N840" s="441"/>
      <c r="O840" s="441"/>
      <c r="P840" s="446"/>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5">
        <v>4</v>
      </c>
      <c r="B841" s="425">
        <v>1</v>
      </c>
      <c r="C841" s="445"/>
      <c r="D841" s="439"/>
      <c r="E841" s="439"/>
      <c r="F841" s="439"/>
      <c r="G841" s="439"/>
      <c r="H841" s="439"/>
      <c r="I841" s="439"/>
      <c r="J841" s="440"/>
      <c r="K841" s="441"/>
      <c r="L841" s="441"/>
      <c r="M841" s="441"/>
      <c r="N841" s="441"/>
      <c r="O841" s="441"/>
      <c r="P841" s="446"/>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364</v>
      </c>
      <c r="AI870" s="365"/>
      <c r="AJ870" s="365"/>
      <c r="AK870" s="365"/>
      <c r="AL870" s="365" t="s">
        <v>21</v>
      </c>
      <c r="AM870" s="365"/>
      <c r="AN870" s="365"/>
      <c r="AO870" s="447"/>
      <c r="AP870" s="448" t="s">
        <v>301</v>
      </c>
      <c r="AQ870" s="448"/>
      <c r="AR870" s="448"/>
      <c r="AS870" s="448"/>
      <c r="AT870" s="448"/>
      <c r="AU870" s="448"/>
      <c r="AV870" s="448"/>
      <c r="AW870" s="448"/>
      <c r="AX870" s="448"/>
    </row>
    <row r="871" spans="1:50" ht="30" customHeight="1" x14ac:dyDescent="0.15">
      <c r="A871" s="425">
        <v>1</v>
      </c>
      <c r="B871" s="425">
        <v>1</v>
      </c>
      <c r="C871" s="445" t="s">
        <v>637</v>
      </c>
      <c r="D871" s="439"/>
      <c r="E871" s="439"/>
      <c r="F871" s="439"/>
      <c r="G871" s="439"/>
      <c r="H871" s="439"/>
      <c r="I871" s="439"/>
      <c r="J871" s="440">
        <v>2000020170003</v>
      </c>
      <c r="K871" s="441"/>
      <c r="L871" s="441"/>
      <c r="M871" s="441"/>
      <c r="N871" s="441"/>
      <c r="O871" s="441"/>
      <c r="P871" s="452" t="s">
        <v>639</v>
      </c>
      <c r="Q871" s="453"/>
      <c r="R871" s="453"/>
      <c r="S871" s="453"/>
      <c r="T871" s="453"/>
      <c r="U871" s="453"/>
      <c r="V871" s="453"/>
      <c r="W871" s="453"/>
      <c r="X871" s="454"/>
      <c r="Y871" s="334">
        <v>2</v>
      </c>
      <c r="Z871" s="335"/>
      <c r="AA871" s="335"/>
      <c r="AB871" s="336"/>
      <c r="AC871" s="347" t="s">
        <v>80</v>
      </c>
      <c r="AD871" s="444"/>
      <c r="AE871" s="444"/>
      <c r="AF871" s="444"/>
      <c r="AG871" s="444"/>
      <c r="AH871" s="442" t="s">
        <v>640</v>
      </c>
      <c r="AI871" s="443"/>
      <c r="AJ871" s="443"/>
      <c r="AK871" s="443"/>
      <c r="AL871" s="344" t="s">
        <v>640</v>
      </c>
      <c r="AM871" s="345"/>
      <c r="AN871" s="345"/>
      <c r="AO871" s="346"/>
      <c r="AP871" s="340" t="s">
        <v>641</v>
      </c>
      <c r="AQ871" s="340"/>
      <c r="AR871" s="340"/>
      <c r="AS871" s="340"/>
      <c r="AT871" s="340"/>
      <c r="AU871" s="340"/>
      <c r="AV871" s="340"/>
      <c r="AW871" s="340"/>
      <c r="AX871" s="340"/>
    </row>
    <row r="872" spans="1:50" ht="30" customHeight="1" x14ac:dyDescent="0.15">
      <c r="A872" s="425">
        <v>2</v>
      </c>
      <c r="B872" s="425">
        <v>1</v>
      </c>
      <c r="C872" s="445" t="s">
        <v>638</v>
      </c>
      <c r="D872" s="439"/>
      <c r="E872" s="439"/>
      <c r="F872" s="439"/>
      <c r="G872" s="439"/>
      <c r="H872" s="439"/>
      <c r="I872" s="439"/>
      <c r="J872" s="440">
        <v>4000020360007</v>
      </c>
      <c r="K872" s="441"/>
      <c r="L872" s="441"/>
      <c r="M872" s="441"/>
      <c r="N872" s="441"/>
      <c r="O872" s="441"/>
      <c r="P872" s="452" t="s">
        <v>639</v>
      </c>
      <c r="Q872" s="453"/>
      <c r="R872" s="453"/>
      <c r="S872" s="453"/>
      <c r="T872" s="453"/>
      <c r="U872" s="453"/>
      <c r="V872" s="453"/>
      <c r="W872" s="453"/>
      <c r="X872" s="454"/>
      <c r="Y872" s="334">
        <v>1.6</v>
      </c>
      <c r="Z872" s="335"/>
      <c r="AA872" s="335"/>
      <c r="AB872" s="336"/>
      <c r="AC872" s="347" t="s">
        <v>80</v>
      </c>
      <c r="AD872" s="347"/>
      <c r="AE872" s="347"/>
      <c r="AF872" s="347"/>
      <c r="AG872" s="347"/>
      <c r="AH872" s="442" t="s">
        <v>642</v>
      </c>
      <c r="AI872" s="443"/>
      <c r="AJ872" s="443"/>
      <c r="AK872" s="443"/>
      <c r="AL872" s="344" t="s">
        <v>643</v>
      </c>
      <c r="AM872" s="345"/>
      <c r="AN872" s="345"/>
      <c r="AO872" s="346"/>
      <c r="AP872" s="340" t="s">
        <v>641</v>
      </c>
      <c r="AQ872" s="340"/>
      <c r="AR872" s="340"/>
      <c r="AS872" s="340"/>
      <c r="AT872" s="340"/>
      <c r="AU872" s="340"/>
      <c r="AV872" s="340"/>
      <c r="AW872" s="340"/>
      <c r="AX872" s="340"/>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364</v>
      </c>
      <c r="AI903" s="365"/>
      <c r="AJ903" s="365"/>
      <c r="AK903" s="365"/>
      <c r="AL903" s="365" t="s">
        <v>21</v>
      </c>
      <c r="AM903" s="365"/>
      <c r="AN903" s="365"/>
      <c r="AO903" s="447"/>
      <c r="AP903" s="448" t="s">
        <v>301</v>
      </c>
      <c r="AQ903" s="448"/>
      <c r="AR903" s="448"/>
      <c r="AS903" s="448"/>
      <c r="AT903" s="448"/>
      <c r="AU903" s="448"/>
      <c r="AV903" s="448"/>
      <c r="AW903" s="448"/>
      <c r="AX903" s="448"/>
    </row>
    <row r="904" spans="1:50" ht="30" customHeight="1" x14ac:dyDescent="0.15">
      <c r="A904" s="425">
        <v>1</v>
      </c>
      <c r="B904" s="425">
        <v>1</v>
      </c>
      <c r="C904" s="445" t="s">
        <v>646</v>
      </c>
      <c r="D904" s="439"/>
      <c r="E904" s="439"/>
      <c r="F904" s="439"/>
      <c r="G904" s="439"/>
      <c r="H904" s="439"/>
      <c r="I904" s="439"/>
      <c r="J904" s="440">
        <v>1430005001164</v>
      </c>
      <c r="K904" s="441"/>
      <c r="L904" s="441"/>
      <c r="M904" s="441"/>
      <c r="N904" s="441"/>
      <c r="O904" s="441"/>
      <c r="P904" s="446" t="s">
        <v>647</v>
      </c>
      <c r="Q904" s="333"/>
      <c r="R904" s="333"/>
      <c r="S904" s="333"/>
      <c r="T904" s="333"/>
      <c r="U904" s="333"/>
      <c r="V904" s="333"/>
      <c r="W904" s="333"/>
      <c r="X904" s="333"/>
      <c r="Y904" s="334">
        <v>5.7</v>
      </c>
      <c r="Z904" s="335"/>
      <c r="AA904" s="335"/>
      <c r="AB904" s="336"/>
      <c r="AC904" s="347" t="s">
        <v>373</v>
      </c>
      <c r="AD904" s="444"/>
      <c r="AE904" s="444"/>
      <c r="AF904" s="444"/>
      <c r="AG904" s="444"/>
      <c r="AH904" s="442">
        <v>1</v>
      </c>
      <c r="AI904" s="443"/>
      <c r="AJ904" s="443"/>
      <c r="AK904" s="443"/>
      <c r="AL904" s="344">
        <v>100</v>
      </c>
      <c r="AM904" s="345"/>
      <c r="AN904" s="345"/>
      <c r="AO904" s="346"/>
      <c r="AP904" s="340" t="s">
        <v>652</v>
      </c>
      <c r="AQ904" s="340"/>
      <c r="AR904" s="340"/>
      <c r="AS904" s="340"/>
      <c r="AT904" s="340"/>
      <c r="AU904" s="340"/>
      <c r="AV904" s="340"/>
      <c r="AW904" s="340"/>
      <c r="AX904" s="340"/>
    </row>
    <row r="905" spans="1:50" ht="30" customHeight="1" x14ac:dyDescent="0.15">
      <c r="A905" s="425">
        <v>2</v>
      </c>
      <c r="B905" s="425">
        <v>1</v>
      </c>
      <c r="C905" s="445" t="s">
        <v>646</v>
      </c>
      <c r="D905" s="439"/>
      <c r="E905" s="439"/>
      <c r="F905" s="439"/>
      <c r="G905" s="439"/>
      <c r="H905" s="439"/>
      <c r="I905" s="439"/>
      <c r="J905" s="440">
        <v>1430005001164</v>
      </c>
      <c r="K905" s="441"/>
      <c r="L905" s="441"/>
      <c r="M905" s="441"/>
      <c r="N905" s="441"/>
      <c r="O905" s="441"/>
      <c r="P905" s="446" t="s">
        <v>649</v>
      </c>
      <c r="Q905" s="333"/>
      <c r="R905" s="333"/>
      <c r="S905" s="333"/>
      <c r="T905" s="333"/>
      <c r="U905" s="333"/>
      <c r="V905" s="333"/>
      <c r="W905" s="333"/>
      <c r="X905" s="333"/>
      <c r="Y905" s="334">
        <v>3.8</v>
      </c>
      <c r="Z905" s="335"/>
      <c r="AA905" s="335"/>
      <c r="AB905" s="336"/>
      <c r="AC905" s="347" t="s">
        <v>373</v>
      </c>
      <c r="AD905" s="347"/>
      <c r="AE905" s="347"/>
      <c r="AF905" s="347"/>
      <c r="AG905" s="347"/>
      <c r="AH905" s="442">
        <v>2</v>
      </c>
      <c r="AI905" s="443"/>
      <c r="AJ905" s="443"/>
      <c r="AK905" s="443"/>
      <c r="AL905" s="344">
        <v>100</v>
      </c>
      <c r="AM905" s="345"/>
      <c r="AN905" s="345"/>
      <c r="AO905" s="346"/>
      <c r="AP905" s="340" t="s">
        <v>602</v>
      </c>
      <c r="AQ905" s="340"/>
      <c r="AR905" s="340"/>
      <c r="AS905" s="340"/>
      <c r="AT905" s="340"/>
      <c r="AU905" s="340"/>
      <c r="AV905" s="340"/>
      <c r="AW905" s="340"/>
      <c r="AX905" s="340"/>
    </row>
    <row r="906" spans="1:50" ht="30" customHeight="1" x14ac:dyDescent="0.15">
      <c r="A906" s="425">
        <v>3</v>
      </c>
      <c r="B906" s="425">
        <v>1</v>
      </c>
      <c r="C906" s="445" t="s">
        <v>744</v>
      </c>
      <c r="D906" s="439"/>
      <c r="E906" s="439"/>
      <c r="F906" s="439"/>
      <c r="G906" s="439"/>
      <c r="H906" s="439"/>
      <c r="I906" s="439"/>
      <c r="J906" s="440">
        <v>8012401020568</v>
      </c>
      <c r="K906" s="441"/>
      <c r="L906" s="441"/>
      <c r="M906" s="441"/>
      <c r="N906" s="441"/>
      <c r="O906" s="441"/>
      <c r="P906" s="446" t="s">
        <v>648</v>
      </c>
      <c r="Q906" s="333"/>
      <c r="R906" s="333"/>
      <c r="S906" s="333"/>
      <c r="T906" s="333"/>
      <c r="U906" s="333"/>
      <c r="V906" s="333"/>
      <c r="W906" s="333"/>
      <c r="X906" s="333"/>
      <c r="Y906" s="334">
        <v>5.4</v>
      </c>
      <c r="Z906" s="335"/>
      <c r="AA906" s="335"/>
      <c r="AB906" s="336"/>
      <c r="AC906" s="347" t="s">
        <v>369</v>
      </c>
      <c r="AD906" s="347"/>
      <c r="AE906" s="347"/>
      <c r="AF906" s="347"/>
      <c r="AG906" s="347"/>
      <c r="AH906" s="342">
        <v>2</v>
      </c>
      <c r="AI906" s="343"/>
      <c r="AJ906" s="343"/>
      <c r="AK906" s="343"/>
      <c r="AL906" s="344">
        <v>96.208799999999997</v>
      </c>
      <c r="AM906" s="345"/>
      <c r="AN906" s="345"/>
      <c r="AO906" s="346"/>
      <c r="AP906" s="340" t="s">
        <v>602</v>
      </c>
      <c r="AQ906" s="340"/>
      <c r="AR906" s="340"/>
      <c r="AS906" s="340"/>
      <c r="AT906" s="340"/>
      <c r="AU906" s="340"/>
      <c r="AV906" s="340"/>
      <c r="AW906" s="340"/>
      <c r="AX906" s="340"/>
    </row>
    <row r="907" spans="1:50" ht="30" customHeight="1" x14ac:dyDescent="0.15">
      <c r="A907" s="425">
        <v>4</v>
      </c>
      <c r="B907" s="425">
        <v>1</v>
      </c>
      <c r="C907" s="445" t="s">
        <v>650</v>
      </c>
      <c r="D907" s="439"/>
      <c r="E907" s="439"/>
      <c r="F907" s="439"/>
      <c r="G907" s="439"/>
      <c r="H907" s="439"/>
      <c r="I907" s="439"/>
      <c r="J907" s="933">
        <v>5000020016021</v>
      </c>
      <c r="K907" s="934"/>
      <c r="L907" s="934"/>
      <c r="M907" s="934"/>
      <c r="N907" s="934"/>
      <c r="O907" s="935"/>
      <c r="P907" s="446" t="s">
        <v>651</v>
      </c>
      <c r="Q907" s="333"/>
      <c r="R907" s="333"/>
      <c r="S907" s="333"/>
      <c r="T907" s="333"/>
      <c r="U907" s="333"/>
      <c r="V907" s="333"/>
      <c r="W907" s="333"/>
      <c r="X907" s="333"/>
      <c r="Y907" s="334">
        <v>1.5</v>
      </c>
      <c r="Z907" s="335"/>
      <c r="AA907" s="335"/>
      <c r="AB907" s="336"/>
      <c r="AC907" s="347" t="s">
        <v>373</v>
      </c>
      <c r="AD907" s="347"/>
      <c r="AE907" s="347"/>
      <c r="AF907" s="347"/>
      <c r="AG907" s="347"/>
      <c r="AH907" s="342">
        <v>2</v>
      </c>
      <c r="AI907" s="343"/>
      <c r="AJ907" s="343"/>
      <c r="AK907" s="343"/>
      <c r="AL907" s="344">
        <v>100</v>
      </c>
      <c r="AM907" s="345"/>
      <c r="AN907" s="345"/>
      <c r="AO907" s="346"/>
      <c r="AP907" s="340" t="s">
        <v>652</v>
      </c>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364</v>
      </c>
      <c r="AI936" s="365"/>
      <c r="AJ936" s="365"/>
      <c r="AK936" s="365"/>
      <c r="AL936" s="365" t="s">
        <v>21</v>
      </c>
      <c r="AM936" s="365"/>
      <c r="AN936" s="365"/>
      <c r="AO936" s="447"/>
      <c r="AP936" s="448" t="s">
        <v>301</v>
      </c>
      <c r="AQ936" s="448"/>
      <c r="AR936" s="448"/>
      <c r="AS936" s="448"/>
      <c r="AT936" s="448"/>
      <c r="AU936" s="448"/>
      <c r="AV936" s="448"/>
      <c r="AW936" s="448"/>
      <c r="AX936" s="448"/>
    </row>
    <row r="937" spans="1:50" ht="71.25" customHeight="1" x14ac:dyDescent="0.15">
      <c r="A937" s="425">
        <v>1</v>
      </c>
      <c r="B937" s="425">
        <v>1</v>
      </c>
      <c r="C937" s="445" t="s">
        <v>653</v>
      </c>
      <c r="D937" s="439"/>
      <c r="E937" s="439"/>
      <c r="F937" s="439"/>
      <c r="G937" s="439"/>
      <c r="H937" s="439"/>
      <c r="I937" s="439"/>
      <c r="J937" s="440">
        <v>6360005001332</v>
      </c>
      <c r="K937" s="441"/>
      <c r="L937" s="441"/>
      <c r="M937" s="441"/>
      <c r="N937" s="441"/>
      <c r="O937" s="441"/>
      <c r="P937" s="446" t="s">
        <v>654</v>
      </c>
      <c r="Q937" s="333"/>
      <c r="R937" s="333"/>
      <c r="S937" s="333"/>
      <c r="T937" s="333"/>
      <c r="U937" s="333"/>
      <c r="V937" s="333"/>
      <c r="W937" s="333"/>
      <c r="X937" s="333"/>
      <c r="Y937" s="334">
        <v>3.5</v>
      </c>
      <c r="Z937" s="335"/>
      <c r="AA937" s="335"/>
      <c r="AB937" s="336"/>
      <c r="AC937" s="347" t="s">
        <v>370</v>
      </c>
      <c r="AD937" s="444"/>
      <c r="AE937" s="444"/>
      <c r="AF937" s="444"/>
      <c r="AG937" s="444"/>
      <c r="AH937" s="442">
        <v>1</v>
      </c>
      <c r="AI937" s="443"/>
      <c r="AJ937" s="443"/>
      <c r="AK937" s="443"/>
      <c r="AL937" s="344">
        <v>99.998599999999996</v>
      </c>
      <c r="AM937" s="345"/>
      <c r="AN937" s="345"/>
      <c r="AO937" s="346"/>
      <c r="AP937" s="340" t="s">
        <v>745</v>
      </c>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16.5"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364</v>
      </c>
      <c r="AI969" s="365"/>
      <c r="AJ969" s="365"/>
      <c r="AK969" s="365"/>
      <c r="AL969" s="365" t="s">
        <v>21</v>
      </c>
      <c r="AM969" s="365"/>
      <c r="AN969" s="365"/>
      <c r="AO969" s="447"/>
      <c r="AP969" s="448" t="s">
        <v>301</v>
      </c>
      <c r="AQ969" s="448"/>
      <c r="AR969" s="448"/>
      <c r="AS969" s="448"/>
      <c r="AT969" s="448"/>
      <c r="AU969" s="448"/>
      <c r="AV969" s="448"/>
      <c r="AW969" s="448"/>
      <c r="AX969" s="448"/>
    </row>
    <row r="970" spans="1:50" ht="30" customHeight="1" x14ac:dyDescent="0.15">
      <c r="A970" s="425">
        <v>1</v>
      </c>
      <c r="B970" s="425">
        <v>1</v>
      </c>
      <c r="C970" s="445" t="s">
        <v>655</v>
      </c>
      <c r="D970" s="439"/>
      <c r="E970" s="439"/>
      <c r="F970" s="439"/>
      <c r="G970" s="439"/>
      <c r="H970" s="439"/>
      <c r="I970" s="439"/>
      <c r="J970" s="440">
        <v>7370005002147</v>
      </c>
      <c r="K970" s="441"/>
      <c r="L970" s="441"/>
      <c r="M970" s="441"/>
      <c r="N970" s="441"/>
      <c r="O970" s="441"/>
      <c r="P970" s="446" t="s">
        <v>656</v>
      </c>
      <c r="Q970" s="333"/>
      <c r="R970" s="333"/>
      <c r="S970" s="333"/>
      <c r="T970" s="333"/>
      <c r="U970" s="333"/>
      <c r="V970" s="333"/>
      <c r="W970" s="333"/>
      <c r="X970" s="333"/>
      <c r="Y970" s="334">
        <v>0.9</v>
      </c>
      <c r="Z970" s="335"/>
      <c r="AA970" s="335"/>
      <c r="AB970" s="336"/>
      <c r="AC970" s="347" t="s">
        <v>373</v>
      </c>
      <c r="AD970" s="444"/>
      <c r="AE970" s="444"/>
      <c r="AF970" s="444"/>
      <c r="AG970" s="444"/>
      <c r="AH970" s="442">
        <v>6</v>
      </c>
      <c r="AI970" s="443"/>
      <c r="AJ970" s="443"/>
      <c r="AK970" s="443"/>
      <c r="AL970" s="344">
        <v>100</v>
      </c>
      <c r="AM970" s="345"/>
      <c r="AN970" s="345"/>
      <c r="AO970" s="346"/>
      <c r="AP970" s="340" t="s">
        <v>666</v>
      </c>
      <c r="AQ970" s="340"/>
      <c r="AR970" s="340"/>
      <c r="AS970" s="340"/>
      <c r="AT970" s="340"/>
      <c r="AU970" s="340"/>
      <c r="AV970" s="340"/>
      <c r="AW970" s="340"/>
      <c r="AX970" s="340"/>
    </row>
    <row r="971" spans="1:50" ht="30" customHeight="1" x14ac:dyDescent="0.15">
      <c r="A971" s="425">
        <v>2</v>
      </c>
      <c r="B971" s="425">
        <v>1</v>
      </c>
      <c r="C971" s="445" t="s">
        <v>657</v>
      </c>
      <c r="D971" s="439"/>
      <c r="E971" s="439"/>
      <c r="F971" s="439"/>
      <c r="G971" s="439"/>
      <c r="H971" s="439"/>
      <c r="I971" s="439"/>
      <c r="J971" s="440">
        <v>6400005002202</v>
      </c>
      <c r="K971" s="441"/>
      <c r="L971" s="441"/>
      <c r="M971" s="441"/>
      <c r="N971" s="441"/>
      <c r="O971" s="441"/>
      <c r="P971" s="446" t="s">
        <v>658</v>
      </c>
      <c r="Q971" s="333"/>
      <c r="R971" s="333"/>
      <c r="S971" s="333"/>
      <c r="T971" s="333"/>
      <c r="U971" s="333"/>
      <c r="V971" s="333"/>
      <c r="W971" s="333"/>
      <c r="X971" s="333"/>
      <c r="Y971" s="334">
        <v>0.9</v>
      </c>
      <c r="Z971" s="335"/>
      <c r="AA971" s="335"/>
      <c r="AB971" s="336"/>
      <c r="AC971" s="347" t="s">
        <v>373</v>
      </c>
      <c r="AD971" s="444"/>
      <c r="AE971" s="444"/>
      <c r="AF971" s="444"/>
      <c r="AG971" s="444"/>
      <c r="AH971" s="442">
        <v>6</v>
      </c>
      <c r="AI971" s="443"/>
      <c r="AJ971" s="443"/>
      <c r="AK971" s="443"/>
      <c r="AL971" s="344">
        <v>100</v>
      </c>
      <c r="AM971" s="345"/>
      <c r="AN971" s="345"/>
      <c r="AO971" s="346"/>
      <c r="AP971" s="340" t="s">
        <v>666</v>
      </c>
      <c r="AQ971" s="340"/>
      <c r="AR971" s="340"/>
      <c r="AS971" s="340"/>
      <c r="AT971" s="340"/>
      <c r="AU971" s="340"/>
      <c r="AV971" s="340"/>
      <c r="AW971" s="340"/>
      <c r="AX971" s="340"/>
    </row>
    <row r="972" spans="1:50" ht="30" customHeight="1" x14ac:dyDescent="0.15">
      <c r="A972" s="425">
        <v>3</v>
      </c>
      <c r="B972" s="425">
        <v>1</v>
      </c>
      <c r="C972" s="445" t="s">
        <v>659</v>
      </c>
      <c r="D972" s="439"/>
      <c r="E972" s="439"/>
      <c r="F972" s="439"/>
      <c r="G972" s="439"/>
      <c r="H972" s="439"/>
      <c r="I972" s="439"/>
      <c r="J972" s="440">
        <v>8420005004327</v>
      </c>
      <c r="K972" s="441"/>
      <c r="L972" s="441"/>
      <c r="M972" s="441"/>
      <c r="N972" s="441"/>
      <c r="O972" s="441"/>
      <c r="P972" s="446" t="s">
        <v>658</v>
      </c>
      <c r="Q972" s="333"/>
      <c r="R972" s="333"/>
      <c r="S972" s="333"/>
      <c r="T972" s="333"/>
      <c r="U972" s="333"/>
      <c r="V972" s="333"/>
      <c r="W972" s="333"/>
      <c r="X972" s="333"/>
      <c r="Y972" s="334">
        <v>0.8</v>
      </c>
      <c r="Z972" s="335"/>
      <c r="AA972" s="335"/>
      <c r="AB972" s="336"/>
      <c r="AC972" s="347" t="s">
        <v>373</v>
      </c>
      <c r="AD972" s="444"/>
      <c r="AE972" s="444"/>
      <c r="AF972" s="444"/>
      <c r="AG972" s="444"/>
      <c r="AH972" s="442">
        <v>6</v>
      </c>
      <c r="AI972" s="443"/>
      <c r="AJ972" s="443"/>
      <c r="AK972" s="443"/>
      <c r="AL972" s="344">
        <v>100</v>
      </c>
      <c r="AM972" s="345"/>
      <c r="AN972" s="345"/>
      <c r="AO972" s="346"/>
      <c r="AP972" s="449" t="s">
        <v>666</v>
      </c>
      <c r="AQ972" s="450"/>
      <c r="AR972" s="450"/>
      <c r="AS972" s="450"/>
      <c r="AT972" s="450"/>
      <c r="AU972" s="450"/>
      <c r="AV972" s="450"/>
      <c r="AW972" s="450"/>
      <c r="AX972" s="451"/>
    </row>
    <row r="973" spans="1:50" ht="30" customHeight="1" x14ac:dyDescent="0.15">
      <c r="A973" s="425">
        <v>4</v>
      </c>
      <c r="B973" s="425">
        <v>1</v>
      </c>
      <c r="C973" s="445" t="s">
        <v>660</v>
      </c>
      <c r="D973" s="439"/>
      <c r="E973" s="439"/>
      <c r="F973" s="439"/>
      <c r="G973" s="439"/>
      <c r="H973" s="439"/>
      <c r="I973" s="439"/>
      <c r="J973" s="440">
        <v>5050005001769</v>
      </c>
      <c r="K973" s="441"/>
      <c r="L973" s="441"/>
      <c r="M973" s="441"/>
      <c r="N973" s="441"/>
      <c r="O973" s="441"/>
      <c r="P973" s="446" t="s">
        <v>658</v>
      </c>
      <c r="Q973" s="333"/>
      <c r="R973" s="333"/>
      <c r="S973" s="333"/>
      <c r="T973" s="333"/>
      <c r="U973" s="333"/>
      <c r="V973" s="333"/>
      <c r="W973" s="333"/>
      <c r="X973" s="333"/>
      <c r="Y973" s="334">
        <v>0.8</v>
      </c>
      <c r="Z973" s="335"/>
      <c r="AA973" s="335"/>
      <c r="AB973" s="336"/>
      <c r="AC973" s="347" t="s">
        <v>373</v>
      </c>
      <c r="AD973" s="444"/>
      <c r="AE973" s="444"/>
      <c r="AF973" s="444"/>
      <c r="AG973" s="444"/>
      <c r="AH973" s="442">
        <v>6</v>
      </c>
      <c r="AI973" s="443"/>
      <c r="AJ973" s="443"/>
      <c r="AK973" s="443"/>
      <c r="AL973" s="344">
        <v>100</v>
      </c>
      <c r="AM973" s="345"/>
      <c r="AN973" s="345"/>
      <c r="AO973" s="346"/>
      <c r="AP973" s="340" t="s">
        <v>666</v>
      </c>
      <c r="AQ973" s="340"/>
      <c r="AR973" s="340"/>
      <c r="AS973" s="340"/>
      <c r="AT973" s="340"/>
      <c r="AU973" s="340"/>
      <c r="AV973" s="340"/>
      <c r="AW973" s="340"/>
      <c r="AX973" s="340"/>
    </row>
    <row r="974" spans="1:50" ht="30" customHeight="1" x14ac:dyDescent="0.15">
      <c r="A974" s="425">
        <v>5</v>
      </c>
      <c r="B974" s="425">
        <v>1</v>
      </c>
      <c r="C974" s="445" t="s">
        <v>661</v>
      </c>
      <c r="D974" s="439"/>
      <c r="E974" s="439"/>
      <c r="F974" s="439"/>
      <c r="G974" s="439"/>
      <c r="H974" s="439"/>
      <c r="I974" s="439"/>
      <c r="J974" s="440">
        <v>3380001017291</v>
      </c>
      <c r="K974" s="441"/>
      <c r="L974" s="441"/>
      <c r="M974" s="441"/>
      <c r="N974" s="441"/>
      <c r="O974" s="441"/>
      <c r="P974" s="446" t="s">
        <v>662</v>
      </c>
      <c r="Q974" s="333"/>
      <c r="R974" s="333"/>
      <c r="S974" s="333"/>
      <c r="T974" s="333"/>
      <c r="U974" s="333"/>
      <c r="V974" s="333"/>
      <c r="W974" s="333"/>
      <c r="X974" s="333"/>
      <c r="Y974" s="334">
        <v>0.6</v>
      </c>
      <c r="Z974" s="335"/>
      <c r="AA974" s="335"/>
      <c r="AB974" s="336"/>
      <c r="AC974" s="347" t="s">
        <v>373</v>
      </c>
      <c r="AD974" s="444"/>
      <c r="AE974" s="444"/>
      <c r="AF974" s="444"/>
      <c r="AG974" s="444"/>
      <c r="AH974" s="442">
        <v>6</v>
      </c>
      <c r="AI974" s="443"/>
      <c r="AJ974" s="443"/>
      <c r="AK974" s="443"/>
      <c r="AL974" s="344">
        <v>100</v>
      </c>
      <c r="AM974" s="345"/>
      <c r="AN974" s="345"/>
      <c r="AO974" s="346"/>
      <c r="AP974" s="340" t="s">
        <v>666</v>
      </c>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442">
        <v>6</v>
      </c>
      <c r="AI975" s="443"/>
      <c r="AJ975" s="443"/>
      <c r="AK975" s="4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442">
        <v>6</v>
      </c>
      <c r="AI976" s="443"/>
      <c r="AJ976" s="443"/>
      <c r="AK976" s="4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442">
        <v>6</v>
      </c>
      <c r="AI977" s="443"/>
      <c r="AJ977" s="443"/>
      <c r="AK977" s="4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442">
        <v>6</v>
      </c>
      <c r="AI978" s="443"/>
      <c r="AJ978" s="443"/>
      <c r="AK978" s="4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442">
        <v>6</v>
      </c>
      <c r="AI979" s="443"/>
      <c r="AJ979" s="443"/>
      <c r="AK979" s="4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442">
        <v>6</v>
      </c>
      <c r="AI980" s="443"/>
      <c r="AJ980" s="443"/>
      <c r="AK980" s="4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442">
        <v>6</v>
      </c>
      <c r="AI981" s="443"/>
      <c r="AJ981" s="443"/>
      <c r="AK981" s="4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442">
        <v>6</v>
      </c>
      <c r="AI982" s="443"/>
      <c r="AJ982" s="443"/>
      <c r="AK982" s="4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442">
        <v>6</v>
      </c>
      <c r="AI983" s="443"/>
      <c r="AJ983" s="443"/>
      <c r="AK983" s="4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442">
        <v>6</v>
      </c>
      <c r="AI984" s="443"/>
      <c r="AJ984" s="443"/>
      <c r="AK984" s="4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442">
        <v>6</v>
      </c>
      <c r="AI985" s="443"/>
      <c r="AJ985" s="443"/>
      <c r="AK985" s="4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442">
        <v>6</v>
      </c>
      <c r="AI986" s="443"/>
      <c r="AJ986" s="443"/>
      <c r="AK986" s="4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442">
        <v>6</v>
      </c>
      <c r="AI987" s="443"/>
      <c r="AJ987" s="443"/>
      <c r="AK987" s="4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442">
        <v>6</v>
      </c>
      <c r="AI988" s="443"/>
      <c r="AJ988" s="443"/>
      <c r="AK988" s="4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442">
        <v>6</v>
      </c>
      <c r="AI989" s="443"/>
      <c r="AJ989" s="443"/>
      <c r="AK989" s="4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442">
        <v>6</v>
      </c>
      <c r="AI990" s="443"/>
      <c r="AJ990" s="443"/>
      <c r="AK990" s="4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442">
        <v>6</v>
      </c>
      <c r="AI991" s="443"/>
      <c r="AJ991" s="443"/>
      <c r="AK991" s="4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442">
        <v>6</v>
      </c>
      <c r="AI992" s="443"/>
      <c r="AJ992" s="443"/>
      <c r="AK992" s="4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442">
        <v>6</v>
      </c>
      <c r="AI993" s="443"/>
      <c r="AJ993" s="443"/>
      <c r="AK993" s="4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442">
        <v>6</v>
      </c>
      <c r="AI994" s="443"/>
      <c r="AJ994" s="443"/>
      <c r="AK994" s="4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442">
        <v>6</v>
      </c>
      <c r="AI995" s="443"/>
      <c r="AJ995" s="443"/>
      <c r="AK995" s="4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442">
        <v>6</v>
      </c>
      <c r="AI996" s="443"/>
      <c r="AJ996" s="443"/>
      <c r="AK996" s="4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442">
        <v>6</v>
      </c>
      <c r="AI997" s="443"/>
      <c r="AJ997" s="443"/>
      <c r="AK997" s="4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442">
        <v>6</v>
      </c>
      <c r="AI998" s="443"/>
      <c r="AJ998" s="443"/>
      <c r="AK998" s="4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442">
        <v>6</v>
      </c>
      <c r="AI999" s="443"/>
      <c r="AJ999" s="443"/>
      <c r="AK999" s="4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364</v>
      </c>
      <c r="AI1002" s="365"/>
      <c r="AJ1002" s="365"/>
      <c r="AK1002" s="365"/>
      <c r="AL1002" s="365" t="s">
        <v>21</v>
      </c>
      <c r="AM1002" s="365"/>
      <c r="AN1002" s="365"/>
      <c r="AO1002" s="447"/>
      <c r="AP1002" s="448" t="s">
        <v>301</v>
      </c>
      <c r="AQ1002" s="448"/>
      <c r="AR1002" s="448"/>
      <c r="AS1002" s="448"/>
      <c r="AT1002" s="448"/>
      <c r="AU1002" s="448"/>
      <c r="AV1002" s="448"/>
      <c r="AW1002" s="448"/>
      <c r="AX1002" s="448"/>
    </row>
    <row r="1003" spans="1:50" ht="30" customHeight="1" x14ac:dyDescent="0.15">
      <c r="A1003" s="425">
        <v>1</v>
      </c>
      <c r="B1003" s="425">
        <v>1</v>
      </c>
      <c r="C1003" s="445" t="s">
        <v>665</v>
      </c>
      <c r="D1003" s="439"/>
      <c r="E1003" s="439"/>
      <c r="F1003" s="439"/>
      <c r="G1003" s="439"/>
      <c r="H1003" s="439"/>
      <c r="I1003" s="439"/>
      <c r="J1003" s="440">
        <v>8000020460001</v>
      </c>
      <c r="K1003" s="441"/>
      <c r="L1003" s="441"/>
      <c r="M1003" s="441"/>
      <c r="N1003" s="441"/>
      <c r="O1003" s="441"/>
      <c r="P1003" s="446" t="s">
        <v>663</v>
      </c>
      <c r="Q1003" s="333"/>
      <c r="R1003" s="333"/>
      <c r="S1003" s="333"/>
      <c r="T1003" s="333"/>
      <c r="U1003" s="333"/>
      <c r="V1003" s="333"/>
      <c r="W1003" s="333"/>
      <c r="X1003" s="333"/>
      <c r="Y1003" s="334">
        <v>3.1</v>
      </c>
      <c r="Z1003" s="335"/>
      <c r="AA1003" s="335"/>
      <c r="AB1003" s="336"/>
      <c r="AC1003" s="347" t="s">
        <v>80</v>
      </c>
      <c r="AD1003" s="444"/>
      <c r="AE1003" s="444"/>
      <c r="AF1003" s="444"/>
      <c r="AG1003" s="444"/>
      <c r="AH1003" s="442" t="s">
        <v>664</v>
      </c>
      <c r="AI1003" s="443"/>
      <c r="AJ1003" s="443"/>
      <c r="AK1003" s="443"/>
      <c r="AL1003" s="344" t="s">
        <v>664</v>
      </c>
      <c r="AM1003" s="345"/>
      <c r="AN1003" s="345"/>
      <c r="AO1003" s="346"/>
      <c r="AP1003" s="340" t="s">
        <v>641</v>
      </c>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364</v>
      </c>
      <c r="AI1035" s="365"/>
      <c r="AJ1035" s="365"/>
      <c r="AK1035" s="365"/>
      <c r="AL1035" s="365" t="s">
        <v>21</v>
      </c>
      <c r="AM1035" s="365"/>
      <c r="AN1035" s="365"/>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444"/>
      <c r="AE1036" s="444"/>
      <c r="AF1036" s="444"/>
      <c r="AG1036" s="444"/>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364</v>
      </c>
      <c r="AI1068" s="365"/>
      <c r="AJ1068" s="365"/>
      <c r="AK1068" s="365"/>
      <c r="AL1068" s="365" t="s">
        <v>21</v>
      </c>
      <c r="AM1068" s="365"/>
      <c r="AN1068" s="365"/>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444"/>
      <c r="AE1069" s="444"/>
      <c r="AF1069" s="444"/>
      <c r="AG1069" s="444"/>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1" t="s">
        <v>329</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97" t="s">
        <v>344</v>
      </c>
      <c r="AM1099" s="998"/>
      <c r="AN1099" s="99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24"/>
      <c r="E1102" s="287" t="s">
        <v>265</v>
      </c>
      <c r="F1102" s="924"/>
      <c r="G1102" s="924"/>
      <c r="H1102" s="924"/>
      <c r="I1102" s="924"/>
      <c r="J1102" s="287" t="s">
        <v>300</v>
      </c>
      <c r="K1102" s="287"/>
      <c r="L1102" s="287"/>
      <c r="M1102" s="287"/>
      <c r="N1102" s="287"/>
      <c r="O1102" s="287"/>
      <c r="P1102" s="363" t="s">
        <v>27</v>
      </c>
      <c r="Q1102" s="363"/>
      <c r="R1102" s="363"/>
      <c r="S1102" s="363"/>
      <c r="T1102" s="363"/>
      <c r="U1102" s="363"/>
      <c r="V1102" s="363"/>
      <c r="W1102" s="363"/>
      <c r="X1102" s="363"/>
      <c r="Y1102" s="287" t="s">
        <v>302</v>
      </c>
      <c r="Z1102" s="924"/>
      <c r="AA1102" s="924"/>
      <c r="AB1102" s="924"/>
      <c r="AC1102" s="287" t="s">
        <v>248</v>
      </c>
      <c r="AD1102" s="287"/>
      <c r="AE1102" s="287"/>
      <c r="AF1102" s="287"/>
      <c r="AG1102" s="287"/>
      <c r="AH1102" s="363" t="s">
        <v>261</v>
      </c>
      <c r="AI1102" s="364"/>
      <c r="AJ1102" s="364"/>
      <c r="AK1102" s="364"/>
      <c r="AL1102" s="364" t="s">
        <v>21</v>
      </c>
      <c r="AM1102" s="364"/>
      <c r="AN1102" s="364"/>
      <c r="AO1102" s="927"/>
      <c r="AP1102" s="448" t="s">
        <v>330</v>
      </c>
      <c r="AQ1102" s="448"/>
      <c r="AR1102" s="448"/>
      <c r="AS1102" s="448"/>
      <c r="AT1102" s="448"/>
      <c r="AU1102" s="448"/>
      <c r="AV1102" s="448"/>
      <c r="AW1102" s="448"/>
      <c r="AX1102" s="448"/>
    </row>
    <row r="1103" spans="1:50" ht="30" customHeight="1" x14ac:dyDescent="0.15">
      <c r="A1103" s="425">
        <v>1</v>
      </c>
      <c r="B1103" s="425">
        <v>1</v>
      </c>
      <c r="C1103" s="926"/>
      <c r="D1103" s="926"/>
      <c r="E1103" s="338" t="s">
        <v>554</v>
      </c>
      <c r="F1103" s="925"/>
      <c r="G1103" s="925"/>
      <c r="H1103" s="925"/>
      <c r="I1103" s="925"/>
      <c r="J1103" s="440" t="s">
        <v>554</v>
      </c>
      <c r="K1103" s="441"/>
      <c r="L1103" s="441"/>
      <c r="M1103" s="441"/>
      <c r="N1103" s="441"/>
      <c r="O1103" s="441"/>
      <c r="P1103" s="928" t="s">
        <v>555</v>
      </c>
      <c r="Q1103" s="333"/>
      <c r="R1103" s="333"/>
      <c r="S1103" s="333"/>
      <c r="T1103" s="333"/>
      <c r="U1103" s="333"/>
      <c r="V1103" s="333"/>
      <c r="W1103" s="333"/>
      <c r="X1103" s="333"/>
      <c r="Y1103" s="929" t="s">
        <v>554</v>
      </c>
      <c r="Z1103" s="335"/>
      <c r="AA1103" s="335"/>
      <c r="AB1103" s="336"/>
      <c r="AC1103" s="341"/>
      <c r="AD1103" s="341"/>
      <c r="AE1103" s="341"/>
      <c r="AF1103" s="341"/>
      <c r="AG1103" s="341"/>
      <c r="AH1103" s="930" t="s">
        <v>554</v>
      </c>
      <c r="AI1103" s="343"/>
      <c r="AJ1103" s="343"/>
      <c r="AK1103" s="343"/>
      <c r="AL1103" s="931" t="s">
        <v>554</v>
      </c>
      <c r="AM1103" s="345"/>
      <c r="AN1103" s="345"/>
      <c r="AO1103" s="346"/>
      <c r="AP1103" s="932" t="s">
        <v>555</v>
      </c>
      <c r="AQ1103" s="340"/>
      <c r="AR1103" s="340"/>
      <c r="AS1103" s="340"/>
      <c r="AT1103" s="340"/>
      <c r="AU1103" s="340"/>
      <c r="AV1103" s="340"/>
      <c r="AW1103" s="340"/>
      <c r="AX1103" s="340"/>
    </row>
    <row r="1104" spans="1:50" ht="30" hidden="1" customHeight="1" x14ac:dyDescent="0.15">
      <c r="A1104" s="425">
        <v>2</v>
      </c>
      <c r="B1104" s="425">
        <v>1</v>
      </c>
      <c r="C1104" s="926"/>
      <c r="D1104" s="926"/>
      <c r="E1104" s="925"/>
      <c r="F1104" s="925"/>
      <c r="G1104" s="925"/>
      <c r="H1104" s="925"/>
      <c r="I1104" s="925"/>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26"/>
      <c r="D1105" s="926"/>
      <c r="E1105" s="925"/>
      <c r="F1105" s="925"/>
      <c r="G1105" s="925"/>
      <c r="H1105" s="925"/>
      <c r="I1105" s="925"/>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26"/>
      <c r="D1106" s="926"/>
      <c r="E1106" s="925"/>
      <c r="F1106" s="925"/>
      <c r="G1106" s="925"/>
      <c r="H1106" s="925"/>
      <c r="I1106" s="925"/>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26"/>
      <c r="D1107" s="926"/>
      <c r="E1107" s="925"/>
      <c r="F1107" s="925"/>
      <c r="G1107" s="925"/>
      <c r="H1107" s="925"/>
      <c r="I1107" s="925"/>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26"/>
      <c r="D1108" s="926"/>
      <c r="E1108" s="925"/>
      <c r="F1108" s="925"/>
      <c r="G1108" s="925"/>
      <c r="H1108" s="925"/>
      <c r="I1108" s="925"/>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26"/>
      <c r="D1109" s="926"/>
      <c r="E1109" s="925"/>
      <c r="F1109" s="925"/>
      <c r="G1109" s="925"/>
      <c r="H1109" s="925"/>
      <c r="I1109" s="925"/>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26"/>
      <c r="D1110" s="926"/>
      <c r="E1110" s="925"/>
      <c r="F1110" s="925"/>
      <c r="G1110" s="925"/>
      <c r="H1110" s="925"/>
      <c r="I1110" s="925"/>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26"/>
      <c r="D1111" s="926"/>
      <c r="E1111" s="925"/>
      <c r="F1111" s="925"/>
      <c r="G1111" s="925"/>
      <c r="H1111" s="925"/>
      <c r="I1111" s="925"/>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26"/>
      <c r="D1112" s="926"/>
      <c r="E1112" s="925"/>
      <c r="F1112" s="925"/>
      <c r="G1112" s="925"/>
      <c r="H1112" s="925"/>
      <c r="I1112" s="925"/>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26"/>
      <c r="D1113" s="926"/>
      <c r="E1113" s="925"/>
      <c r="F1113" s="925"/>
      <c r="G1113" s="925"/>
      <c r="H1113" s="925"/>
      <c r="I1113" s="925"/>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26"/>
      <c r="D1114" s="926"/>
      <c r="E1114" s="925"/>
      <c r="F1114" s="925"/>
      <c r="G1114" s="925"/>
      <c r="H1114" s="925"/>
      <c r="I1114" s="925"/>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26"/>
      <c r="D1115" s="926"/>
      <c r="E1115" s="925"/>
      <c r="F1115" s="925"/>
      <c r="G1115" s="925"/>
      <c r="H1115" s="925"/>
      <c r="I1115" s="925"/>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26"/>
      <c r="D1116" s="926"/>
      <c r="E1116" s="925"/>
      <c r="F1116" s="925"/>
      <c r="G1116" s="925"/>
      <c r="H1116" s="925"/>
      <c r="I1116" s="925"/>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26"/>
      <c r="D1117" s="926"/>
      <c r="E1117" s="925"/>
      <c r="F1117" s="925"/>
      <c r="G1117" s="925"/>
      <c r="H1117" s="925"/>
      <c r="I1117" s="925"/>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26"/>
      <c r="D1118" s="926"/>
      <c r="E1118" s="925"/>
      <c r="F1118" s="925"/>
      <c r="G1118" s="925"/>
      <c r="H1118" s="925"/>
      <c r="I1118" s="925"/>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26"/>
      <c r="D1119" s="926"/>
      <c r="E1119" s="925"/>
      <c r="F1119" s="925"/>
      <c r="G1119" s="925"/>
      <c r="H1119" s="925"/>
      <c r="I1119" s="925"/>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26"/>
      <c r="D1120" s="926"/>
      <c r="E1120" s="271"/>
      <c r="F1120" s="925"/>
      <c r="G1120" s="925"/>
      <c r="H1120" s="925"/>
      <c r="I1120" s="925"/>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26"/>
      <c r="D1121" s="926"/>
      <c r="E1121" s="925"/>
      <c r="F1121" s="925"/>
      <c r="G1121" s="925"/>
      <c r="H1121" s="925"/>
      <c r="I1121" s="925"/>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26"/>
      <c r="D1122" s="926"/>
      <c r="E1122" s="925"/>
      <c r="F1122" s="925"/>
      <c r="G1122" s="925"/>
      <c r="H1122" s="925"/>
      <c r="I1122" s="925"/>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26"/>
      <c r="D1123" s="926"/>
      <c r="E1123" s="925"/>
      <c r="F1123" s="925"/>
      <c r="G1123" s="925"/>
      <c r="H1123" s="925"/>
      <c r="I1123" s="925"/>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26"/>
      <c r="D1124" s="926"/>
      <c r="E1124" s="925"/>
      <c r="F1124" s="925"/>
      <c r="G1124" s="925"/>
      <c r="H1124" s="925"/>
      <c r="I1124" s="925"/>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26"/>
      <c r="D1125" s="926"/>
      <c r="E1125" s="925"/>
      <c r="F1125" s="925"/>
      <c r="G1125" s="925"/>
      <c r="H1125" s="925"/>
      <c r="I1125" s="925"/>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26"/>
      <c r="D1126" s="926"/>
      <c r="E1126" s="925"/>
      <c r="F1126" s="925"/>
      <c r="G1126" s="925"/>
      <c r="H1126" s="925"/>
      <c r="I1126" s="925"/>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26"/>
      <c r="D1127" s="926"/>
      <c r="E1127" s="925"/>
      <c r="F1127" s="925"/>
      <c r="G1127" s="925"/>
      <c r="H1127" s="925"/>
      <c r="I1127" s="925"/>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26"/>
      <c r="D1128" s="926"/>
      <c r="E1128" s="925"/>
      <c r="F1128" s="925"/>
      <c r="G1128" s="925"/>
      <c r="H1128" s="925"/>
      <c r="I1128" s="925"/>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26"/>
      <c r="D1129" s="926"/>
      <c r="E1129" s="925"/>
      <c r="F1129" s="925"/>
      <c r="G1129" s="925"/>
      <c r="H1129" s="925"/>
      <c r="I1129" s="925"/>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26"/>
      <c r="D1130" s="926"/>
      <c r="E1130" s="925"/>
      <c r="F1130" s="925"/>
      <c r="G1130" s="925"/>
      <c r="H1130" s="925"/>
      <c r="I1130" s="925"/>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26"/>
      <c r="D1131" s="926"/>
      <c r="E1131" s="925"/>
      <c r="F1131" s="925"/>
      <c r="G1131" s="925"/>
      <c r="H1131" s="925"/>
      <c r="I1131" s="925"/>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26"/>
      <c r="D1132" s="926"/>
      <c r="E1132" s="925"/>
      <c r="F1132" s="925"/>
      <c r="G1132" s="925"/>
      <c r="H1132" s="925"/>
      <c r="I1132" s="925"/>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57">
      <formula>IF(RIGHT(TEXT(P14,"0.#"),1)=".",FALSE,TRUE)</formula>
    </cfRule>
    <cfRule type="expression" dxfId="2766" priority="14058">
      <formula>IF(RIGHT(TEXT(P14,"0.#"),1)=".",TRUE,FALSE)</formula>
    </cfRule>
  </conditionalFormatting>
  <conditionalFormatting sqref="AE32">
    <cfRule type="expression" dxfId="2765" priority="14047">
      <formula>IF(RIGHT(TEXT(AE32,"0.#"),1)=".",FALSE,TRUE)</formula>
    </cfRule>
    <cfRule type="expression" dxfId="2764" priority="14048">
      <formula>IF(RIGHT(TEXT(AE32,"0.#"),1)=".",TRUE,FALSE)</formula>
    </cfRule>
  </conditionalFormatting>
  <conditionalFormatting sqref="P18:AX18">
    <cfRule type="expression" dxfId="2763" priority="13933">
      <formula>IF(RIGHT(TEXT(P18,"0.#"),1)=".",FALSE,TRUE)</formula>
    </cfRule>
    <cfRule type="expression" dxfId="2762" priority="13934">
      <formula>IF(RIGHT(TEXT(P18,"0.#"),1)=".",TRUE,FALSE)</formula>
    </cfRule>
  </conditionalFormatting>
  <conditionalFormatting sqref="Y783">
    <cfRule type="expression" dxfId="2761" priority="13929">
      <formula>IF(RIGHT(TEXT(Y783,"0.#"),1)=".",FALSE,TRUE)</formula>
    </cfRule>
    <cfRule type="expression" dxfId="2760" priority="13930">
      <formula>IF(RIGHT(TEXT(Y783,"0.#"),1)=".",TRUE,FALSE)</formula>
    </cfRule>
  </conditionalFormatting>
  <conditionalFormatting sqref="Y792">
    <cfRule type="expression" dxfId="2759" priority="13925">
      <formula>IF(RIGHT(TEXT(Y792,"0.#"),1)=".",FALSE,TRUE)</formula>
    </cfRule>
    <cfRule type="expression" dxfId="2758" priority="13926">
      <formula>IF(RIGHT(TEXT(Y792,"0.#"),1)=".",TRUE,FALSE)</formula>
    </cfRule>
  </conditionalFormatting>
  <conditionalFormatting sqref="Y823:Y830 Y821 Y810:Y817 Y808 Y797:Y804 Y795">
    <cfRule type="expression" dxfId="2757" priority="13707">
      <formula>IF(RIGHT(TEXT(Y795,"0.#"),1)=".",FALSE,TRUE)</formula>
    </cfRule>
    <cfRule type="expression" dxfId="2756" priority="13708">
      <formula>IF(RIGHT(TEXT(Y795,"0.#"),1)=".",TRUE,FALSE)</formula>
    </cfRule>
  </conditionalFormatting>
  <conditionalFormatting sqref="P13:AX13 AR15:AX15 P15:AQ17">
    <cfRule type="expression" dxfId="2755" priority="13755">
      <formula>IF(RIGHT(TEXT(P13,"0.#"),1)=".",FALSE,TRUE)</formula>
    </cfRule>
    <cfRule type="expression" dxfId="2754" priority="13756">
      <formula>IF(RIGHT(TEXT(P13,"0.#"),1)=".",TRUE,FALSE)</formula>
    </cfRule>
  </conditionalFormatting>
  <conditionalFormatting sqref="P19:AJ19">
    <cfRule type="expression" dxfId="2753" priority="13753">
      <formula>IF(RIGHT(TEXT(P19,"0.#"),1)=".",FALSE,TRUE)</formula>
    </cfRule>
    <cfRule type="expression" dxfId="2752" priority="13754">
      <formula>IF(RIGHT(TEXT(P19,"0.#"),1)=".",TRUE,FALSE)</formula>
    </cfRule>
  </conditionalFormatting>
  <conditionalFormatting sqref="AE101 AQ101">
    <cfRule type="expression" dxfId="2751" priority="13745">
      <formula>IF(RIGHT(TEXT(AE101,"0.#"),1)=".",FALSE,TRUE)</formula>
    </cfRule>
    <cfRule type="expression" dxfId="2750" priority="13746">
      <formula>IF(RIGHT(TEXT(AE101,"0.#"),1)=".",TRUE,FALSE)</formula>
    </cfRule>
  </conditionalFormatting>
  <conditionalFormatting sqref="Y784:Y791 Y782">
    <cfRule type="expression" dxfId="2749" priority="13731">
      <formula>IF(RIGHT(TEXT(Y782,"0.#"),1)=".",FALSE,TRUE)</formula>
    </cfRule>
    <cfRule type="expression" dxfId="2748" priority="13732">
      <formula>IF(RIGHT(TEXT(Y782,"0.#"),1)=".",TRUE,FALSE)</formula>
    </cfRule>
  </conditionalFormatting>
  <conditionalFormatting sqref="AU783">
    <cfRule type="expression" dxfId="2747" priority="13729">
      <formula>IF(RIGHT(TEXT(AU783,"0.#"),1)=".",FALSE,TRUE)</formula>
    </cfRule>
    <cfRule type="expression" dxfId="2746" priority="13730">
      <formula>IF(RIGHT(TEXT(AU783,"0.#"),1)=".",TRUE,FALSE)</formula>
    </cfRule>
  </conditionalFormatting>
  <conditionalFormatting sqref="AU792">
    <cfRule type="expression" dxfId="2745" priority="13727">
      <formula>IF(RIGHT(TEXT(AU792,"0.#"),1)=".",FALSE,TRUE)</formula>
    </cfRule>
    <cfRule type="expression" dxfId="2744" priority="13728">
      <formula>IF(RIGHT(TEXT(AU792,"0.#"),1)=".",TRUE,FALSE)</formula>
    </cfRule>
  </conditionalFormatting>
  <conditionalFormatting sqref="AU784:AU791 AU782">
    <cfRule type="expression" dxfId="2743" priority="13725">
      <formula>IF(RIGHT(TEXT(AU782,"0.#"),1)=".",FALSE,TRUE)</formula>
    </cfRule>
    <cfRule type="expression" dxfId="2742" priority="13726">
      <formula>IF(RIGHT(TEXT(AU782,"0.#"),1)=".",TRUE,FALSE)</formula>
    </cfRule>
  </conditionalFormatting>
  <conditionalFormatting sqref="Y822 Y809 Y796">
    <cfRule type="expression" dxfId="2741" priority="13711">
      <formula>IF(RIGHT(TEXT(Y796,"0.#"),1)=".",FALSE,TRUE)</formula>
    </cfRule>
    <cfRule type="expression" dxfId="2740" priority="13712">
      <formula>IF(RIGHT(TEXT(Y796,"0.#"),1)=".",TRUE,FALSE)</formula>
    </cfRule>
  </conditionalFormatting>
  <conditionalFormatting sqref="Y831 Y818 Y805">
    <cfRule type="expression" dxfId="2739" priority="13709">
      <formula>IF(RIGHT(TEXT(Y805,"0.#"),1)=".",FALSE,TRUE)</formula>
    </cfRule>
    <cfRule type="expression" dxfId="2738" priority="13710">
      <formula>IF(RIGHT(TEXT(Y805,"0.#"),1)=".",TRUE,FALSE)</formula>
    </cfRule>
  </conditionalFormatting>
  <conditionalFormatting sqref="AU822 AU809 AU796">
    <cfRule type="expression" dxfId="2737" priority="13705">
      <formula>IF(RIGHT(TEXT(AU796,"0.#"),1)=".",FALSE,TRUE)</formula>
    </cfRule>
    <cfRule type="expression" dxfId="2736" priority="13706">
      <formula>IF(RIGHT(TEXT(AU796,"0.#"),1)=".",TRUE,FALSE)</formula>
    </cfRule>
  </conditionalFormatting>
  <conditionalFormatting sqref="AU831 AU818 AU805">
    <cfRule type="expression" dxfId="2735" priority="13703">
      <formula>IF(RIGHT(TEXT(AU805,"0.#"),1)=".",FALSE,TRUE)</formula>
    </cfRule>
    <cfRule type="expression" dxfId="2734" priority="13704">
      <formula>IF(RIGHT(TEXT(AU805,"0.#"),1)=".",TRUE,FALSE)</formula>
    </cfRule>
  </conditionalFormatting>
  <conditionalFormatting sqref="AU823:AU830 AU821 AU810:AU817 AU808 AU797:AU804 AU795">
    <cfRule type="expression" dxfId="2733" priority="13701">
      <formula>IF(RIGHT(TEXT(AU795,"0.#"),1)=".",FALSE,TRUE)</formula>
    </cfRule>
    <cfRule type="expression" dxfId="2732" priority="13702">
      <formula>IF(RIGHT(TEXT(AU795,"0.#"),1)=".",TRUE,FALSE)</formula>
    </cfRule>
  </conditionalFormatting>
  <conditionalFormatting sqref="AM87">
    <cfRule type="expression" dxfId="2731" priority="13355">
      <formula>IF(RIGHT(TEXT(AM87,"0.#"),1)=".",FALSE,TRUE)</formula>
    </cfRule>
    <cfRule type="expression" dxfId="2730" priority="13356">
      <formula>IF(RIGHT(TEXT(AM87,"0.#"),1)=".",TRUE,FALSE)</formula>
    </cfRule>
  </conditionalFormatting>
  <conditionalFormatting sqref="AE55">
    <cfRule type="expression" dxfId="2729" priority="13423">
      <formula>IF(RIGHT(TEXT(AE55,"0.#"),1)=".",FALSE,TRUE)</formula>
    </cfRule>
    <cfRule type="expression" dxfId="2728" priority="13424">
      <formula>IF(RIGHT(TEXT(AE55,"0.#"),1)=".",TRUE,FALSE)</formula>
    </cfRule>
  </conditionalFormatting>
  <conditionalFormatting sqref="AI55">
    <cfRule type="expression" dxfId="2727" priority="13421">
      <formula>IF(RIGHT(TEXT(AI55,"0.#"),1)=".",FALSE,TRUE)</formula>
    </cfRule>
    <cfRule type="expression" dxfId="2726" priority="13422">
      <formula>IF(RIGHT(TEXT(AI55,"0.#"),1)=".",TRUE,FALSE)</formula>
    </cfRule>
  </conditionalFormatting>
  <conditionalFormatting sqref="AE34">
    <cfRule type="expression" dxfId="2725" priority="13513">
      <formula>IF(RIGHT(TEXT(AE34,"0.#"),1)=".",FALSE,TRUE)</formula>
    </cfRule>
    <cfRule type="expression" dxfId="2724" priority="13514">
      <formula>IF(RIGHT(TEXT(AE34,"0.#"),1)=".",TRUE,FALSE)</formula>
    </cfRule>
  </conditionalFormatting>
  <conditionalFormatting sqref="AI34">
    <cfRule type="expression" dxfId="2723" priority="13511">
      <formula>IF(RIGHT(TEXT(AI34,"0.#"),1)=".",FALSE,TRUE)</formula>
    </cfRule>
    <cfRule type="expression" dxfId="2722" priority="13512">
      <formula>IF(RIGHT(TEXT(AI34,"0.#"),1)=".",TRUE,FALSE)</formula>
    </cfRule>
  </conditionalFormatting>
  <conditionalFormatting sqref="AI32">
    <cfRule type="expression" dxfId="2721" priority="13507">
      <formula>IF(RIGHT(TEXT(AI32,"0.#"),1)=".",FALSE,TRUE)</formula>
    </cfRule>
    <cfRule type="expression" dxfId="2720" priority="13508">
      <formula>IF(RIGHT(TEXT(AI32,"0.#"),1)=".",TRUE,FALSE)</formula>
    </cfRule>
  </conditionalFormatting>
  <conditionalFormatting sqref="AQ32 AQ34">
    <cfRule type="expression" dxfId="2719" priority="13495">
      <formula>IF(RIGHT(TEXT(AQ32,"0.#"),1)=".",FALSE,TRUE)</formula>
    </cfRule>
    <cfRule type="expression" dxfId="2718" priority="13496">
      <formula>IF(RIGHT(TEXT(AQ32,"0.#"),1)=".",TRUE,FALSE)</formula>
    </cfRule>
  </conditionalFormatting>
  <conditionalFormatting sqref="AU32:AU34">
    <cfRule type="expression" dxfId="2717" priority="13493">
      <formula>IF(RIGHT(TEXT(AU32,"0.#"),1)=".",FALSE,TRUE)</formula>
    </cfRule>
    <cfRule type="expression" dxfId="2716" priority="13494">
      <formula>IF(RIGHT(TEXT(AU32,"0.#"),1)=".",TRUE,FALSE)</formula>
    </cfRule>
  </conditionalFormatting>
  <conditionalFormatting sqref="AE53">
    <cfRule type="expression" dxfId="2715" priority="13427">
      <formula>IF(RIGHT(TEXT(AE53,"0.#"),1)=".",FALSE,TRUE)</formula>
    </cfRule>
    <cfRule type="expression" dxfId="2714" priority="13428">
      <formula>IF(RIGHT(TEXT(AE53,"0.#"),1)=".",TRUE,FALSE)</formula>
    </cfRule>
  </conditionalFormatting>
  <conditionalFormatting sqref="AE54">
    <cfRule type="expression" dxfId="2713" priority="13425">
      <formula>IF(RIGHT(TEXT(AE54,"0.#"),1)=".",FALSE,TRUE)</formula>
    </cfRule>
    <cfRule type="expression" dxfId="2712" priority="13426">
      <formula>IF(RIGHT(TEXT(AE54,"0.#"),1)=".",TRUE,FALSE)</formula>
    </cfRule>
  </conditionalFormatting>
  <conditionalFormatting sqref="AI54">
    <cfRule type="expression" dxfId="2711" priority="13419">
      <formula>IF(RIGHT(TEXT(AI54,"0.#"),1)=".",FALSE,TRUE)</formula>
    </cfRule>
    <cfRule type="expression" dxfId="2710" priority="13420">
      <formula>IF(RIGHT(TEXT(AI54,"0.#"),1)=".",TRUE,FALSE)</formula>
    </cfRule>
  </conditionalFormatting>
  <conditionalFormatting sqref="AI53">
    <cfRule type="expression" dxfId="2709" priority="13417">
      <formula>IF(RIGHT(TEXT(AI53,"0.#"),1)=".",FALSE,TRUE)</formula>
    </cfRule>
    <cfRule type="expression" dxfId="2708" priority="13418">
      <formula>IF(RIGHT(TEXT(AI53,"0.#"),1)=".",TRUE,FALSE)</formula>
    </cfRule>
  </conditionalFormatting>
  <conditionalFormatting sqref="AM53">
    <cfRule type="expression" dxfId="2707" priority="13415">
      <formula>IF(RIGHT(TEXT(AM53,"0.#"),1)=".",FALSE,TRUE)</formula>
    </cfRule>
    <cfRule type="expression" dxfId="2706" priority="13416">
      <formula>IF(RIGHT(TEXT(AM53,"0.#"),1)=".",TRUE,FALSE)</formula>
    </cfRule>
  </conditionalFormatting>
  <conditionalFormatting sqref="AM54">
    <cfRule type="expression" dxfId="2705" priority="13413">
      <formula>IF(RIGHT(TEXT(AM54,"0.#"),1)=".",FALSE,TRUE)</formula>
    </cfRule>
    <cfRule type="expression" dxfId="2704" priority="13414">
      <formula>IF(RIGHT(TEXT(AM54,"0.#"),1)=".",TRUE,FALSE)</formula>
    </cfRule>
  </conditionalFormatting>
  <conditionalFormatting sqref="AM55">
    <cfRule type="expression" dxfId="2703" priority="13411">
      <formula>IF(RIGHT(TEXT(AM55,"0.#"),1)=".",FALSE,TRUE)</formula>
    </cfRule>
    <cfRule type="expression" dxfId="2702" priority="13412">
      <formula>IF(RIGHT(TEXT(AM55,"0.#"),1)=".",TRUE,FALSE)</formula>
    </cfRule>
  </conditionalFormatting>
  <conditionalFormatting sqref="AE60">
    <cfRule type="expression" dxfId="2701" priority="13397">
      <formula>IF(RIGHT(TEXT(AE60,"0.#"),1)=".",FALSE,TRUE)</formula>
    </cfRule>
    <cfRule type="expression" dxfId="2700" priority="13398">
      <formula>IF(RIGHT(TEXT(AE60,"0.#"),1)=".",TRUE,FALSE)</formula>
    </cfRule>
  </conditionalFormatting>
  <conditionalFormatting sqref="AE61">
    <cfRule type="expression" dxfId="2699" priority="13395">
      <formula>IF(RIGHT(TEXT(AE61,"0.#"),1)=".",FALSE,TRUE)</formula>
    </cfRule>
    <cfRule type="expression" dxfId="2698" priority="13396">
      <formula>IF(RIGHT(TEXT(AE61,"0.#"),1)=".",TRUE,FALSE)</formula>
    </cfRule>
  </conditionalFormatting>
  <conditionalFormatting sqref="AE62">
    <cfRule type="expression" dxfId="2697" priority="13393">
      <formula>IF(RIGHT(TEXT(AE62,"0.#"),1)=".",FALSE,TRUE)</formula>
    </cfRule>
    <cfRule type="expression" dxfId="2696" priority="13394">
      <formula>IF(RIGHT(TEXT(AE62,"0.#"),1)=".",TRUE,FALSE)</formula>
    </cfRule>
  </conditionalFormatting>
  <conditionalFormatting sqref="AI62">
    <cfRule type="expression" dxfId="2695" priority="13391">
      <formula>IF(RIGHT(TEXT(AI62,"0.#"),1)=".",FALSE,TRUE)</formula>
    </cfRule>
    <cfRule type="expression" dxfId="2694" priority="13392">
      <formula>IF(RIGHT(TEXT(AI62,"0.#"),1)=".",TRUE,FALSE)</formula>
    </cfRule>
  </conditionalFormatting>
  <conditionalFormatting sqref="AI61">
    <cfRule type="expression" dxfId="2693" priority="13389">
      <formula>IF(RIGHT(TEXT(AI61,"0.#"),1)=".",FALSE,TRUE)</formula>
    </cfRule>
    <cfRule type="expression" dxfId="2692" priority="13390">
      <formula>IF(RIGHT(TEXT(AI61,"0.#"),1)=".",TRUE,FALSE)</formula>
    </cfRule>
  </conditionalFormatting>
  <conditionalFormatting sqref="AI60">
    <cfRule type="expression" dxfId="2691" priority="13387">
      <formula>IF(RIGHT(TEXT(AI60,"0.#"),1)=".",FALSE,TRUE)</formula>
    </cfRule>
    <cfRule type="expression" dxfId="2690" priority="13388">
      <formula>IF(RIGHT(TEXT(AI60,"0.#"),1)=".",TRUE,FALSE)</formula>
    </cfRule>
  </conditionalFormatting>
  <conditionalFormatting sqref="AM60">
    <cfRule type="expression" dxfId="2689" priority="13385">
      <formula>IF(RIGHT(TEXT(AM60,"0.#"),1)=".",FALSE,TRUE)</formula>
    </cfRule>
    <cfRule type="expression" dxfId="2688" priority="13386">
      <formula>IF(RIGHT(TEXT(AM60,"0.#"),1)=".",TRUE,FALSE)</formula>
    </cfRule>
  </conditionalFormatting>
  <conditionalFormatting sqref="AM61">
    <cfRule type="expression" dxfId="2687" priority="13383">
      <formula>IF(RIGHT(TEXT(AM61,"0.#"),1)=".",FALSE,TRUE)</formula>
    </cfRule>
    <cfRule type="expression" dxfId="2686" priority="13384">
      <formula>IF(RIGHT(TEXT(AM61,"0.#"),1)=".",TRUE,FALSE)</formula>
    </cfRule>
  </conditionalFormatting>
  <conditionalFormatting sqref="AM62">
    <cfRule type="expression" dxfId="2685" priority="13381">
      <formula>IF(RIGHT(TEXT(AM62,"0.#"),1)=".",FALSE,TRUE)</formula>
    </cfRule>
    <cfRule type="expression" dxfId="2684" priority="13382">
      <formula>IF(RIGHT(TEXT(AM62,"0.#"),1)=".",TRUE,FALSE)</formula>
    </cfRule>
  </conditionalFormatting>
  <conditionalFormatting sqref="AE87">
    <cfRule type="expression" dxfId="2683" priority="13367">
      <formula>IF(RIGHT(TEXT(AE87,"0.#"),1)=".",FALSE,TRUE)</formula>
    </cfRule>
    <cfRule type="expression" dxfId="2682" priority="13368">
      <formula>IF(RIGHT(TEXT(AE87,"0.#"),1)=".",TRUE,FALSE)</formula>
    </cfRule>
  </conditionalFormatting>
  <conditionalFormatting sqref="AE88">
    <cfRule type="expression" dxfId="2681" priority="13365">
      <formula>IF(RIGHT(TEXT(AE88,"0.#"),1)=".",FALSE,TRUE)</formula>
    </cfRule>
    <cfRule type="expression" dxfId="2680" priority="13366">
      <formula>IF(RIGHT(TEXT(AE88,"0.#"),1)=".",TRUE,FALSE)</formula>
    </cfRule>
  </conditionalFormatting>
  <conditionalFormatting sqref="AE89">
    <cfRule type="expression" dxfId="2679" priority="13363">
      <formula>IF(RIGHT(TEXT(AE89,"0.#"),1)=".",FALSE,TRUE)</formula>
    </cfRule>
    <cfRule type="expression" dxfId="2678" priority="13364">
      <formula>IF(RIGHT(TEXT(AE89,"0.#"),1)=".",TRUE,FALSE)</formula>
    </cfRule>
  </conditionalFormatting>
  <conditionalFormatting sqref="AI89">
    <cfRule type="expression" dxfId="2677" priority="13361">
      <formula>IF(RIGHT(TEXT(AI89,"0.#"),1)=".",FALSE,TRUE)</formula>
    </cfRule>
    <cfRule type="expression" dxfId="2676" priority="13362">
      <formula>IF(RIGHT(TEXT(AI89,"0.#"),1)=".",TRUE,FALSE)</formula>
    </cfRule>
  </conditionalFormatting>
  <conditionalFormatting sqref="AI88">
    <cfRule type="expression" dxfId="2675" priority="13359">
      <formula>IF(RIGHT(TEXT(AI88,"0.#"),1)=".",FALSE,TRUE)</formula>
    </cfRule>
    <cfRule type="expression" dxfId="2674" priority="13360">
      <formula>IF(RIGHT(TEXT(AI88,"0.#"),1)=".",TRUE,FALSE)</formula>
    </cfRule>
  </conditionalFormatting>
  <conditionalFormatting sqref="AI87">
    <cfRule type="expression" dxfId="2673" priority="13357">
      <formula>IF(RIGHT(TEXT(AI87,"0.#"),1)=".",FALSE,TRUE)</formula>
    </cfRule>
    <cfRule type="expression" dxfId="2672" priority="13358">
      <formula>IF(RIGHT(TEXT(AI87,"0.#"),1)=".",TRUE,FALSE)</formula>
    </cfRule>
  </conditionalFormatting>
  <conditionalFormatting sqref="AM88">
    <cfRule type="expression" dxfId="2671" priority="13353">
      <formula>IF(RIGHT(TEXT(AM88,"0.#"),1)=".",FALSE,TRUE)</formula>
    </cfRule>
    <cfRule type="expression" dxfId="2670" priority="13354">
      <formula>IF(RIGHT(TEXT(AM88,"0.#"),1)=".",TRUE,FALSE)</formula>
    </cfRule>
  </conditionalFormatting>
  <conditionalFormatting sqref="AM89">
    <cfRule type="expression" dxfId="2669" priority="13351">
      <formula>IF(RIGHT(TEXT(AM89,"0.#"),1)=".",FALSE,TRUE)</formula>
    </cfRule>
    <cfRule type="expression" dxfId="2668" priority="13352">
      <formula>IF(RIGHT(TEXT(AM89,"0.#"),1)=".",TRUE,FALSE)</formula>
    </cfRule>
  </conditionalFormatting>
  <conditionalFormatting sqref="AE92">
    <cfRule type="expression" dxfId="2667" priority="13337">
      <formula>IF(RIGHT(TEXT(AE92,"0.#"),1)=".",FALSE,TRUE)</formula>
    </cfRule>
    <cfRule type="expression" dxfId="2666" priority="13338">
      <formula>IF(RIGHT(TEXT(AE92,"0.#"),1)=".",TRUE,FALSE)</formula>
    </cfRule>
  </conditionalFormatting>
  <conditionalFormatting sqref="AE93">
    <cfRule type="expression" dxfId="2665" priority="13335">
      <formula>IF(RIGHT(TEXT(AE93,"0.#"),1)=".",FALSE,TRUE)</formula>
    </cfRule>
    <cfRule type="expression" dxfId="2664" priority="13336">
      <formula>IF(RIGHT(TEXT(AE93,"0.#"),1)=".",TRUE,FALSE)</formula>
    </cfRule>
  </conditionalFormatting>
  <conditionalFormatting sqref="AE94">
    <cfRule type="expression" dxfId="2663" priority="13333">
      <formula>IF(RIGHT(TEXT(AE94,"0.#"),1)=".",FALSE,TRUE)</formula>
    </cfRule>
    <cfRule type="expression" dxfId="2662" priority="13334">
      <formula>IF(RIGHT(TEXT(AE94,"0.#"),1)=".",TRUE,FALSE)</formula>
    </cfRule>
  </conditionalFormatting>
  <conditionalFormatting sqref="AI94">
    <cfRule type="expression" dxfId="2661" priority="13331">
      <formula>IF(RIGHT(TEXT(AI94,"0.#"),1)=".",FALSE,TRUE)</formula>
    </cfRule>
    <cfRule type="expression" dxfId="2660" priority="13332">
      <formula>IF(RIGHT(TEXT(AI94,"0.#"),1)=".",TRUE,FALSE)</formula>
    </cfRule>
  </conditionalFormatting>
  <conditionalFormatting sqref="AI93">
    <cfRule type="expression" dxfId="2659" priority="13329">
      <formula>IF(RIGHT(TEXT(AI93,"0.#"),1)=".",FALSE,TRUE)</formula>
    </cfRule>
    <cfRule type="expression" dxfId="2658" priority="13330">
      <formula>IF(RIGHT(TEXT(AI93,"0.#"),1)=".",TRUE,FALSE)</formula>
    </cfRule>
  </conditionalFormatting>
  <conditionalFormatting sqref="AI92">
    <cfRule type="expression" dxfId="2657" priority="13327">
      <formula>IF(RIGHT(TEXT(AI92,"0.#"),1)=".",FALSE,TRUE)</formula>
    </cfRule>
    <cfRule type="expression" dxfId="2656" priority="13328">
      <formula>IF(RIGHT(TEXT(AI92,"0.#"),1)=".",TRUE,FALSE)</formula>
    </cfRule>
  </conditionalFormatting>
  <conditionalFormatting sqref="AM92">
    <cfRule type="expression" dxfId="2655" priority="13325">
      <formula>IF(RIGHT(TEXT(AM92,"0.#"),1)=".",FALSE,TRUE)</formula>
    </cfRule>
    <cfRule type="expression" dxfId="2654" priority="13326">
      <formula>IF(RIGHT(TEXT(AM92,"0.#"),1)=".",TRUE,FALSE)</formula>
    </cfRule>
  </conditionalFormatting>
  <conditionalFormatting sqref="AM93">
    <cfRule type="expression" dxfId="2653" priority="13323">
      <formula>IF(RIGHT(TEXT(AM93,"0.#"),1)=".",FALSE,TRUE)</formula>
    </cfRule>
    <cfRule type="expression" dxfId="2652" priority="13324">
      <formula>IF(RIGHT(TEXT(AM93,"0.#"),1)=".",TRUE,FALSE)</formula>
    </cfRule>
  </conditionalFormatting>
  <conditionalFormatting sqref="AM94">
    <cfRule type="expression" dxfId="2651" priority="13321">
      <formula>IF(RIGHT(TEXT(AM94,"0.#"),1)=".",FALSE,TRUE)</formula>
    </cfRule>
    <cfRule type="expression" dxfId="2650" priority="13322">
      <formula>IF(RIGHT(TEXT(AM94,"0.#"),1)=".",TRUE,FALSE)</formula>
    </cfRule>
  </conditionalFormatting>
  <conditionalFormatting sqref="AE97">
    <cfRule type="expression" dxfId="2649" priority="13307">
      <formula>IF(RIGHT(TEXT(AE97,"0.#"),1)=".",FALSE,TRUE)</formula>
    </cfRule>
    <cfRule type="expression" dxfId="2648" priority="13308">
      <formula>IF(RIGHT(TEXT(AE97,"0.#"),1)=".",TRUE,FALSE)</formula>
    </cfRule>
  </conditionalFormatting>
  <conditionalFormatting sqref="AE98">
    <cfRule type="expression" dxfId="2647" priority="13305">
      <formula>IF(RIGHT(TEXT(AE98,"0.#"),1)=".",FALSE,TRUE)</formula>
    </cfRule>
    <cfRule type="expression" dxfId="2646" priority="13306">
      <formula>IF(RIGHT(TEXT(AE98,"0.#"),1)=".",TRUE,FALSE)</formula>
    </cfRule>
  </conditionalFormatting>
  <conditionalFormatting sqref="AE99">
    <cfRule type="expression" dxfId="2645" priority="13303">
      <formula>IF(RIGHT(TEXT(AE99,"0.#"),1)=".",FALSE,TRUE)</formula>
    </cfRule>
    <cfRule type="expression" dxfId="2644" priority="13304">
      <formula>IF(RIGHT(TEXT(AE99,"0.#"),1)=".",TRUE,FALSE)</formula>
    </cfRule>
  </conditionalFormatting>
  <conditionalFormatting sqref="AI99">
    <cfRule type="expression" dxfId="2643" priority="13301">
      <formula>IF(RIGHT(TEXT(AI99,"0.#"),1)=".",FALSE,TRUE)</formula>
    </cfRule>
    <cfRule type="expression" dxfId="2642" priority="13302">
      <formula>IF(RIGHT(TEXT(AI99,"0.#"),1)=".",TRUE,FALSE)</formula>
    </cfRule>
  </conditionalFormatting>
  <conditionalFormatting sqref="AI98">
    <cfRule type="expression" dxfId="2641" priority="13299">
      <formula>IF(RIGHT(TEXT(AI98,"0.#"),1)=".",FALSE,TRUE)</formula>
    </cfRule>
    <cfRule type="expression" dxfId="2640" priority="13300">
      <formula>IF(RIGHT(TEXT(AI98,"0.#"),1)=".",TRUE,FALSE)</formula>
    </cfRule>
  </conditionalFormatting>
  <conditionalFormatting sqref="AI97">
    <cfRule type="expression" dxfId="2639" priority="13297">
      <formula>IF(RIGHT(TEXT(AI97,"0.#"),1)=".",FALSE,TRUE)</formula>
    </cfRule>
    <cfRule type="expression" dxfId="2638" priority="13298">
      <formula>IF(RIGHT(TEXT(AI97,"0.#"),1)=".",TRUE,FALSE)</formula>
    </cfRule>
  </conditionalFormatting>
  <conditionalFormatting sqref="AM97">
    <cfRule type="expression" dxfId="2637" priority="13295">
      <formula>IF(RIGHT(TEXT(AM97,"0.#"),1)=".",FALSE,TRUE)</formula>
    </cfRule>
    <cfRule type="expression" dxfId="2636" priority="13296">
      <formula>IF(RIGHT(TEXT(AM97,"0.#"),1)=".",TRUE,FALSE)</formula>
    </cfRule>
  </conditionalFormatting>
  <conditionalFormatting sqref="AM98">
    <cfRule type="expression" dxfId="2635" priority="13293">
      <formula>IF(RIGHT(TEXT(AM98,"0.#"),1)=".",FALSE,TRUE)</formula>
    </cfRule>
    <cfRule type="expression" dxfId="2634" priority="13294">
      <formula>IF(RIGHT(TEXT(AM98,"0.#"),1)=".",TRUE,FALSE)</formula>
    </cfRule>
  </conditionalFormatting>
  <conditionalFormatting sqref="AM99">
    <cfRule type="expression" dxfId="2633" priority="13291">
      <formula>IF(RIGHT(TEXT(AM99,"0.#"),1)=".",FALSE,TRUE)</formula>
    </cfRule>
    <cfRule type="expression" dxfId="2632" priority="13292">
      <formula>IF(RIGHT(TEXT(AM99,"0.#"),1)=".",TRUE,FALSE)</formula>
    </cfRule>
  </conditionalFormatting>
  <conditionalFormatting sqref="AI101">
    <cfRule type="expression" dxfId="2631" priority="13277">
      <formula>IF(RIGHT(TEXT(AI101,"0.#"),1)=".",FALSE,TRUE)</formula>
    </cfRule>
    <cfRule type="expression" dxfId="2630" priority="13278">
      <formula>IF(RIGHT(TEXT(AI101,"0.#"),1)=".",TRUE,FALSE)</formula>
    </cfRule>
  </conditionalFormatting>
  <conditionalFormatting sqref="AE102">
    <cfRule type="expression" dxfId="2629" priority="13273">
      <formula>IF(RIGHT(TEXT(AE102,"0.#"),1)=".",FALSE,TRUE)</formula>
    </cfRule>
    <cfRule type="expression" dxfId="2628" priority="13274">
      <formula>IF(RIGHT(TEXT(AE102,"0.#"),1)=".",TRUE,FALSE)</formula>
    </cfRule>
  </conditionalFormatting>
  <conditionalFormatting sqref="AI102">
    <cfRule type="expression" dxfId="2627" priority="13271">
      <formula>IF(RIGHT(TEXT(AI102,"0.#"),1)=".",FALSE,TRUE)</formula>
    </cfRule>
    <cfRule type="expression" dxfId="2626" priority="13272">
      <formula>IF(RIGHT(TEXT(AI102,"0.#"),1)=".",TRUE,FALSE)</formula>
    </cfRule>
  </conditionalFormatting>
  <conditionalFormatting sqref="AM102">
    <cfRule type="expression" dxfId="2625" priority="13269">
      <formula>IF(RIGHT(TEXT(AM102,"0.#"),1)=".",FALSE,TRUE)</formula>
    </cfRule>
    <cfRule type="expression" dxfId="2624" priority="13270">
      <formula>IF(RIGHT(TEXT(AM102,"0.#"),1)=".",TRUE,FALSE)</formula>
    </cfRule>
  </conditionalFormatting>
  <conditionalFormatting sqref="AQ102">
    <cfRule type="expression" dxfId="2623" priority="13267">
      <formula>IF(RIGHT(TEXT(AQ102,"0.#"),1)=".",FALSE,TRUE)</formula>
    </cfRule>
    <cfRule type="expression" dxfId="2622" priority="13268">
      <formula>IF(RIGHT(TEXT(AQ102,"0.#"),1)=".",TRUE,FALSE)</formula>
    </cfRule>
  </conditionalFormatting>
  <conditionalFormatting sqref="AE104">
    <cfRule type="expression" dxfId="2621" priority="13265">
      <formula>IF(RIGHT(TEXT(AE104,"0.#"),1)=".",FALSE,TRUE)</formula>
    </cfRule>
    <cfRule type="expression" dxfId="2620" priority="13266">
      <formula>IF(RIGHT(TEXT(AE104,"0.#"),1)=".",TRUE,FALSE)</formula>
    </cfRule>
  </conditionalFormatting>
  <conditionalFormatting sqref="AI104">
    <cfRule type="expression" dxfId="2619" priority="13263">
      <formula>IF(RIGHT(TEXT(AI104,"0.#"),1)=".",FALSE,TRUE)</formula>
    </cfRule>
    <cfRule type="expression" dxfId="2618" priority="13264">
      <formula>IF(RIGHT(TEXT(AI104,"0.#"),1)=".",TRUE,FALSE)</formula>
    </cfRule>
  </conditionalFormatting>
  <conditionalFormatting sqref="AM104">
    <cfRule type="expression" dxfId="2617" priority="13261">
      <formula>IF(RIGHT(TEXT(AM104,"0.#"),1)=".",FALSE,TRUE)</formula>
    </cfRule>
    <cfRule type="expression" dxfId="2616" priority="13262">
      <formula>IF(RIGHT(TEXT(AM104,"0.#"),1)=".",TRUE,FALSE)</formula>
    </cfRule>
  </conditionalFormatting>
  <conditionalFormatting sqref="AE105">
    <cfRule type="expression" dxfId="2615" priority="13259">
      <formula>IF(RIGHT(TEXT(AE105,"0.#"),1)=".",FALSE,TRUE)</formula>
    </cfRule>
    <cfRule type="expression" dxfId="2614" priority="13260">
      <formula>IF(RIGHT(TEXT(AE105,"0.#"),1)=".",TRUE,FALSE)</formula>
    </cfRule>
  </conditionalFormatting>
  <conditionalFormatting sqref="AI105">
    <cfRule type="expression" dxfId="2613" priority="13257">
      <formula>IF(RIGHT(TEXT(AI105,"0.#"),1)=".",FALSE,TRUE)</formula>
    </cfRule>
    <cfRule type="expression" dxfId="2612" priority="13258">
      <formula>IF(RIGHT(TEXT(AI105,"0.#"),1)=".",TRUE,FALSE)</formula>
    </cfRule>
  </conditionalFormatting>
  <conditionalFormatting sqref="AM105">
    <cfRule type="expression" dxfId="2611" priority="13255">
      <formula>IF(RIGHT(TEXT(AM105,"0.#"),1)=".",FALSE,TRUE)</formula>
    </cfRule>
    <cfRule type="expression" dxfId="2610" priority="13256">
      <formula>IF(RIGHT(TEXT(AM105,"0.#"),1)=".",TRUE,FALSE)</formula>
    </cfRule>
  </conditionalFormatting>
  <conditionalFormatting sqref="AE107">
    <cfRule type="expression" dxfId="2609" priority="13251">
      <formula>IF(RIGHT(TEXT(AE107,"0.#"),1)=".",FALSE,TRUE)</formula>
    </cfRule>
    <cfRule type="expression" dxfId="2608" priority="13252">
      <formula>IF(RIGHT(TEXT(AE107,"0.#"),1)=".",TRUE,FALSE)</formula>
    </cfRule>
  </conditionalFormatting>
  <conditionalFormatting sqref="AI107">
    <cfRule type="expression" dxfId="2607" priority="13249">
      <formula>IF(RIGHT(TEXT(AI107,"0.#"),1)=".",FALSE,TRUE)</formula>
    </cfRule>
    <cfRule type="expression" dxfId="2606" priority="13250">
      <formula>IF(RIGHT(TEXT(AI107,"0.#"),1)=".",TRUE,FALSE)</formula>
    </cfRule>
  </conditionalFormatting>
  <conditionalFormatting sqref="AM107">
    <cfRule type="expression" dxfId="2605" priority="13247">
      <formula>IF(RIGHT(TEXT(AM107,"0.#"),1)=".",FALSE,TRUE)</formula>
    </cfRule>
    <cfRule type="expression" dxfId="2604" priority="13248">
      <formula>IF(RIGHT(TEXT(AM107,"0.#"),1)=".",TRUE,FALSE)</formula>
    </cfRule>
  </conditionalFormatting>
  <conditionalFormatting sqref="AE108">
    <cfRule type="expression" dxfId="2603" priority="13245">
      <formula>IF(RIGHT(TEXT(AE108,"0.#"),1)=".",FALSE,TRUE)</formula>
    </cfRule>
    <cfRule type="expression" dxfId="2602" priority="13246">
      <formula>IF(RIGHT(TEXT(AE108,"0.#"),1)=".",TRUE,FALSE)</formula>
    </cfRule>
  </conditionalFormatting>
  <conditionalFormatting sqref="AI108">
    <cfRule type="expression" dxfId="2601" priority="13243">
      <formula>IF(RIGHT(TEXT(AI108,"0.#"),1)=".",FALSE,TRUE)</formula>
    </cfRule>
    <cfRule type="expression" dxfId="2600" priority="13244">
      <formula>IF(RIGHT(TEXT(AI108,"0.#"),1)=".",TRUE,FALSE)</formula>
    </cfRule>
  </conditionalFormatting>
  <conditionalFormatting sqref="AM108">
    <cfRule type="expression" dxfId="2599" priority="13241">
      <formula>IF(RIGHT(TEXT(AM108,"0.#"),1)=".",FALSE,TRUE)</formula>
    </cfRule>
    <cfRule type="expression" dxfId="2598" priority="13242">
      <formula>IF(RIGHT(TEXT(AM108,"0.#"),1)=".",TRUE,FALSE)</formula>
    </cfRule>
  </conditionalFormatting>
  <conditionalFormatting sqref="AE110">
    <cfRule type="expression" dxfId="2597" priority="13237">
      <formula>IF(RIGHT(TEXT(AE110,"0.#"),1)=".",FALSE,TRUE)</formula>
    </cfRule>
    <cfRule type="expression" dxfId="2596" priority="13238">
      <formula>IF(RIGHT(TEXT(AE110,"0.#"),1)=".",TRUE,FALSE)</formula>
    </cfRule>
  </conditionalFormatting>
  <conditionalFormatting sqref="AI110">
    <cfRule type="expression" dxfId="2595" priority="13235">
      <formula>IF(RIGHT(TEXT(AI110,"0.#"),1)=".",FALSE,TRUE)</formula>
    </cfRule>
    <cfRule type="expression" dxfId="2594" priority="13236">
      <formula>IF(RIGHT(TEXT(AI110,"0.#"),1)=".",TRUE,FALSE)</formula>
    </cfRule>
  </conditionalFormatting>
  <conditionalFormatting sqref="AM110">
    <cfRule type="expression" dxfId="2593" priority="13233">
      <formula>IF(RIGHT(TEXT(AM110,"0.#"),1)=".",FALSE,TRUE)</formula>
    </cfRule>
    <cfRule type="expression" dxfId="2592" priority="13234">
      <formula>IF(RIGHT(TEXT(AM110,"0.#"),1)=".",TRUE,FALSE)</formula>
    </cfRule>
  </conditionalFormatting>
  <conditionalFormatting sqref="AE111">
    <cfRule type="expression" dxfId="2591" priority="13231">
      <formula>IF(RIGHT(TEXT(AE111,"0.#"),1)=".",FALSE,TRUE)</formula>
    </cfRule>
    <cfRule type="expression" dxfId="2590" priority="13232">
      <formula>IF(RIGHT(TEXT(AE111,"0.#"),1)=".",TRUE,FALSE)</formula>
    </cfRule>
  </conditionalFormatting>
  <conditionalFormatting sqref="AI111">
    <cfRule type="expression" dxfId="2589" priority="13229">
      <formula>IF(RIGHT(TEXT(AI111,"0.#"),1)=".",FALSE,TRUE)</formula>
    </cfRule>
    <cfRule type="expression" dxfId="2588" priority="13230">
      <formula>IF(RIGHT(TEXT(AI111,"0.#"),1)=".",TRUE,FALSE)</formula>
    </cfRule>
  </conditionalFormatting>
  <conditionalFormatting sqref="AM111">
    <cfRule type="expression" dxfId="2587" priority="13227">
      <formula>IF(RIGHT(TEXT(AM111,"0.#"),1)=".",FALSE,TRUE)</formula>
    </cfRule>
    <cfRule type="expression" dxfId="2586" priority="13228">
      <formula>IF(RIGHT(TEXT(AM111,"0.#"),1)=".",TRUE,FALSE)</formula>
    </cfRule>
  </conditionalFormatting>
  <conditionalFormatting sqref="AE113">
    <cfRule type="expression" dxfId="2585" priority="13223">
      <formula>IF(RIGHT(TEXT(AE113,"0.#"),1)=".",FALSE,TRUE)</formula>
    </cfRule>
    <cfRule type="expression" dxfId="2584" priority="13224">
      <formula>IF(RIGHT(TEXT(AE113,"0.#"),1)=".",TRUE,FALSE)</formula>
    </cfRule>
  </conditionalFormatting>
  <conditionalFormatting sqref="AI113">
    <cfRule type="expression" dxfId="2583" priority="13221">
      <formula>IF(RIGHT(TEXT(AI113,"0.#"),1)=".",FALSE,TRUE)</formula>
    </cfRule>
    <cfRule type="expression" dxfId="2582" priority="13222">
      <formula>IF(RIGHT(TEXT(AI113,"0.#"),1)=".",TRUE,FALSE)</formula>
    </cfRule>
  </conditionalFormatting>
  <conditionalFormatting sqref="AM113">
    <cfRule type="expression" dxfId="2581" priority="13219">
      <formula>IF(RIGHT(TEXT(AM113,"0.#"),1)=".",FALSE,TRUE)</formula>
    </cfRule>
    <cfRule type="expression" dxfId="2580" priority="13220">
      <formula>IF(RIGHT(TEXT(AM113,"0.#"),1)=".",TRUE,FALSE)</formula>
    </cfRule>
  </conditionalFormatting>
  <conditionalFormatting sqref="AE114">
    <cfRule type="expression" dxfId="2579" priority="13217">
      <formula>IF(RIGHT(TEXT(AE114,"0.#"),1)=".",FALSE,TRUE)</formula>
    </cfRule>
    <cfRule type="expression" dxfId="2578" priority="13218">
      <formula>IF(RIGHT(TEXT(AE114,"0.#"),1)=".",TRUE,FALSE)</formula>
    </cfRule>
  </conditionalFormatting>
  <conditionalFormatting sqref="AI114">
    <cfRule type="expression" dxfId="2577" priority="13215">
      <formula>IF(RIGHT(TEXT(AI114,"0.#"),1)=".",FALSE,TRUE)</formula>
    </cfRule>
    <cfRule type="expression" dxfId="2576" priority="13216">
      <formula>IF(RIGHT(TEXT(AI114,"0.#"),1)=".",TRUE,FALSE)</formula>
    </cfRule>
  </conditionalFormatting>
  <conditionalFormatting sqref="AM114">
    <cfRule type="expression" dxfId="2575" priority="13213">
      <formula>IF(RIGHT(TEXT(AM114,"0.#"),1)=".",FALSE,TRUE)</formula>
    </cfRule>
    <cfRule type="expression" dxfId="2574" priority="13214">
      <formula>IF(RIGHT(TEXT(AM114,"0.#"),1)=".",TRUE,FALSE)</formula>
    </cfRule>
  </conditionalFormatting>
  <conditionalFormatting sqref="AE116 AQ116">
    <cfRule type="expression" dxfId="2573" priority="13209">
      <formula>IF(RIGHT(TEXT(AE116,"0.#"),1)=".",FALSE,TRUE)</formula>
    </cfRule>
    <cfRule type="expression" dxfId="2572" priority="13210">
      <formula>IF(RIGHT(TEXT(AE116,"0.#"),1)=".",TRUE,FALSE)</formula>
    </cfRule>
  </conditionalFormatting>
  <conditionalFormatting sqref="AI116">
    <cfRule type="expression" dxfId="2571" priority="13207">
      <formula>IF(RIGHT(TEXT(AI116,"0.#"),1)=".",FALSE,TRUE)</formula>
    </cfRule>
    <cfRule type="expression" dxfId="2570" priority="13208">
      <formula>IF(RIGHT(TEXT(AI116,"0.#"),1)=".",TRUE,FALSE)</formula>
    </cfRule>
  </conditionalFormatting>
  <conditionalFormatting sqref="AM116">
    <cfRule type="expression" dxfId="2569" priority="13205">
      <formula>IF(RIGHT(TEXT(AM116,"0.#"),1)=".",FALSE,TRUE)</formula>
    </cfRule>
    <cfRule type="expression" dxfId="2568" priority="13206">
      <formula>IF(RIGHT(TEXT(AM116,"0.#"),1)=".",TRUE,FALSE)</formula>
    </cfRule>
  </conditionalFormatting>
  <conditionalFormatting sqref="AE117 AM117">
    <cfRule type="expression" dxfId="2567" priority="13203">
      <formula>IF(RIGHT(TEXT(AE117,"0.#"),1)=".",FALSE,TRUE)</formula>
    </cfRule>
    <cfRule type="expression" dxfId="2566" priority="13204">
      <formula>IF(RIGHT(TEXT(AE117,"0.#"),1)=".",TRUE,FALSE)</formula>
    </cfRule>
  </conditionalFormatting>
  <conditionalFormatting sqref="AI117">
    <cfRule type="expression" dxfId="2565" priority="13201">
      <formula>IF(RIGHT(TEXT(AI117,"0.#"),1)=".",FALSE,TRUE)</formula>
    </cfRule>
    <cfRule type="expression" dxfId="2564" priority="13202">
      <formula>IF(RIGHT(TEXT(AI117,"0.#"),1)=".",TRUE,FALSE)</formula>
    </cfRule>
  </conditionalFormatting>
  <conditionalFormatting sqref="AQ117">
    <cfRule type="expression" dxfId="2563" priority="13197">
      <formula>IF(RIGHT(TEXT(AQ117,"0.#"),1)=".",FALSE,TRUE)</formula>
    </cfRule>
    <cfRule type="expression" dxfId="2562" priority="13198">
      <formula>IF(RIGHT(TEXT(AQ117,"0.#"),1)=".",TRUE,FALSE)</formula>
    </cfRule>
  </conditionalFormatting>
  <conditionalFormatting sqref="AE119 AQ119">
    <cfRule type="expression" dxfId="2561" priority="13195">
      <formula>IF(RIGHT(TEXT(AE119,"0.#"),1)=".",FALSE,TRUE)</formula>
    </cfRule>
    <cfRule type="expression" dxfId="2560" priority="13196">
      <formula>IF(RIGHT(TEXT(AE119,"0.#"),1)=".",TRUE,FALSE)</formula>
    </cfRule>
  </conditionalFormatting>
  <conditionalFormatting sqref="AI119">
    <cfRule type="expression" dxfId="2559" priority="13193">
      <formula>IF(RIGHT(TEXT(AI119,"0.#"),1)=".",FALSE,TRUE)</formula>
    </cfRule>
    <cfRule type="expression" dxfId="2558" priority="13194">
      <formula>IF(RIGHT(TEXT(AI119,"0.#"),1)=".",TRUE,FALSE)</formula>
    </cfRule>
  </conditionalFormatting>
  <conditionalFormatting sqref="AM119">
    <cfRule type="expression" dxfId="2557" priority="13191">
      <formula>IF(RIGHT(TEXT(AM119,"0.#"),1)=".",FALSE,TRUE)</formula>
    </cfRule>
    <cfRule type="expression" dxfId="2556" priority="13192">
      <formula>IF(RIGHT(TEXT(AM119,"0.#"),1)=".",TRUE,FALSE)</formula>
    </cfRule>
  </conditionalFormatting>
  <conditionalFormatting sqref="AQ120">
    <cfRule type="expression" dxfId="2555" priority="13183">
      <formula>IF(RIGHT(TEXT(AQ120,"0.#"),1)=".",FALSE,TRUE)</formula>
    </cfRule>
    <cfRule type="expression" dxfId="2554" priority="13184">
      <formula>IF(RIGHT(TEXT(AQ120,"0.#"),1)=".",TRUE,FALSE)</formula>
    </cfRule>
  </conditionalFormatting>
  <conditionalFormatting sqref="AE122 AQ122">
    <cfRule type="expression" dxfId="2553" priority="13181">
      <formula>IF(RIGHT(TEXT(AE122,"0.#"),1)=".",FALSE,TRUE)</formula>
    </cfRule>
    <cfRule type="expression" dxfId="2552" priority="13182">
      <formula>IF(RIGHT(TEXT(AE122,"0.#"),1)=".",TRUE,FALSE)</formula>
    </cfRule>
  </conditionalFormatting>
  <conditionalFormatting sqref="AI122">
    <cfRule type="expression" dxfId="2551" priority="13179">
      <formula>IF(RIGHT(TEXT(AI122,"0.#"),1)=".",FALSE,TRUE)</formula>
    </cfRule>
    <cfRule type="expression" dxfId="2550" priority="13180">
      <formula>IF(RIGHT(TEXT(AI122,"0.#"),1)=".",TRUE,FALSE)</formula>
    </cfRule>
  </conditionalFormatting>
  <conditionalFormatting sqref="AM122">
    <cfRule type="expression" dxfId="2549" priority="13177">
      <formula>IF(RIGHT(TEXT(AM122,"0.#"),1)=".",FALSE,TRUE)</formula>
    </cfRule>
    <cfRule type="expression" dxfId="2548" priority="13178">
      <formula>IF(RIGHT(TEXT(AM122,"0.#"),1)=".",TRUE,FALSE)</formula>
    </cfRule>
  </conditionalFormatting>
  <conditionalFormatting sqref="AQ123">
    <cfRule type="expression" dxfId="2547" priority="13169">
      <formula>IF(RIGHT(TEXT(AQ123,"0.#"),1)=".",FALSE,TRUE)</formula>
    </cfRule>
    <cfRule type="expression" dxfId="2546" priority="13170">
      <formula>IF(RIGHT(TEXT(AQ123,"0.#"),1)=".",TRUE,FALSE)</formula>
    </cfRule>
  </conditionalFormatting>
  <conditionalFormatting sqref="AE125 AQ125">
    <cfRule type="expression" dxfId="2545" priority="13167">
      <formula>IF(RIGHT(TEXT(AE125,"0.#"),1)=".",FALSE,TRUE)</formula>
    </cfRule>
    <cfRule type="expression" dxfId="2544" priority="13168">
      <formula>IF(RIGHT(TEXT(AE125,"0.#"),1)=".",TRUE,FALSE)</formula>
    </cfRule>
  </conditionalFormatting>
  <conditionalFormatting sqref="AI125">
    <cfRule type="expression" dxfId="2543" priority="13165">
      <formula>IF(RIGHT(TEXT(AI125,"0.#"),1)=".",FALSE,TRUE)</formula>
    </cfRule>
    <cfRule type="expression" dxfId="2542" priority="13166">
      <formula>IF(RIGHT(TEXT(AI125,"0.#"),1)=".",TRUE,FALSE)</formula>
    </cfRule>
  </conditionalFormatting>
  <conditionalFormatting sqref="AM125">
    <cfRule type="expression" dxfId="2541" priority="13163">
      <formula>IF(RIGHT(TEXT(AM125,"0.#"),1)=".",FALSE,TRUE)</formula>
    </cfRule>
    <cfRule type="expression" dxfId="2540" priority="13164">
      <formula>IF(RIGHT(TEXT(AM125,"0.#"),1)=".",TRUE,FALSE)</formula>
    </cfRule>
  </conditionalFormatting>
  <conditionalFormatting sqref="AQ126">
    <cfRule type="expression" dxfId="2539" priority="13155">
      <formula>IF(RIGHT(TEXT(AQ126,"0.#"),1)=".",FALSE,TRUE)</formula>
    </cfRule>
    <cfRule type="expression" dxfId="2538" priority="13156">
      <formula>IF(RIGHT(TEXT(AQ126,"0.#"),1)=".",TRUE,FALSE)</formula>
    </cfRule>
  </conditionalFormatting>
  <conditionalFormatting sqref="AE128 AQ128">
    <cfRule type="expression" dxfId="2537" priority="13153">
      <formula>IF(RIGHT(TEXT(AE128,"0.#"),1)=".",FALSE,TRUE)</formula>
    </cfRule>
    <cfRule type="expression" dxfId="2536" priority="13154">
      <formula>IF(RIGHT(TEXT(AE128,"0.#"),1)=".",TRUE,FALSE)</formula>
    </cfRule>
  </conditionalFormatting>
  <conditionalFormatting sqref="AI128">
    <cfRule type="expression" dxfId="2535" priority="13151">
      <formula>IF(RIGHT(TEXT(AI128,"0.#"),1)=".",FALSE,TRUE)</formula>
    </cfRule>
    <cfRule type="expression" dxfId="2534" priority="13152">
      <formula>IF(RIGHT(TEXT(AI128,"0.#"),1)=".",TRUE,FALSE)</formula>
    </cfRule>
  </conditionalFormatting>
  <conditionalFormatting sqref="AM128">
    <cfRule type="expression" dxfId="2533" priority="13149">
      <formula>IF(RIGHT(TEXT(AM128,"0.#"),1)=".",FALSE,TRUE)</formula>
    </cfRule>
    <cfRule type="expression" dxfId="2532" priority="13150">
      <formula>IF(RIGHT(TEXT(AM128,"0.#"),1)=".",TRUE,FALSE)</formula>
    </cfRule>
  </conditionalFormatting>
  <conditionalFormatting sqref="AQ129">
    <cfRule type="expression" dxfId="2531" priority="13141">
      <formula>IF(RIGHT(TEXT(AQ129,"0.#"),1)=".",FALSE,TRUE)</formula>
    </cfRule>
    <cfRule type="expression" dxfId="2530" priority="13142">
      <formula>IF(RIGHT(TEXT(AQ129,"0.#"),1)=".",TRUE,FALSE)</formula>
    </cfRule>
  </conditionalFormatting>
  <conditionalFormatting sqref="AE75">
    <cfRule type="expression" dxfId="2529" priority="13139">
      <formula>IF(RIGHT(TEXT(AE75,"0.#"),1)=".",FALSE,TRUE)</formula>
    </cfRule>
    <cfRule type="expression" dxfId="2528" priority="13140">
      <formula>IF(RIGHT(TEXT(AE75,"0.#"),1)=".",TRUE,FALSE)</formula>
    </cfRule>
  </conditionalFormatting>
  <conditionalFormatting sqref="AE76">
    <cfRule type="expression" dxfId="2527" priority="13137">
      <formula>IF(RIGHT(TEXT(AE76,"0.#"),1)=".",FALSE,TRUE)</formula>
    </cfRule>
    <cfRule type="expression" dxfId="2526" priority="13138">
      <formula>IF(RIGHT(TEXT(AE76,"0.#"),1)=".",TRUE,FALSE)</formula>
    </cfRule>
  </conditionalFormatting>
  <conditionalFormatting sqref="AE77">
    <cfRule type="expression" dxfId="2525" priority="13135">
      <formula>IF(RIGHT(TEXT(AE77,"0.#"),1)=".",FALSE,TRUE)</formula>
    </cfRule>
    <cfRule type="expression" dxfId="2524" priority="13136">
      <formula>IF(RIGHT(TEXT(AE77,"0.#"),1)=".",TRUE,FALSE)</formula>
    </cfRule>
  </conditionalFormatting>
  <conditionalFormatting sqref="AI77">
    <cfRule type="expression" dxfId="2523" priority="13133">
      <formula>IF(RIGHT(TEXT(AI77,"0.#"),1)=".",FALSE,TRUE)</formula>
    </cfRule>
    <cfRule type="expression" dxfId="2522" priority="13134">
      <formula>IF(RIGHT(TEXT(AI77,"0.#"),1)=".",TRUE,FALSE)</formula>
    </cfRule>
  </conditionalFormatting>
  <conditionalFormatting sqref="AI76">
    <cfRule type="expression" dxfId="2521" priority="13131">
      <formula>IF(RIGHT(TEXT(AI76,"0.#"),1)=".",FALSE,TRUE)</formula>
    </cfRule>
    <cfRule type="expression" dxfId="2520" priority="13132">
      <formula>IF(RIGHT(TEXT(AI76,"0.#"),1)=".",TRUE,FALSE)</formula>
    </cfRule>
  </conditionalFormatting>
  <conditionalFormatting sqref="AI75">
    <cfRule type="expression" dxfId="2519" priority="13129">
      <formula>IF(RIGHT(TEXT(AI75,"0.#"),1)=".",FALSE,TRUE)</formula>
    </cfRule>
    <cfRule type="expression" dxfId="2518" priority="13130">
      <formula>IF(RIGHT(TEXT(AI75,"0.#"),1)=".",TRUE,FALSE)</formula>
    </cfRule>
  </conditionalFormatting>
  <conditionalFormatting sqref="AM75">
    <cfRule type="expression" dxfId="2517" priority="13127">
      <formula>IF(RIGHT(TEXT(AM75,"0.#"),1)=".",FALSE,TRUE)</formula>
    </cfRule>
    <cfRule type="expression" dxfId="2516" priority="13128">
      <formula>IF(RIGHT(TEXT(AM75,"0.#"),1)=".",TRUE,FALSE)</formula>
    </cfRule>
  </conditionalFormatting>
  <conditionalFormatting sqref="AM76">
    <cfRule type="expression" dxfId="2515" priority="13125">
      <formula>IF(RIGHT(TEXT(AM76,"0.#"),1)=".",FALSE,TRUE)</formula>
    </cfRule>
    <cfRule type="expression" dxfId="2514" priority="13126">
      <formula>IF(RIGHT(TEXT(AM76,"0.#"),1)=".",TRUE,FALSE)</formula>
    </cfRule>
  </conditionalFormatting>
  <conditionalFormatting sqref="AM77">
    <cfRule type="expression" dxfId="2513" priority="13123">
      <formula>IF(RIGHT(TEXT(AM77,"0.#"),1)=".",FALSE,TRUE)</formula>
    </cfRule>
    <cfRule type="expression" dxfId="2512" priority="13124">
      <formula>IF(RIGHT(TEXT(AM77,"0.#"),1)=".",TRUE,FALSE)</formula>
    </cfRule>
  </conditionalFormatting>
  <conditionalFormatting sqref="AU134:AU135 AQ134:AQ135 AI134:AI135 AM134:AM135">
    <cfRule type="expression" dxfId="2511" priority="13109">
      <formula>IF(RIGHT(TEXT(AI134,"0.#"),1)=".",FALSE,TRUE)</formula>
    </cfRule>
    <cfRule type="expression" dxfId="2510" priority="13110">
      <formula>IF(RIGHT(TEXT(AI134,"0.#"),1)=".",TRUE,FALSE)</formula>
    </cfRule>
  </conditionalFormatting>
  <conditionalFormatting sqref="AE433:AE435 AI433:AI435 AM433:AM435">
    <cfRule type="expression" dxfId="2509" priority="13079">
      <formula>IF(RIGHT(TEXT(AE433,"0.#"),1)=".",FALSE,TRUE)</formula>
    </cfRule>
    <cfRule type="expression" dxfId="2508" priority="13080">
      <formula>IF(RIGHT(TEXT(AE433,"0.#"),1)=".",TRUE,FALSE)</formula>
    </cfRule>
  </conditionalFormatting>
  <conditionalFormatting sqref="AU433:AU435">
    <cfRule type="expression" dxfId="2507" priority="13055">
      <formula>IF(RIGHT(TEXT(AU433,"0.#"),1)=".",FALSE,TRUE)</formula>
    </cfRule>
    <cfRule type="expression" dxfId="2506" priority="13056">
      <formula>IF(RIGHT(TEXT(AU433,"0.#"),1)=".",TRUE,FALSE)</formula>
    </cfRule>
  </conditionalFormatting>
  <conditionalFormatting sqref="AQ433:AQ435">
    <cfRule type="expression" dxfId="2505" priority="12955">
      <formula>IF(RIGHT(TEXT(AQ433,"0.#"),1)=".",FALSE,TRUE)</formula>
    </cfRule>
    <cfRule type="expression" dxfId="2504" priority="12956">
      <formula>IF(RIGHT(TEXT(AQ433,"0.#"),1)=".",TRUE,FALSE)</formula>
    </cfRule>
  </conditionalFormatting>
  <conditionalFormatting sqref="AL840:AO867">
    <cfRule type="expression" dxfId="2503" priority="6679">
      <formula>IF(AND(AL840&gt;=0, RIGHT(TEXT(AL840,"0.#"),1)&lt;&gt;"."),TRUE,FALSE)</formula>
    </cfRule>
    <cfRule type="expression" dxfId="2502" priority="6680">
      <formula>IF(AND(AL840&gt;=0, RIGHT(TEXT(AL840,"0.#"),1)="."),TRUE,FALSE)</formula>
    </cfRule>
    <cfRule type="expression" dxfId="2501" priority="6681">
      <formula>IF(AND(AL840&lt;0, RIGHT(TEXT(AL840,"0.#"),1)&lt;&gt;"."),TRUE,FALSE)</formula>
    </cfRule>
    <cfRule type="expression" dxfId="2500" priority="6682">
      <formula>IF(AND(AL840&lt;0, RIGHT(TEXT(AL840,"0.#"),1)="."),TRUE,FALSE)</formula>
    </cfRule>
  </conditionalFormatting>
  <conditionalFormatting sqref="AQ53:AQ55">
    <cfRule type="expression" dxfId="2499" priority="4701">
      <formula>IF(RIGHT(TEXT(AQ53,"0.#"),1)=".",FALSE,TRUE)</formula>
    </cfRule>
    <cfRule type="expression" dxfId="2498" priority="4702">
      <formula>IF(RIGHT(TEXT(AQ53,"0.#"),1)=".",TRUE,FALSE)</formula>
    </cfRule>
  </conditionalFormatting>
  <conditionalFormatting sqref="AU53:AU55">
    <cfRule type="expression" dxfId="2497" priority="4699">
      <formula>IF(RIGHT(TEXT(AU53,"0.#"),1)=".",FALSE,TRUE)</formula>
    </cfRule>
    <cfRule type="expression" dxfId="2496" priority="4700">
      <formula>IF(RIGHT(TEXT(AU53,"0.#"),1)=".",TRUE,FALSE)</formula>
    </cfRule>
  </conditionalFormatting>
  <conditionalFormatting sqref="AQ60:AQ62">
    <cfRule type="expression" dxfId="2495" priority="4697">
      <formula>IF(RIGHT(TEXT(AQ60,"0.#"),1)=".",FALSE,TRUE)</formula>
    </cfRule>
    <cfRule type="expression" dxfId="2494" priority="4698">
      <formula>IF(RIGHT(TEXT(AQ60,"0.#"),1)=".",TRUE,FALSE)</formula>
    </cfRule>
  </conditionalFormatting>
  <conditionalFormatting sqref="AU60:AU62">
    <cfRule type="expression" dxfId="2493" priority="4695">
      <formula>IF(RIGHT(TEXT(AU60,"0.#"),1)=".",FALSE,TRUE)</formula>
    </cfRule>
    <cfRule type="expression" dxfId="2492" priority="4696">
      <formula>IF(RIGHT(TEXT(AU60,"0.#"),1)=".",TRUE,FALSE)</formula>
    </cfRule>
  </conditionalFormatting>
  <conditionalFormatting sqref="AQ75:AQ77">
    <cfRule type="expression" dxfId="2491" priority="4693">
      <formula>IF(RIGHT(TEXT(AQ75,"0.#"),1)=".",FALSE,TRUE)</formula>
    </cfRule>
    <cfRule type="expression" dxfId="2490" priority="4694">
      <formula>IF(RIGHT(TEXT(AQ75,"0.#"),1)=".",TRUE,FALSE)</formula>
    </cfRule>
  </conditionalFormatting>
  <conditionalFormatting sqref="AU75:AU77">
    <cfRule type="expression" dxfId="2489" priority="4691">
      <formula>IF(RIGHT(TEXT(AU75,"0.#"),1)=".",FALSE,TRUE)</formula>
    </cfRule>
    <cfRule type="expression" dxfId="2488" priority="4692">
      <formula>IF(RIGHT(TEXT(AU75,"0.#"),1)=".",TRUE,FALSE)</formula>
    </cfRule>
  </conditionalFormatting>
  <conditionalFormatting sqref="AQ87:AQ89">
    <cfRule type="expression" dxfId="2487" priority="4689">
      <formula>IF(RIGHT(TEXT(AQ87,"0.#"),1)=".",FALSE,TRUE)</formula>
    </cfRule>
    <cfRule type="expression" dxfId="2486" priority="4690">
      <formula>IF(RIGHT(TEXT(AQ87,"0.#"),1)=".",TRUE,FALSE)</formula>
    </cfRule>
  </conditionalFormatting>
  <conditionalFormatting sqref="AU87:AU89">
    <cfRule type="expression" dxfId="2485" priority="4687">
      <formula>IF(RIGHT(TEXT(AU87,"0.#"),1)=".",FALSE,TRUE)</formula>
    </cfRule>
    <cfRule type="expression" dxfId="2484" priority="4688">
      <formula>IF(RIGHT(TEXT(AU87,"0.#"),1)=".",TRUE,FALSE)</formula>
    </cfRule>
  </conditionalFormatting>
  <conditionalFormatting sqref="AQ92:AQ94">
    <cfRule type="expression" dxfId="2483" priority="4685">
      <formula>IF(RIGHT(TEXT(AQ92,"0.#"),1)=".",FALSE,TRUE)</formula>
    </cfRule>
    <cfRule type="expression" dxfId="2482" priority="4686">
      <formula>IF(RIGHT(TEXT(AQ92,"0.#"),1)=".",TRUE,FALSE)</formula>
    </cfRule>
  </conditionalFormatting>
  <conditionalFormatting sqref="AU92:AU94">
    <cfRule type="expression" dxfId="2481" priority="4683">
      <formula>IF(RIGHT(TEXT(AU92,"0.#"),1)=".",FALSE,TRUE)</formula>
    </cfRule>
    <cfRule type="expression" dxfId="2480" priority="4684">
      <formula>IF(RIGHT(TEXT(AU92,"0.#"),1)=".",TRUE,FALSE)</formula>
    </cfRule>
  </conditionalFormatting>
  <conditionalFormatting sqref="AQ97:AQ99">
    <cfRule type="expression" dxfId="2479" priority="4681">
      <formula>IF(RIGHT(TEXT(AQ97,"0.#"),1)=".",FALSE,TRUE)</formula>
    </cfRule>
    <cfRule type="expression" dxfId="2478" priority="4682">
      <formula>IF(RIGHT(TEXT(AQ97,"0.#"),1)=".",TRUE,FALSE)</formula>
    </cfRule>
  </conditionalFormatting>
  <conditionalFormatting sqref="AU97:AU99">
    <cfRule type="expression" dxfId="2477" priority="4679">
      <formula>IF(RIGHT(TEXT(AU97,"0.#"),1)=".",FALSE,TRUE)</formula>
    </cfRule>
    <cfRule type="expression" dxfId="2476" priority="4680">
      <formula>IF(RIGHT(TEXT(AU97,"0.#"),1)=".",TRUE,FALSE)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0:Y867">
    <cfRule type="expression" dxfId="2459" priority="3007">
      <formula>IF(RIGHT(TEXT(Y840,"0.#"),1)=".",FALSE,TRUE)</formula>
    </cfRule>
    <cfRule type="expression" dxfId="2458" priority="3008">
      <formula>IF(RIGHT(TEXT(Y840,"0.#"),1)=".",TRUE,FALSE)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3:AO1132">
    <cfRule type="expression" dxfId="2429" priority="2913">
      <formula>IF(AND(AL1103&gt;=0, RIGHT(TEXT(AL1103,"0.#"),1)&lt;&gt;"."),TRUE,FALSE)</formula>
    </cfRule>
    <cfRule type="expression" dxfId="2428" priority="2914">
      <formula>IF(AND(AL1103&gt;=0, RIGHT(TEXT(AL1103,"0.#"),1)="."),TRUE,FALSE)</formula>
    </cfRule>
    <cfRule type="expression" dxfId="2427" priority="2915">
      <formula>IF(AND(AL1103&lt;0, RIGHT(TEXT(AL1103,"0.#"),1)&lt;&gt;"."),TRUE,FALSE)</formula>
    </cfRule>
    <cfRule type="expression" dxfId="2426" priority="2916">
      <formula>IF(AND(AL1103&lt;0, RIGHT(TEXT(AL1103,"0.#"),1)="."),TRUE,FALSE)</formula>
    </cfRule>
  </conditionalFormatting>
  <conditionalFormatting sqref="Y1103:Y1132">
    <cfRule type="expression" dxfId="2425" priority="2911">
      <formula>IF(RIGHT(TEXT(Y1103,"0.#"),1)=".",FALSE,TRUE)</formula>
    </cfRule>
    <cfRule type="expression" dxfId="2424" priority="2912">
      <formula>IF(RIGHT(TEXT(Y1103,"0.#"),1)=".",TRUE,FALSE)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L839:AO839">
    <cfRule type="expression" dxfId="2415" priority="2865">
      <formula>IF(AND(AL839&gt;=0, RIGHT(TEXT(AL839,"0.#"),1)&lt;&gt;"."),TRUE,FALSE)</formula>
    </cfRule>
    <cfRule type="expression" dxfId="2414" priority="2866">
      <formula>IF(AND(AL839&gt;=0, RIGHT(TEXT(AL839,"0.#"),1)="."),TRUE,FALSE)</formula>
    </cfRule>
    <cfRule type="expression" dxfId="2413" priority="2867">
      <formula>IF(AND(AL839&lt;0, RIGHT(TEXT(AL839,"0.#"),1)&lt;&gt;"."),TRUE,FALSE)</formula>
    </cfRule>
    <cfRule type="expression" dxfId="2412" priority="2868">
      <formula>IF(AND(AL839&lt;0, RIGHT(TEXT(AL839,"0.#"),1)="."),TRUE,FALSE)</formula>
    </cfRule>
  </conditionalFormatting>
  <conditionalFormatting sqref="Y839">
    <cfRule type="expression" dxfId="2411" priority="2863">
      <formula>IF(RIGHT(TEXT(Y839,"0.#"),1)=".",FALSE,TRUE)</formula>
    </cfRule>
    <cfRule type="expression" dxfId="2410" priority="2864">
      <formula>IF(RIGHT(TEXT(Y839,"0.#"),1)=".",TRUE,FALSE)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42:AE143 AI142:AI143 AM142:AM143 AQ142:AQ143 AU142:AU143">
    <cfRule type="expression" dxfId="2199" priority="1997">
      <formula>IF(RIGHT(TEXT(AE142,"0.#"),1)=".",FALSE,TRUE)</formula>
    </cfRule>
    <cfRule type="expression" dxfId="2198" priority="1998">
      <formula>IF(RIGHT(TEXT(AE142,"0.#"),1)=".",TRUE,FALSE)</formula>
    </cfRule>
  </conditionalFormatting>
  <conditionalFormatting sqref="AE150:AE151 AI150:AI151 AM150:AM151 AQ150:AQ151 AU150:AU151">
    <cfRule type="expression" dxfId="2197" priority="1993">
      <formula>IF(RIGHT(TEXT(AE150,"0.#"),1)=".",FALSE,TRUE)</formula>
    </cfRule>
    <cfRule type="expression" dxfId="2196" priority="1994">
      <formula>IF(RIGHT(TEXT(AE150,"0.#"),1)=".",TRUE,FALSE)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73:Y900">
    <cfRule type="expression" dxfId="2099" priority="2123">
      <formula>IF(RIGHT(TEXT(Y873,"0.#"),1)=".",FALSE,TRUE)</formula>
    </cfRule>
    <cfRule type="expression" dxfId="2098" priority="2124">
      <formula>IF(RIGHT(TEXT(Y873,"0.#"),1)=".",TRUE,FALSE)</formula>
    </cfRule>
  </conditionalFormatting>
  <conditionalFormatting sqref="Y871:Y872">
    <cfRule type="expression" dxfId="2097" priority="2117">
      <formula>IF(RIGHT(TEXT(Y871,"0.#"),1)=".",FALSE,TRUE)</formula>
    </cfRule>
    <cfRule type="expression" dxfId="2096" priority="2118">
      <formula>IF(RIGHT(TEXT(Y871,"0.#"),1)=".",TRUE,FALSE)</formula>
    </cfRule>
  </conditionalFormatting>
  <conditionalFormatting sqref="Y906:Y933">
    <cfRule type="expression" dxfId="2095" priority="2111">
      <formula>IF(RIGHT(TEXT(Y906,"0.#"),1)=".",FALSE,TRUE)</formula>
    </cfRule>
    <cfRule type="expression" dxfId="2094" priority="2112">
      <formula>IF(RIGHT(TEXT(Y906,"0.#"),1)=".",TRUE,FALSE)</formula>
    </cfRule>
  </conditionalFormatting>
  <conditionalFormatting sqref="Y904:Y905">
    <cfRule type="expression" dxfId="2093" priority="2105">
      <formula>IF(RIGHT(TEXT(Y904,"0.#"),1)=".",FALSE,TRUE)</formula>
    </cfRule>
    <cfRule type="expression" dxfId="2092" priority="2106">
      <formula>IF(RIGHT(TEXT(Y904,"0.#"),1)=".",TRUE,FALSE)</formula>
    </cfRule>
  </conditionalFormatting>
  <conditionalFormatting sqref="Y939:Y966">
    <cfRule type="expression" dxfId="2091" priority="2099">
      <formula>IF(RIGHT(TEXT(Y939,"0.#"),1)=".",FALSE,TRUE)</formula>
    </cfRule>
    <cfRule type="expression" dxfId="2090" priority="2100">
      <formula>IF(RIGHT(TEXT(Y939,"0.#"),1)=".",TRUE,FALSE)</formula>
    </cfRule>
  </conditionalFormatting>
  <conditionalFormatting sqref="Y938">
    <cfRule type="expression" dxfId="2089" priority="2093">
      <formula>IF(RIGHT(TEXT(Y938,"0.#"),1)=".",FALSE,TRUE)</formula>
    </cfRule>
    <cfRule type="expression" dxfId="2088" priority="2094">
      <formula>IF(RIGHT(TEXT(Y938,"0.#"),1)=".",TRUE,FALSE)</formula>
    </cfRule>
  </conditionalFormatting>
  <conditionalFormatting sqref="Y972:Y999">
    <cfRule type="expression" dxfId="2087" priority="2087">
      <formula>IF(RIGHT(TEXT(Y972,"0.#"),1)=".",FALSE,TRUE)</formula>
    </cfRule>
    <cfRule type="expression" dxfId="2086" priority="2088">
      <formula>IF(RIGHT(TEXT(Y972,"0.#"),1)=".",TRUE,FALSE)</formula>
    </cfRule>
  </conditionalFormatting>
  <conditionalFormatting sqref="Y970:Y971">
    <cfRule type="expression" dxfId="2085" priority="2081">
      <formula>IF(RIGHT(TEXT(Y970,"0.#"),1)=".",FALSE,TRUE)</formula>
    </cfRule>
    <cfRule type="expression" dxfId="2084" priority="2082">
      <formula>IF(RIGHT(TEXT(Y970,"0.#"),1)=".",TRUE,FALSE)</formula>
    </cfRule>
  </conditionalFormatting>
  <conditionalFormatting sqref="Y1005:Y1032">
    <cfRule type="expression" dxfId="2083" priority="2075">
      <formula>IF(RIGHT(TEXT(Y1005,"0.#"),1)=".",FALSE,TRUE)</formula>
    </cfRule>
    <cfRule type="expression" dxfId="2082" priority="2076">
      <formula>IF(RIGHT(TEXT(Y1005,"0.#"),1)=".",TRUE,FALSE)</formula>
    </cfRule>
  </conditionalFormatting>
  <conditionalFormatting sqref="W23">
    <cfRule type="expression" dxfId="2081" priority="2359">
      <formula>IF(RIGHT(TEXT(W23,"0.#"),1)=".",FALSE,TRUE)</formula>
    </cfRule>
    <cfRule type="expression" dxfId="2080" priority="2360">
      <formula>IF(RIGHT(TEXT(W23,"0.#"),1)=".",TRUE,FALSE)</formula>
    </cfRule>
  </conditionalFormatting>
  <conditionalFormatting sqref="W24:W27">
    <cfRule type="expression" dxfId="2079" priority="2357">
      <formula>IF(RIGHT(TEXT(W24,"0.#"),1)=".",FALSE,TRUE)</formula>
    </cfRule>
    <cfRule type="expression" dxfId="2078" priority="2358">
      <formula>IF(RIGHT(TEXT(W24,"0.#"),1)=".",TRUE,FALSE)</formula>
    </cfRule>
  </conditionalFormatting>
  <conditionalFormatting sqref="W28">
    <cfRule type="expression" dxfId="2077" priority="2349">
      <formula>IF(RIGHT(TEXT(W28,"0.#"),1)=".",FALSE,TRUE)</formula>
    </cfRule>
    <cfRule type="expression" dxfId="2076" priority="2350">
      <formula>IF(RIGHT(TEXT(W28,"0.#"),1)=".",TRUE,FALSE)</formula>
    </cfRule>
  </conditionalFormatting>
  <conditionalFormatting sqref="P23">
    <cfRule type="expression" dxfId="2075" priority="2347">
      <formula>IF(RIGHT(TEXT(P23,"0.#"),1)=".",FALSE,TRUE)</formula>
    </cfRule>
    <cfRule type="expression" dxfId="2074" priority="2348">
      <formula>IF(RIGHT(TEXT(P23,"0.#"),1)=".",TRUE,FALSE)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3:AO900">
    <cfRule type="expression" dxfId="2001" priority="2125">
      <formula>IF(AND(AL873&gt;=0, RIGHT(TEXT(AL873,"0.#"),1)&lt;&gt;"."),TRUE,FALSE)</formula>
    </cfRule>
    <cfRule type="expression" dxfId="2000" priority="2126">
      <formula>IF(AND(AL873&gt;=0, RIGHT(TEXT(AL873,"0.#"),1)="."),TRUE,FALSE)</formula>
    </cfRule>
    <cfRule type="expression" dxfId="1999" priority="2127">
      <formula>IF(AND(AL873&lt;0, RIGHT(TEXT(AL873,"0.#"),1)&lt;&gt;"."),TRUE,FALSE)</formula>
    </cfRule>
    <cfRule type="expression" dxfId="1998" priority="2128">
      <formula>IF(AND(AL873&lt;0, RIGHT(TEXT(AL873,"0.#"),1)="."),TRUE,FALSE)</formula>
    </cfRule>
  </conditionalFormatting>
  <conditionalFormatting sqref="AL906:AO933">
    <cfRule type="expression" dxfId="1997" priority="2113">
      <formula>IF(AND(AL906&gt;=0, RIGHT(TEXT(AL906,"0.#"),1)&lt;&gt;"."),TRUE,FALSE)</formula>
    </cfRule>
    <cfRule type="expression" dxfId="1996" priority="2114">
      <formula>IF(AND(AL906&gt;=0, RIGHT(TEXT(AL906,"0.#"),1)="."),TRUE,FALSE)</formula>
    </cfRule>
    <cfRule type="expression" dxfId="1995" priority="2115">
      <formula>IF(AND(AL906&lt;0, RIGHT(TEXT(AL906,"0.#"),1)&lt;&gt;"."),TRUE,FALSE)</formula>
    </cfRule>
    <cfRule type="expression" dxfId="1994" priority="2116">
      <formula>IF(AND(AL906&lt;0, RIGHT(TEXT(AL906,"0.#"),1)="."),TRUE,FALSE)</formula>
    </cfRule>
  </conditionalFormatting>
  <conditionalFormatting sqref="AL904:AO905">
    <cfRule type="expression" dxfId="1993" priority="2107">
      <formula>IF(AND(AL904&gt;=0, RIGHT(TEXT(AL904,"0.#"),1)&lt;&gt;"."),TRUE,FALSE)</formula>
    </cfRule>
    <cfRule type="expression" dxfId="1992" priority="2108">
      <formula>IF(AND(AL904&gt;=0, RIGHT(TEXT(AL904,"0.#"),1)="."),TRUE,FALSE)</formula>
    </cfRule>
    <cfRule type="expression" dxfId="1991" priority="2109">
      <formula>IF(AND(AL904&lt;0, RIGHT(TEXT(AL904,"0.#"),1)&lt;&gt;"."),TRUE,FALSE)</formula>
    </cfRule>
    <cfRule type="expression" dxfId="1990" priority="2110">
      <formula>IF(AND(AL904&lt;0, RIGHT(TEXT(AL904,"0.#"),1)="."),TRUE,FALSE)</formula>
    </cfRule>
  </conditionalFormatting>
  <conditionalFormatting sqref="AL939:AO966">
    <cfRule type="expression" dxfId="1989" priority="2101">
      <formula>IF(AND(AL939&gt;=0, RIGHT(TEXT(AL939,"0.#"),1)&lt;&gt;"."),TRUE,FALSE)</formula>
    </cfRule>
    <cfRule type="expression" dxfId="1988" priority="2102">
      <formula>IF(AND(AL939&gt;=0, RIGHT(TEXT(AL939,"0.#"),1)="."),TRUE,FALSE)</formula>
    </cfRule>
    <cfRule type="expression" dxfId="1987" priority="2103">
      <formula>IF(AND(AL939&lt;0, RIGHT(TEXT(AL939,"0.#"),1)&lt;&gt;"."),TRUE,FALSE)</formula>
    </cfRule>
    <cfRule type="expression" dxfId="1986" priority="2104">
      <formula>IF(AND(AL939&lt;0, RIGHT(TEXT(AL939,"0.#"),1)="."),TRUE,FALSE)</formula>
    </cfRule>
  </conditionalFormatting>
  <conditionalFormatting sqref="AL937:AO938">
    <cfRule type="expression" dxfId="1985" priority="2095">
      <formula>IF(AND(AL937&gt;=0, RIGHT(TEXT(AL937,"0.#"),1)&lt;&gt;"."),TRUE,FALSE)</formula>
    </cfRule>
    <cfRule type="expression" dxfId="1984" priority="2096">
      <formula>IF(AND(AL937&gt;=0, RIGHT(TEXT(AL937,"0.#"),1)="."),TRUE,FALSE)</formula>
    </cfRule>
    <cfRule type="expression" dxfId="1983" priority="2097">
      <formula>IF(AND(AL937&lt;0, RIGHT(TEXT(AL937,"0.#"),1)&lt;&gt;"."),TRUE,FALSE)</formula>
    </cfRule>
    <cfRule type="expression" dxfId="1982" priority="2098">
      <formula>IF(AND(AL937&lt;0, RIGHT(TEXT(AL937,"0.#"),1)="."),TRUE,FALSE)</formula>
    </cfRule>
  </conditionalFormatting>
  <conditionalFormatting sqref="AL972:AO999">
    <cfRule type="expression" dxfId="1981" priority="2089">
      <formula>IF(AND(AL972&gt;=0, RIGHT(TEXT(AL972,"0.#"),1)&lt;&gt;"."),TRUE,FALSE)</formula>
    </cfRule>
    <cfRule type="expression" dxfId="1980" priority="2090">
      <formula>IF(AND(AL972&gt;=0, RIGHT(TEXT(AL972,"0.#"),1)="."),TRUE,FALSE)</formula>
    </cfRule>
    <cfRule type="expression" dxfId="1979" priority="2091">
      <formula>IF(AND(AL972&lt;0, RIGHT(TEXT(AL972,"0.#"),1)&lt;&gt;"."),TRUE,FALSE)</formula>
    </cfRule>
    <cfRule type="expression" dxfId="1978" priority="2092">
      <formula>IF(AND(AL972&lt;0, RIGHT(TEXT(AL972,"0.#"),1)="."),TRUE,FALSE)</formula>
    </cfRule>
  </conditionalFormatting>
  <conditionalFormatting sqref="AL970:AO971">
    <cfRule type="expression" dxfId="1977" priority="2083">
      <formula>IF(AND(AL970&gt;=0, RIGHT(TEXT(AL970,"0.#"),1)&lt;&gt;"."),TRUE,FALSE)</formula>
    </cfRule>
    <cfRule type="expression" dxfId="1976" priority="2084">
      <formula>IF(AND(AL970&gt;=0, RIGHT(TEXT(AL970,"0.#"),1)="."),TRUE,FALSE)</formula>
    </cfRule>
    <cfRule type="expression" dxfId="1975" priority="2085">
      <formula>IF(AND(AL970&lt;0, RIGHT(TEXT(AL970,"0.#"),1)&lt;&gt;"."),TRUE,FALSE)</formula>
    </cfRule>
    <cfRule type="expression" dxfId="1974" priority="2086">
      <formula>IF(AND(AL970&lt;0, RIGHT(TEXT(AL970,"0.#"),1)="."),TRUE,FALSE)</formula>
    </cfRule>
  </conditionalFormatting>
  <conditionalFormatting sqref="AL1005:AO1032">
    <cfRule type="expression" dxfId="1973" priority="2077">
      <formula>IF(AND(AL1005&gt;=0, RIGHT(TEXT(AL1005,"0.#"),1)&lt;&gt;"."),TRUE,FALSE)</formula>
    </cfRule>
    <cfRule type="expression" dxfId="1972" priority="2078">
      <formula>IF(AND(AL1005&gt;=0, RIGHT(TEXT(AL1005,"0.#"),1)="."),TRUE,FALSE)</formula>
    </cfRule>
    <cfRule type="expression" dxfId="1971" priority="2079">
      <formula>IF(AND(AL1005&lt;0, RIGHT(TEXT(AL1005,"0.#"),1)&lt;&gt;"."),TRUE,FALSE)</formula>
    </cfRule>
    <cfRule type="expression" dxfId="1970" priority="2080">
      <formula>IF(AND(AL1005&lt;0, RIGHT(TEXT(AL1005,"0.#"),1)="."),TRUE,FALSE)</formula>
    </cfRule>
  </conditionalFormatting>
  <conditionalFormatting sqref="AL1004:AO1004">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Y1003:Y1004">
    <cfRule type="expression" dxfId="1965" priority="2069">
      <formula>IF(RIGHT(TEXT(Y1003,"0.#"),1)=".",FALSE,TRUE)</formula>
    </cfRule>
    <cfRule type="expression" dxfId="1964" priority="2070">
      <formula>IF(RIGHT(TEXT(Y1003,"0.#"),1)=".",TRUE,FALSE)</formula>
    </cfRule>
  </conditionalFormatting>
  <conditionalFormatting sqref="AL1038:AO1065">
    <cfRule type="expression" dxfId="1963" priority="2065">
      <formula>IF(AND(AL1038&gt;=0, RIGHT(TEXT(AL1038,"0.#"),1)&lt;&gt;"."),TRUE,FALSE)</formula>
    </cfRule>
    <cfRule type="expression" dxfId="1962" priority="2066">
      <formula>IF(AND(AL1038&gt;=0, RIGHT(TEXT(AL1038,"0.#"),1)="."),TRUE,FALSE)</formula>
    </cfRule>
    <cfRule type="expression" dxfId="1961" priority="2067">
      <formula>IF(AND(AL1038&lt;0, RIGHT(TEXT(AL1038,"0.#"),1)&lt;&gt;"."),TRUE,FALSE)</formula>
    </cfRule>
    <cfRule type="expression" dxfId="1960" priority="2068">
      <formula>IF(AND(AL1038&lt;0, RIGHT(TEXT(AL1038,"0.#"),1)="."),TRUE,FALSE)</formula>
    </cfRule>
  </conditionalFormatting>
  <conditionalFormatting sqref="Y1038:Y1065">
    <cfRule type="expression" dxfId="1959" priority="2063">
      <formula>IF(RIGHT(TEXT(Y1038,"0.#"),1)=".",FALSE,TRUE)</formula>
    </cfRule>
    <cfRule type="expression" dxfId="1958" priority="2064">
      <formula>IF(RIGHT(TEXT(Y1038,"0.#"),1)=".",TRUE,FALSE)</formula>
    </cfRule>
  </conditionalFormatting>
  <conditionalFormatting sqref="AL1036:AO1037">
    <cfRule type="expression" dxfId="1957" priority="2059">
      <formula>IF(AND(AL1036&gt;=0, RIGHT(TEXT(AL1036,"0.#"),1)&lt;&gt;"."),TRUE,FALSE)</formula>
    </cfRule>
    <cfRule type="expression" dxfId="1956" priority="2060">
      <formula>IF(AND(AL1036&gt;=0, RIGHT(TEXT(AL1036,"0.#"),1)="."),TRUE,FALSE)</formula>
    </cfRule>
    <cfRule type="expression" dxfId="1955" priority="2061">
      <formula>IF(AND(AL1036&lt;0, RIGHT(TEXT(AL1036,"0.#"),1)&lt;&gt;"."),TRUE,FALSE)</formula>
    </cfRule>
    <cfRule type="expression" dxfId="1954" priority="2062">
      <formula>IF(AND(AL1036&lt;0, RIGHT(TEXT(AL1036,"0.#"),1)="."),TRUE,FALSE)</formula>
    </cfRule>
  </conditionalFormatting>
  <conditionalFormatting sqref="Y1036:Y1037">
    <cfRule type="expression" dxfId="1953" priority="2057">
      <formula>IF(RIGHT(TEXT(Y1036,"0.#"),1)=".",FALSE,TRUE)</formula>
    </cfRule>
    <cfRule type="expression" dxfId="1952" priority="2058">
      <formula>IF(RIGHT(TEXT(Y1036,"0.#"),1)=".",TRUE,FALSE)</formula>
    </cfRule>
  </conditionalFormatting>
  <conditionalFormatting sqref="AL1071:AO1098">
    <cfRule type="expression" dxfId="1951" priority="2053">
      <formula>IF(AND(AL1071&gt;=0, RIGHT(TEXT(AL1071,"0.#"),1)&lt;&gt;"."),TRUE,FALSE)</formula>
    </cfRule>
    <cfRule type="expression" dxfId="1950" priority="2054">
      <formula>IF(AND(AL1071&gt;=0, RIGHT(TEXT(AL1071,"0.#"),1)="."),TRUE,FALSE)</formula>
    </cfRule>
    <cfRule type="expression" dxfId="1949" priority="2055">
      <formula>IF(AND(AL1071&lt;0, RIGHT(TEXT(AL1071,"0.#"),1)&lt;&gt;"."),TRUE,FALSE)</formula>
    </cfRule>
    <cfRule type="expression" dxfId="1948" priority="2056">
      <formula>IF(AND(AL1071&lt;0, RIGHT(TEXT(AL1071,"0.#"),1)="."),TRUE,FALSE)</formula>
    </cfRule>
  </conditionalFormatting>
  <conditionalFormatting sqref="Y1071:Y1098">
    <cfRule type="expression" dxfId="1947" priority="2051">
      <formula>IF(RIGHT(TEXT(Y1071,"0.#"),1)=".",FALSE,TRUE)</formula>
    </cfRule>
    <cfRule type="expression" dxfId="1946" priority="2052">
      <formula>IF(RIGHT(TEXT(Y1071,"0.#"),1)=".",TRUE,FALSE)</formula>
    </cfRule>
  </conditionalFormatting>
  <conditionalFormatting sqref="AL1069:AO1070">
    <cfRule type="expression" dxfId="1945" priority="2047">
      <formula>IF(AND(AL1069&gt;=0, RIGHT(TEXT(AL1069,"0.#"),1)&lt;&gt;"."),TRUE,FALSE)</formula>
    </cfRule>
    <cfRule type="expression" dxfId="1944" priority="2048">
      <formula>IF(AND(AL1069&gt;=0, RIGHT(TEXT(AL1069,"0.#"),1)="."),TRUE,FALSE)</formula>
    </cfRule>
    <cfRule type="expression" dxfId="1943" priority="2049">
      <formula>IF(AND(AL1069&lt;0, RIGHT(TEXT(AL1069,"0.#"),1)&lt;&gt;"."),TRUE,FALSE)</formula>
    </cfRule>
    <cfRule type="expression" dxfId="1942" priority="2050">
      <formula>IF(AND(AL1069&lt;0, RIGHT(TEXT(AL1069,"0.#"),1)="."),TRUE,FALSE)</formula>
    </cfRule>
  </conditionalFormatting>
  <conditionalFormatting sqref="Y1069:Y1070">
    <cfRule type="expression" dxfId="1941" priority="2045">
      <formula>IF(RIGHT(TEXT(Y1069,"0.#"),1)=".",FALSE,TRUE)</formula>
    </cfRule>
    <cfRule type="expression" dxfId="1940" priority="2046">
      <formula>IF(RIGHT(TEXT(Y1069,"0.#"),1)=".",TRUE,FALSE)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P29:AC29">
    <cfRule type="expression" dxfId="753" priority="55">
      <formula>IF(RIGHT(TEXT(P29,"0.#"),1)=".",FALSE,TRUE)</formula>
    </cfRule>
    <cfRule type="expression" dxfId="752" priority="56">
      <formula>IF(RIGHT(TEXT(P29,"0.#"),1)=".",TRUE,FALSE)</formula>
    </cfRule>
  </conditionalFormatting>
  <conditionalFormatting sqref="AE458:AE460 AI458:AI460 AM458:AM460">
    <cfRule type="expression" dxfId="751" priority="53">
      <formula>IF(RIGHT(TEXT(AE458,"0.#"),1)=".",FALSE,TRUE)</formula>
    </cfRule>
    <cfRule type="expression" dxfId="750" priority="54">
      <formula>IF(RIGHT(TEXT(AE458,"0.#"),1)=".",TRUE,FALSE)</formula>
    </cfRule>
  </conditionalFormatting>
  <conditionalFormatting sqref="AU458:AU460">
    <cfRule type="expression" dxfId="749" priority="51">
      <formula>IF(RIGHT(TEXT(AU458,"0.#"),1)=".",FALSE,TRUE)</formula>
    </cfRule>
    <cfRule type="expression" dxfId="748" priority="52">
      <formula>IF(RIGHT(TEXT(AU458,"0.#"),1)=".",TRUE,FALSE)</formula>
    </cfRule>
  </conditionalFormatting>
  <conditionalFormatting sqref="AQ458:AQ460">
    <cfRule type="expression" dxfId="747" priority="49">
      <formula>IF(RIGHT(TEXT(AQ458,"0.#"),1)=".",FALSE,TRUE)</formula>
    </cfRule>
    <cfRule type="expression" dxfId="746" priority="50">
      <formula>IF(RIGHT(TEXT(AQ458,"0.#"),1)=".",TRUE,FALSE)</formula>
    </cfRule>
  </conditionalFormatting>
  <conditionalFormatting sqref="AE138:AE139 AU138:AU139 AI138:AI139 AM138:AM139 AQ138:AQ139">
    <cfRule type="expression" dxfId="745" priority="47">
      <formula>IF(RIGHT(TEXT(AE138,"0.#"),1)=".",FALSE,TRUE)</formula>
    </cfRule>
    <cfRule type="expression" dxfId="744" priority="48">
      <formula>IF(RIGHT(TEXT(AE138,"0.#"),1)=".",TRUE,FALSE)</formula>
    </cfRule>
  </conditionalFormatting>
  <conditionalFormatting sqref="AE194:AE195 AU194:AU195 AI194:AI195 AM194:AM195 AQ194:AQ195">
    <cfRule type="expression" dxfId="743" priority="45">
      <formula>IF(RIGHT(TEXT(AE194,"0.#"),1)=".",FALSE,TRUE)</formula>
    </cfRule>
    <cfRule type="expression" dxfId="742" priority="46">
      <formula>IF(RIGHT(TEXT(AE194,"0.#"),1)=".",TRUE,FALSE)</formula>
    </cfRule>
  </conditionalFormatting>
  <conditionalFormatting sqref="AE198:AE199 AU198:AU199 AI198:AI199 AM198:AM199 AQ198:AQ199">
    <cfRule type="expression" dxfId="741" priority="43">
      <formula>IF(RIGHT(TEXT(AE198,"0.#"),1)=".",FALSE,TRUE)</formula>
    </cfRule>
    <cfRule type="expression" dxfId="740" priority="44">
      <formula>IF(RIGHT(TEXT(AE198,"0.#"),1)=".",TRUE,FALSE)</formula>
    </cfRule>
  </conditionalFormatting>
  <conditionalFormatting sqref="AL871:AO872">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838">
    <cfRule type="expression" dxfId="735" priority="37">
      <formula>IF(RIGHT(TEXT(Y838,"0.#"),1)=".",FALSE,TRUE)</formula>
    </cfRule>
    <cfRule type="expression" dxfId="734" priority="38">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31">
      <formula>IF(RIGHT(TEXT(Y937,"0.#"),1)=".",FALSE,TRUE)</formula>
    </cfRule>
    <cfRule type="expression" dxfId="728" priority="32">
      <formula>IF(RIGHT(TEXT(Y937,"0.#"),1)=".",TRUE,FALSE)</formula>
    </cfRule>
  </conditionalFormatting>
  <conditionalFormatting sqref="AL1003:AO1003">
    <cfRule type="expression" dxfId="727" priority="27">
      <formula>IF(AND(AL1003&gt;=0, RIGHT(TEXT(AL1003,"0.#"),1)&lt;&gt;"."),TRUE,FALSE)</formula>
    </cfRule>
    <cfRule type="expression" dxfId="726" priority="28">
      <formula>IF(AND(AL1003&gt;=0, RIGHT(TEXT(AL1003,"0.#"),1)="."),TRUE,FALSE)</formula>
    </cfRule>
    <cfRule type="expression" dxfId="725" priority="29">
      <formula>IF(AND(AL1003&lt;0, RIGHT(TEXT(AL1003,"0.#"),1)&lt;&gt;"."),TRUE,FALSE)</formula>
    </cfRule>
    <cfRule type="expression" dxfId="724" priority="30">
      <formula>IF(AND(AL1003&lt;0, RIGHT(TEXT(AL1003,"0.#"),1)="."),TRUE,FALSE)</formula>
    </cfRule>
  </conditionalFormatting>
  <conditionalFormatting sqref="AM34">
    <cfRule type="expression" dxfId="723" priority="25">
      <formula>IF(RIGHT(TEXT(AM34,"0.#"),1)=".",FALSE,TRUE)</formula>
    </cfRule>
    <cfRule type="expression" dxfId="722" priority="26">
      <formula>IF(RIGHT(TEXT(AM34,"0.#"),1)=".",TRUE,FALSE)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49" man="1"/>
    <brk id="699" max="49" man="1"/>
    <brk id="725" max="49" man="1"/>
    <brk id="740" max="49" man="1"/>
    <brk id="779" max="49" man="1"/>
    <brk id="9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622</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622</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623</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349</v>
      </c>
      <c r="B2" s="539"/>
      <c r="C2" s="539"/>
      <c r="D2" s="539"/>
      <c r="E2" s="539"/>
      <c r="F2" s="540"/>
      <c r="G2" s="827" t="s">
        <v>146</v>
      </c>
      <c r="H2" s="812"/>
      <c r="I2" s="812"/>
      <c r="J2" s="812"/>
      <c r="K2" s="812"/>
      <c r="L2" s="812"/>
      <c r="M2" s="812"/>
      <c r="N2" s="812"/>
      <c r="O2" s="813"/>
      <c r="P2" s="811" t="s">
        <v>59</v>
      </c>
      <c r="Q2" s="812"/>
      <c r="R2" s="812"/>
      <c r="S2" s="812"/>
      <c r="T2" s="812"/>
      <c r="U2" s="812"/>
      <c r="V2" s="812"/>
      <c r="W2" s="812"/>
      <c r="X2" s="813"/>
      <c r="Y2" s="1045"/>
      <c r="Z2" s="433"/>
      <c r="AA2" s="434"/>
      <c r="AB2" s="1049" t="s">
        <v>11</v>
      </c>
      <c r="AC2" s="1050"/>
      <c r="AD2" s="1051"/>
      <c r="AE2" s="395" t="s">
        <v>389</v>
      </c>
      <c r="AF2" s="395"/>
      <c r="AG2" s="395"/>
      <c r="AH2" s="395"/>
      <c r="AI2" s="395" t="s">
        <v>387</v>
      </c>
      <c r="AJ2" s="395"/>
      <c r="AK2" s="395"/>
      <c r="AL2" s="395"/>
      <c r="AM2" s="395" t="s">
        <v>416</v>
      </c>
      <c r="AN2" s="395"/>
      <c r="AO2" s="395"/>
      <c r="AP2" s="388"/>
      <c r="AQ2" s="180" t="s">
        <v>235</v>
      </c>
      <c r="AR2" s="173"/>
      <c r="AS2" s="173"/>
      <c r="AT2" s="174"/>
      <c r="AU2" s="393" t="s">
        <v>134</v>
      </c>
      <c r="AV2" s="393"/>
      <c r="AW2" s="393"/>
      <c r="AX2" s="394"/>
    </row>
    <row r="3" spans="1:50" ht="18.75" customHeight="1" x14ac:dyDescent="0.15">
      <c r="A3" s="538"/>
      <c r="B3" s="539"/>
      <c r="C3" s="539"/>
      <c r="D3" s="539"/>
      <c r="E3" s="539"/>
      <c r="F3" s="540"/>
      <c r="G3" s="593"/>
      <c r="H3" s="399"/>
      <c r="I3" s="399"/>
      <c r="J3" s="399"/>
      <c r="K3" s="399"/>
      <c r="L3" s="399"/>
      <c r="M3" s="399"/>
      <c r="N3" s="399"/>
      <c r="O3" s="594"/>
      <c r="P3" s="606"/>
      <c r="Q3" s="399"/>
      <c r="R3" s="399"/>
      <c r="S3" s="399"/>
      <c r="T3" s="399"/>
      <c r="U3" s="399"/>
      <c r="V3" s="399"/>
      <c r="W3" s="399"/>
      <c r="X3" s="594"/>
      <c r="Y3" s="1046"/>
      <c r="Z3" s="1047"/>
      <c r="AA3" s="1048"/>
      <c r="AB3" s="1052"/>
      <c r="AC3" s="1053"/>
      <c r="AD3" s="1054"/>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1"/>
      <c r="B4" s="539"/>
      <c r="C4" s="539"/>
      <c r="D4" s="539"/>
      <c r="E4" s="539"/>
      <c r="F4" s="540"/>
      <c r="G4" s="566"/>
      <c r="H4" s="1055"/>
      <c r="I4" s="1055"/>
      <c r="J4" s="1055"/>
      <c r="K4" s="1055"/>
      <c r="L4" s="1055"/>
      <c r="M4" s="1055"/>
      <c r="N4" s="1055"/>
      <c r="O4" s="1056"/>
      <c r="P4" s="165"/>
      <c r="Q4" s="1063"/>
      <c r="R4" s="1063"/>
      <c r="S4" s="1063"/>
      <c r="T4" s="1063"/>
      <c r="U4" s="1063"/>
      <c r="V4" s="1063"/>
      <c r="W4" s="1063"/>
      <c r="X4" s="1064"/>
      <c r="Y4" s="1041" t="s">
        <v>12</v>
      </c>
      <c r="Z4" s="1042"/>
      <c r="AA4" s="1043"/>
      <c r="AB4" s="577"/>
      <c r="AC4" s="1044"/>
      <c r="AD4" s="1044"/>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2"/>
      <c r="B5" s="543"/>
      <c r="C5" s="543"/>
      <c r="D5" s="543"/>
      <c r="E5" s="543"/>
      <c r="F5" s="544"/>
      <c r="G5" s="1057"/>
      <c r="H5" s="1058"/>
      <c r="I5" s="1058"/>
      <c r="J5" s="1058"/>
      <c r="K5" s="1058"/>
      <c r="L5" s="1058"/>
      <c r="M5" s="1058"/>
      <c r="N5" s="1058"/>
      <c r="O5" s="1059"/>
      <c r="P5" s="1065"/>
      <c r="Q5" s="1065"/>
      <c r="R5" s="1065"/>
      <c r="S5" s="1065"/>
      <c r="T5" s="1065"/>
      <c r="U5" s="1065"/>
      <c r="V5" s="1065"/>
      <c r="W5" s="1065"/>
      <c r="X5" s="1066"/>
      <c r="Y5" s="318" t="s">
        <v>54</v>
      </c>
      <c r="Z5" s="1038"/>
      <c r="AA5" s="1039"/>
      <c r="AB5" s="548"/>
      <c r="AC5" s="1040"/>
      <c r="AD5" s="1040"/>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2"/>
      <c r="B6" s="543"/>
      <c r="C6" s="543"/>
      <c r="D6" s="543"/>
      <c r="E6" s="543"/>
      <c r="F6" s="544"/>
      <c r="G6" s="1060"/>
      <c r="H6" s="1061"/>
      <c r="I6" s="1061"/>
      <c r="J6" s="1061"/>
      <c r="K6" s="1061"/>
      <c r="L6" s="1061"/>
      <c r="M6" s="1061"/>
      <c r="N6" s="1061"/>
      <c r="O6" s="1062"/>
      <c r="P6" s="1067"/>
      <c r="Q6" s="1067"/>
      <c r="R6" s="1067"/>
      <c r="S6" s="1067"/>
      <c r="T6" s="1067"/>
      <c r="U6" s="1067"/>
      <c r="V6" s="1067"/>
      <c r="W6" s="1067"/>
      <c r="X6" s="1068"/>
      <c r="Y6" s="1069" t="s">
        <v>13</v>
      </c>
      <c r="Z6" s="1038"/>
      <c r="AA6" s="1039"/>
      <c r="AB6" s="487" t="s">
        <v>182</v>
      </c>
      <c r="AC6" s="1070"/>
      <c r="AD6" s="1070"/>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6" t="s">
        <v>377</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row>
    <row r="9" spans="1:50" ht="18.75" customHeight="1" x14ac:dyDescent="0.15">
      <c r="A9" s="538" t="s">
        <v>349</v>
      </c>
      <c r="B9" s="539"/>
      <c r="C9" s="539"/>
      <c r="D9" s="539"/>
      <c r="E9" s="539"/>
      <c r="F9" s="540"/>
      <c r="G9" s="827" t="s">
        <v>146</v>
      </c>
      <c r="H9" s="812"/>
      <c r="I9" s="812"/>
      <c r="J9" s="812"/>
      <c r="K9" s="812"/>
      <c r="L9" s="812"/>
      <c r="M9" s="812"/>
      <c r="N9" s="812"/>
      <c r="O9" s="813"/>
      <c r="P9" s="811" t="s">
        <v>59</v>
      </c>
      <c r="Q9" s="812"/>
      <c r="R9" s="812"/>
      <c r="S9" s="812"/>
      <c r="T9" s="812"/>
      <c r="U9" s="812"/>
      <c r="V9" s="812"/>
      <c r="W9" s="812"/>
      <c r="X9" s="813"/>
      <c r="Y9" s="1045"/>
      <c r="Z9" s="433"/>
      <c r="AA9" s="434"/>
      <c r="AB9" s="1049" t="s">
        <v>11</v>
      </c>
      <c r="AC9" s="1050"/>
      <c r="AD9" s="1051"/>
      <c r="AE9" s="395" t="s">
        <v>389</v>
      </c>
      <c r="AF9" s="395"/>
      <c r="AG9" s="395"/>
      <c r="AH9" s="395"/>
      <c r="AI9" s="395" t="s">
        <v>387</v>
      </c>
      <c r="AJ9" s="395"/>
      <c r="AK9" s="395"/>
      <c r="AL9" s="395"/>
      <c r="AM9" s="395" t="s">
        <v>416</v>
      </c>
      <c r="AN9" s="395"/>
      <c r="AO9" s="395"/>
      <c r="AP9" s="388"/>
      <c r="AQ9" s="180" t="s">
        <v>235</v>
      </c>
      <c r="AR9" s="173"/>
      <c r="AS9" s="173"/>
      <c r="AT9" s="174"/>
      <c r="AU9" s="393" t="s">
        <v>134</v>
      </c>
      <c r="AV9" s="393"/>
      <c r="AW9" s="393"/>
      <c r="AX9" s="394"/>
    </row>
    <row r="10" spans="1:50" ht="18.75" customHeight="1" x14ac:dyDescent="0.15">
      <c r="A10" s="538"/>
      <c r="B10" s="539"/>
      <c r="C10" s="539"/>
      <c r="D10" s="539"/>
      <c r="E10" s="539"/>
      <c r="F10" s="540"/>
      <c r="G10" s="593"/>
      <c r="H10" s="399"/>
      <c r="I10" s="399"/>
      <c r="J10" s="399"/>
      <c r="K10" s="399"/>
      <c r="L10" s="399"/>
      <c r="M10" s="399"/>
      <c r="N10" s="399"/>
      <c r="O10" s="594"/>
      <c r="P10" s="606"/>
      <c r="Q10" s="399"/>
      <c r="R10" s="399"/>
      <c r="S10" s="399"/>
      <c r="T10" s="399"/>
      <c r="U10" s="399"/>
      <c r="V10" s="399"/>
      <c r="W10" s="399"/>
      <c r="X10" s="594"/>
      <c r="Y10" s="1046"/>
      <c r="Z10" s="1047"/>
      <c r="AA10" s="1048"/>
      <c r="AB10" s="1052"/>
      <c r="AC10" s="1053"/>
      <c r="AD10" s="1054"/>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1"/>
      <c r="B11" s="539"/>
      <c r="C11" s="539"/>
      <c r="D11" s="539"/>
      <c r="E11" s="539"/>
      <c r="F11" s="540"/>
      <c r="G11" s="566"/>
      <c r="H11" s="1055"/>
      <c r="I11" s="1055"/>
      <c r="J11" s="1055"/>
      <c r="K11" s="1055"/>
      <c r="L11" s="1055"/>
      <c r="M11" s="1055"/>
      <c r="N11" s="1055"/>
      <c r="O11" s="1056"/>
      <c r="P11" s="165"/>
      <c r="Q11" s="1063"/>
      <c r="R11" s="1063"/>
      <c r="S11" s="1063"/>
      <c r="T11" s="1063"/>
      <c r="U11" s="1063"/>
      <c r="V11" s="1063"/>
      <c r="W11" s="1063"/>
      <c r="X11" s="1064"/>
      <c r="Y11" s="1041" t="s">
        <v>12</v>
      </c>
      <c r="Z11" s="1042"/>
      <c r="AA11" s="1043"/>
      <c r="AB11" s="577"/>
      <c r="AC11" s="1044"/>
      <c r="AD11" s="1044"/>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2"/>
      <c r="B12" s="543"/>
      <c r="C12" s="543"/>
      <c r="D12" s="543"/>
      <c r="E12" s="543"/>
      <c r="F12" s="544"/>
      <c r="G12" s="1057"/>
      <c r="H12" s="1058"/>
      <c r="I12" s="1058"/>
      <c r="J12" s="1058"/>
      <c r="K12" s="1058"/>
      <c r="L12" s="1058"/>
      <c r="M12" s="1058"/>
      <c r="N12" s="1058"/>
      <c r="O12" s="1059"/>
      <c r="P12" s="1065"/>
      <c r="Q12" s="1065"/>
      <c r="R12" s="1065"/>
      <c r="S12" s="1065"/>
      <c r="T12" s="1065"/>
      <c r="U12" s="1065"/>
      <c r="V12" s="1065"/>
      <c r="W12" s="1065"/>
      <c r="X12" s="1066"/>
      <c r="Y12" s="318" t="s">
        <v>54</v>
      </c>
      <c r="Z12" s="1038"/>
      <c r="AA12" s="1039"/>
      <c r="AB12" s="548"/>
      <c r="AC12" s="1040"/>
      <c r="AD12" s="1040"/>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9"/>
      <c r="B13" s="680"/>
      <c r="C13" s="680"/>
      <c r="D13" s="680"/>
      <c r="E13" s="680"/>
      <c r="F13" s="681"/>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7" t="s">
        <v>182</v>
      </c>
      <c r="AC13" s="1070"/>
      <c r="AD13" s="1070"/>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6" t="s">
        <v>377</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row>
    <row r="16" spans="1:50" ht="18.75" customHeight="1" x14ac:dyDescent="0.15">
      <c r="A16" s="538" t="s">
        <v>349</v>
      </c>
      <c r="B16" s="539"/>
      <c r="C16" s="539"/>
      <c r="D16" s="539"/>
      <c r="E16" s="539"/>
      <c r="F16" s="540"/>
      <c r="G16" s="827" t="s">
        <v>146</v>
      </c>
      <c r="H16" s="812"/>
      <c r="I16" s="812"/>
      <c r="J16" s="812"/>
      <c r="K16" s="812"/>
      <c r="L16" s="812"/>
      <c r="M16" s="812"/>
      <c r="N16" s="812"/>
      <c r="O16" s="813"/>
      <c r="P16" s="811" t="s">
        <v>59</v>
      </c>
      <c r="Q16" s="812"/>
      <c r="R16" s="812"/>
      <c r="S16" s="812"/>
      <c r="T16" s="812"/>
      <c r="U16" s="812"/>
      <c r="V16" s="812"/>
      <c r="W16" s="812"/>
      <c r="X16" s="813"/>
      <c r="Y16" s="1045"/>
      <c r="Z16" s="433"/>
      <c r="AA16" s="434"/>
      <c r="AB16" s="1049" t="s">
        <v>11</v>
      </c>
      <c r="AC16" s="1050"/>
      <c r="AD16" s="1051"/>
      <c r="AE16" s="395" t="s">
        <v>389</v>
      </c>
      <c r="AF16" s="395"/>
      <c r="AG16" s="395"/>
      <c r="AH16" s="395"/>
      <c r="AI16" s="395" t="s">
        <v>387</v>
      </c>
      <c r="AJ16" s="395"/>
      <c r="AK16" s="395"/>
      <c r="AL16" s="395"/>
      <c r="AM16" s="395" t="s">
        <v>416</v>
      </c>
      <c r="AN16" s="395"/>
      <c r="AO16" s="395"/>
      <c r="AP16" s="388"/>
      <c r="AQ16" s="180" t="s">
        <v>235</v>
      </c>
      <c r="AR16" s="173"/>
      <c r="AS16" s="173"/>
      <c r="AT16" s="174"/>
      <c r="AU16" s="393" t="s">
        <v>134</v>
      </c>
      <c r="AV16" s="393"/>
      <c r="AW16" s="393"/>
      <c r="AX16" s="394"/>
    </row>
    <row r="17" spans="1:50" ht="18.75" customHeight="1" x14ac:dyDescent="0.15">
      <c r="A17" s="538"/>
      <c r="B17" s="539"/>
      <c r="C17" s="539"/>
      <c r="D17" s="539"/>
      <c r="E17" s="539"/>
      <c r="F17" s="540"/>
      <c r="G17" s="593"/>
      <c r="H17" s="399"/>
      <c r="I17" s="399"/>
      <c r="J17" s="399"/>
      <c r="K17" s="399"/>
      <c r="L17" s="399"/>
      <c r="M17" s="399"/>
      <c r="N17" s="399"/>
      <c r="O17" s="594"/>
      <c r="P17" s="606"/>
      <c r="Q17" s="399"/>
      <c r="R17" s="399"/>
      <c r="S17" s="399"/>
      <c r="T17" s="399"/>
      <c r="U17" s="399"/>
      <c r="V17" s="399"/>
      <c r="W17" s="399"/>
      <c r="X17" s="594"/>
      <c r="Y17" s="1046"/>
      <c r="Z17" s="1047"/>
      <c r="AA17" s="1048"/>
      <c r="AB17" s="1052"/>
      <c r="AC17" s="1053"/>
      <c r="AD17" s="1054"/>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1"/>
      <c r="B18" s="539"/>
      <c r="C18" s="539"/>
      <c r="D18" s="539"/>
      <c r="E18" s="539"/>
      <c r="F18" s="540"/>
      <c r="G18" s="566"/>
      <c r="H18" s="1055"/>
      <c r="I18" s="1055"/>
      <c r="J18" s="1055"/>
      <c r="K18" s="1055"/>
      <c r="L18" s="1055"/>
      <c r="M18" s="1055"/>
      <c r="N18" s="1055"/>
      <c r="O18" s="1056"/>
      <c r="P18" s="165"/>
      <c r="Q18" s="1063"/>
      <c r="R18" s="1063"/>
      <c r="S18" s="1063"/>
      <c r="T18" s="1063"/>
      <c r="U18" s="1063"/>
      <c r="V18" s="1063"/>
      <c r="W18" s="1063"/>
      <c r="X18" s="1064"/>
      <c r="Y18" s="1041" t="s">
        <v>12</v>
      </c>
      <c r="Z18" s="1042"/>
      <c r="AA18" s="1043"/>
      <c r="AB18" s="577"/>
      <c r="AC18" s="1044"/>
      <c r="AD18" s="1044"/>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2"/>
      <c r="B19" s="543"/>
      <c r="C19" s="543"/>
      <c r="D19" s="543"/>
      <c r="E19" s="543"/>
      <c r="F19" s="544"/>
      <c r="G19" s="1057"/>
      <c r="H19" s="1058"/>
      <c r="I19" s="1058"/>
      <c r="J19" s="1058"/>
      <c r="K19" s="1058"/>
      <c r="L19" s="1058"/>
      <c r="M19" s="1058"/>
      <c r="N19" s="1058"/>
      <c r="O19" s="1059"/>
      <c r="P19" s="1065"/>
      <c r="Q19" s="1065"/>
      <c r="R19" s="1065"/>
      <c r="S19" s="1065"/>
      <c r="T19" s="1065"/>
      <c r="U19" s="1065"/>
      <c r="V19" s="1065"/>
      <c r="W19" s="1065"/>
      <c r="X19" s="1066"/>
      <c r="Y19" s="318" t="s">
        <v>54</v>
      </c>
      <c r="Z19" s="1038"/>
      <c r="AA19" s="1039"/>
      <c r="AB19" s="548"/>
      <c r="AC19" s="1040"/>
      <c r="AD19" s="1040"/>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9"/>
      <c r="B20" s="680"/>
      <c r="C20" s="680"/>
      <c r="D20" s="680"/>
      <c r="E20" s="680"/>
      <c r="F20" s="681"/>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7" t="s">
        <v>182</v>
      </c>
      <c r="AC20" s="1070"/>
      <c r="AD20" s="1070"/>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6" t="s">
        <v>377</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row>
    <row r="23" spans="1:50" ht="18.75" customHeight="1" x14ac:dyDescent="0.15">
      <c r="A23" s="538" t="s">
        <v>349</v>
      </c>
      <c r="B23" s="539"/>
      <c r="C23" s="539"/>
      <c r="D23" s="539"/>
      <c r="E23" s="539"/>
      <c r="F23" s="540"/>
      <c r="G23" s="827" t="s">
        <v>146</v>
      </c>
      <c r="H23" s="812"/>
      <c r="I23" s="812"/>
      <c r="J23" s="812"/>
      <c r="K23" s="812"/>
      <c r="L23" s="812"/>
      <c r="M23" s="812"/>
      <c r="N23" s="812"/>
      <c r="O23" s="813"/>
      <c r="P23" s="811" t="s">
        <v>59</v>
      </c>
      <c r="Q23" s="812"/>
      <c r="R23" s="812"/>
      <c r="S23" s="812"/>
      <c r="T23" s="812"/>
      <c r="U23" s="812"/>
      <c r="V23" s="812"/>
      <c r="W23" s="812"/>
      <c r="X23" s="813"/>
      <c r="Y23" s="1045"/>
      <c r="Z23" s="433"/>
      <c r="AA23" s="434"/>
      <c r="AB23" s="1049" t="s">
        <v>11</v>
      </c>
      <c r="AC23" s="1050"/>
      <c r="AD23" s="1051"/>
      <c r="AE23" s="395" t="s">
        <v>389</v>
      </c>
      <c r="AF23" s="395"/>
      <c r="AG23" s="395"/>
      <c r="AH23" s="395"/>
      <c r="AI23" s="395" t="s">
        <v>387</v>
      </c>
      <c r="AJ23" s="395"/>
      <c r="AK23" s="395"/>
      <c r="AL23" s="395"/>
      <c r="AM23" s="395" t="s">
        <v>416</v>
      </c>
      <c r="AN23" s="395"/>
      <c r="AO23" s="395"/>
      <c r="AP23" s="388"/>
      <c r="AQ23" s="180" t="s">
        <v>235</v>
      </c>
      <c r="AR23" s="173"/>
      <c r="AS23" s="173"/>
      <c r="AT23" s="174"/>
      <c r="AU23" s="393" t="s">
        <v>134</v>
      </c>
      <c r="AV23" s="393"/>
      <c r="AW23" s="393"/>
      <c r="AX23" s="394"/>
    </row>
    <row r="24" spans="1:50" ht="18.75" customHeight="1" x14ac:dyDescent="0.15">
      <c r="A24" s="538"/>
      <c r="B24" s="539"/>
      <c r="C24" s="539"/>
      <c r="D24" s="539"/>
      <c r="E24" s="539"/>
      <c r="F24" s="540"/>
      <c r="G24" s="593"/>
      <c r="H24" s="399"/>
      <c r="I24" s="399"/>
      <c r="J24" s="399"/>
      <c r="K24" s="399"/>
      <c r="L24" s="399"/>
      <c r="M24" s="399"/>
      <c r="N24" s="399"/>
      <c r="O24" s="594"/>
      <c r="P24" s="606"/>
      <c r="Q24" s="399"/>
      <c r="R24" s="399"/>
      <c r="S24" s="399"/>
      <c r="T24" s="399"/>
      <c r="U24" s="399"/>
      <c r="V24" s="399"/>
      <c r="W24" s="399"/>
      <c r="X24" s="594"/>
      <c r="Y24" s="1046"/>
      <c r="Z24" s="1047"/>
      <c r="AA24" s="1048"/>
      <c r="AB24" s="1052"/>
      <c r="AC24" s="1053"/>
      <c r="AD24" s="1054"/>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1"/>
      <c r="B25" s="539"/>
      <c r="C25" s="539"/>
      <c r="D25" s="539"/>
      <c r="E25" s="539"/>
      <c r="F25" s="540"/>
      <c r="G25" s="566"/>
      <c r="H25" s="1055"/>
      <c r="I25" s="1055"/>
      <c r="J25" s="1055"/>
      <c r="K25" s="1055"/>
      <c r="L25" s="1055"/>
      <c r="M25" s="1055"/>
      <c r="N25" s="1055"/>
      <c r="O25" s="1056"/>
      <c r="P25" s="165"/>
      <c r="Q25" s="1063"/>
      <c r="R25" s="1063"/>
      <c r="S25" s="1063"/>
      <c r="T25" s="1063"/>
      <c r="U25" s="1063"/>
      <c r="V25" s="1063"/>
      <c r="W25" s="1063"/>
      <c r="X25" s="1064"/>
      <c r="Y25" s="1041" t="s">
        <v>12</v>
      </c>
      <c r="Z25" s="1042"/>
      <c r="AA25" s="1043"/>
      <c r="AB25" s="577"/>
      <c r="AC25" s="1044"/>
      <c r="AD25" s="1044"/>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2"/>
      <c r="B26" s="543"/>
      <c r="C26" s="543"/>
      <c r="D26" s="543"/>
      <c r="E26" s="543"/>
      <c r="F26" s="544"/>
      <c r="G26" s="1057"/>
      <c r="H26" s="1058"/>
      <c r="I26" s="1058"/>
      <c r="J26" s="1058"/>
      <c r="K26" s="1058"/>
      <c r="L26" s="1058"/>
      <c r="M26" s="1058"/>
      <c r="N26" s="1058"/>
      <c r="O26" s="1059"/>
      <c r="P26" s="1065"/>
      <c r="Q26" s="1065"/>
      <c r="R26" s="1065"/>
      <c r="S26" s="1065"/>
      <c r="T26" s="1065"/>
      <c r="U26" s="1065"/>
      <c r="V26" s="1065"/>
      <c r="W26" s="1065"/>
      <c r="X26" s="1066"/>
      <c r="Y26" s="318" t="s">
        <v>54</v>
      </c>
      <c r="Z26" s="1038"/>
      <c r="AA26" s="1039"/>
      <c r="AB26" s="548"/>
      <c r="AC26" s="1040"/>
      <c r="AD26" s="1040"/>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9"/>
      <c r="B27" s="680"/>
      <c r="C27" s="680"/>
      <c r="D27" s="680"/>
      <c r="E27" s="680"/>
      <c r="F27" s="681"/>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7" t="s">
        <v>182</v>
      </c>
      <c r="AC27" s="1070"/>
      <c r="AD27" s="1070"/>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6" t="s">
        <v>377</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row>
    <row r="30" spans="1:50" ht="18.75" customHeight="1" x14ac:dyDescent="0.15">
      <c r="A30" s="538" t="s">
        <v>349</v>
      </c>
      <c r="B30" s="539"/>
      <c r="C30" s="539"/>
      <c r="D30" s="539"/>
      <c r="E30" s="539"/>
      <c r="F30" s="540"/>
      <c r="G30" s="827" t="s">
        <v>146</v>
      </c>
      <c r="H30" s="812"/>
      <c r="I30" s="812"/>
      <c r="J30" s="812"/>
      <c r="K30" s="812"/>
      <c r="L30" s="812"/>
      <c r="M30" s="812"/>
      <c r="N30" s="812"/>
      <c r="O30" s="813"/>
      <c r="P30" s="811" t="s">
        <v>59</v>
      </c>
      <c r="Q30" s="812"/>
      <c r="R30" s="812"/>
      <c r="S30" s="812"/>
      <c r="T30" s="812"/>
      <c r="U30" s="812"/>
      <c r="V30" s="812"/>
      <c r="W30" s="812"/>
      <c r="X30" s="813"/>
      <c r="Y30" s="1045"/>
      <c r="Z30" s="433"/>
      <c r="AA30" s="434"/>
      <c r="AB30" s="1049" t="s">
        <v>11</v>
      </c>
      <c r="AC30" s="1050"/>
      <c r="AD30" s="1051"/>
      <c r="AE30" s="395" t="s">
        <v>389</v>
      </c>
      <c r="AF30" s="395"/>
      <c r="AG30" s="395"/>
      <c r="AH30" s="395"/>
      <c r="AI30" s="395" t="s">
        <v>387</v>
      </c>
      <c r="AJ30" s="395"/>
      <c r="AK30" s="395"/>
      <c r="AL30" s="395"/>
      <c r="AM30" s="395" t="s">
        <v>416</v>
      </c>
      <c r="AN30" s="395"/>
      <c r="AO30" s="395"/>
      <c r="AP30" s="388"/>
      <c r="AQ30" s="180" t="s">
        <v>235</v>
      </c>
      <c r="AR30" s="173"/>
      <c r="AS30" s="173"/>
      <c r="AT30" s="174"/>
      <c r="AU30" s="393" t="s">
        <v>134</v>
      </c>
      <c r="AV30" s="393"/>
      <c r="AW30" s="393"/>
      <c r="AX30" s="394"/>
    </row>
    <row r="31" spans="1:50" ht="18.75" customHeight="1" x14ac:dyDescent="0.15">
      <c r="A31" s="538"/>
      <c r="B31" s="539"/>
      <c r="C31" s="539"/>
      <c r="D31" s="539"/>
      <c r="E31" s="539"/>
      <c r="F31" s="540"/>
      <c r="G31" s="593"/>
      <c r="H31" s="399"/>
      <c r="I31" s="399"/>
      <c r="J31" s="399"/>
      <c r="K31" s="399"/>
      <c r="L31" s="399"/>
      <c r="M31" s="399"/>
      <c r="N31" s="399"/>
      <c r="O31" s="594"/>
      <c r="P31" s="606"/>
      <c r="Q31" s="399"/>
      <c r="R31" s="399"/>
      <c r="S31" s="399"/>
      <c r="T31" s="399"/>
      <c r="U31" s="399"/>
      <c r="V31" s="399"/>
      <c r="W31" s="399"/>
      <c r="X31" s="594"/>
      <c r="Y31" s="1046"/>
      <c r="Z31" s="1047"/>
      <c r="AA31" s="1048"/>
      <c r="AB31" s="1052"/>
      <c r="AC31" s="1053"/>
      <c r="AD31" s="1054"/>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1"/>
      <c r="B32" s="539"/>
      <c r="C32" s="539"/>
      <c r="D32" s="539"/>
      <c r="E32" s="539"/>
      <c r="F32" s="540"/>
      <c r="G32" s="566"/>
      <c r="H32" s="1055"/>
      <c r="I32" s="1055"/>
      <c r="J32" s="1055"/>
      <c r="K32" s="1055"/>
      <c r="L32" s="1055"/>
      <c r="M32" s="1055"/>
      <c r="N32" s="1055"/>
      <c r="O32" s="1056"/>
      <c r="P32" s="165"/>
      <c r="Q32" s="1063"/>
      <c r="R32" s="1063"/>
      <c r="S32" s="1063"/>
      <c r="T32" s="1063"/>
      <c r="U32" s="1063"/>
      <c r="V32" s="1063"/>
      <c r="W32" s="1063"/>
      <c r="X32" s="1064"/>
      <c r="Y32" s="1041" t="s">
        <v>12</v>
      </c>
      <c r="Z32" s="1042"/>
      <c r="AA32" s="1043"/>
      <c r="AB32" s="577"/>
      <c r="AC32" s="1044"/>
      <c r="AD32" s="1044"/>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2"/>
      <c r="B33" s="543"/>
      <c r="C33" s="543"/>
      <c r="D33" s="543"/>
      <c r="E33" s="543"/>
      <c r="F33" s="544"/>
      <c r="G33" s="1057"/>
      <c r="H33" s="1058"/>
      <c r="I33" s="1058"/>
      <c r="J33" s="1058"/>
      <c r="K33" s="1058"/>
      <c r="L33" s="1058"/>
      <c r="M33" s="1058"/>
      <c r="N33" s="1058"/>
      <c r="O33" s="1059"/>
      <c r="P33" s="1065"/>
      <c r="Q33" s="1065"/>
      <c r="R33" s="1065"/>
      <c r="S33" s="1065"/>
      <c r="T33" s="1065"/>
      <c r="U33" s="1065"/>
      <c r="V33" s="1065"/>
      <c r="W33" s="1065"/>
      <c r="X33" s="1066"/>
      <c r="Y33" s="318" t="s">
        <v>54</v>
      </c>
      <c r="Z33" s="1038"/>
      <c r="AA33" s="1039"/>
      <c r="AB33" s="548"/>
      <c r="AC33" s="1040"/>
      <c r="AD33" s="1040"/>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9"/>
      <c r="B34" s="680"/>
      <c r="C34" s="680"/>
      <c r="D34" s="680"/>
      <c r="E34" s="680"/>
      <c r="F34" s="681"/>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7" t="s">
        <v>182</v>
      </c>
      <c r="AC34" s="1070"/>
      <c r="AD34" s="1070"/>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6" t="s">
        <v>377</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row>
    <row r="37" spans="1:50" ht="18.75" customHeight="1" x14ac:dyDescent="0.15">
      <c r="A37" s="538" t="s">
        <v>349</v>
      </c>
      <c r="B37" s="539"/>
      <c r="C37" s="539"/>
      <c r="D37" s="539"/>
      <c r="E37" s="539"/>
      <c r="F37" s="540"/>
      <c r="G37" s="827" t="s">
        <v>146</v>
      </c>
      <c r="H37" s="812"/>
      <c r="I37" s="812"/>
      <c r="J37" s="812"/>
      <c r="K37" s="812"/>
      <c r="L37" s="812"/>
      <c r="M37" s="812"/>
      <c r="N37" s="812"/>
      <c r="O37" s="813"/>
      <c r="P37" s="811" t="s">
        <v>59</v>
      </c>
      <c r="Q37" s="812"/>
      <c r="R37" s="812"/>
      <c r="S37" s="812"/>
      <c r="T37" s="812"/>
      <c r="U37" s="812"/>
      <c r="V37" s="812"/>
      <c r="W37" s="812"/>
      <c r="X37" s="813"/>
      <c r="Y37" s="1045"/>
      <c r="Z37" s="433"/>
      <c r="AA37" s="434"/>
      <c r="AB37" s="1049" t="s">
        <v>11</v>
      </c>
      <c r="AC37" s="1050"/>
      <c r="AD37" s="1051"/>
      <c r="AE37" s="395" t="s">
        <v>389</v>
      </c>
      <c r="AF37" s="395"/>
      <c r="AG37" s="395"/>
      <c r="AH37" s="395"/>
      <c r="AI37" s="395" t="s">
        <v>387</v>
      </c>
      <c r="AJ37" s="395"/>
      <c r="AK37" s="395"/>
      <c r="AL37" s="395"/>
      <c r="AM37" s="395" t="s">
        <v>416</v>
      </c>
      <c r="AN37" s="395"/>
      <c r="AO37" s="395"/>
      <c r="AP37" s="388"/>
      <c r="AQ37" s="180" t="s">
        <v>235</v>
      </c>
      <c r="AR37" s="173"/>
      <c r="AS37" s="173"/>
      <c r="AT37" s="174"/>
      <c r="AU37" s="393" t="s">
        <v>134</v>
      </c>
      <c r="AV37" s="393"/>
      <c r="AW37" s="393"/>
      <c r="AX37" s="394"/>
    </row>
    <row r="38" spans="1:50" ht="18.75" customHeight="1" x14ac:dyDescent="0.15">
      <c r="A38" s="538"/>
      <c r="B38" s="539"/>
      <c r="C38" s="539"/>
      <c r="D38" s="539"/>
      <c r="E38" s="539"/>
      <c r="F38" s="540"/>
      <c r="G38" s="593"/>
      <c r="H38" s="399"/>
      <c r="I38" s="399"/>
      <c r="J38" s="399"/>
      <c r="K38" s="399"/>
      <c r="L38" s="399"/>
      <c r="M38" s="399"/>
      <c r="N38" s="399"/>
      <c r="O38" s="594"/>
      <c r="P38" s="606"/>
      <c r="Q38" s="399"/>
      <c r="R38" s="399"/>
      <c r="S38" s="399"/>
      <c r="T38" s="399"/>
      <c r="U38" s="399"/>
      <c r="V38" s="399"/>
      <c r="W38" s="399"/>
      <c r="X38" s="594"/>
      <c r="Y38" s="1046"/>
      <c r="Z38" s="1047"/>
      <c r="AA38" s="1048"/>
      <c r="AB38" s="1052"/>
      <c r="AC38" s="1053"/>
      <c r="AD38" s="1054"/>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1"/>
      <c r="B39" s="539"/>
      <c r="C39" s="539"/>
      <c r="D39" s="539"/>
      <c r="E39" s="539"/>
      <c r="F39" s="540"/>
      <c r="G39" s="566"/>
      <c r="H39" s="1055"/>
      <c r="I39" s="1055"/>
      <c r="J39" s="1055"/>
      <c r="K39" s="1055"/>
      <c r="L39" s="1055"/>
      <c r="M39" s="1055"/>
      <c r="N39" s="1055"/>
      <c r="O39" s="1056"/>
      <c r="P39" s="165"/>
      <c r="Q39" s="1063"/>
      <c r="R39" s="1063"/>
      <c r="S39" s="1063"/>
      <c r="T39" s="1063"/>
      <c r="U39" s="1063"/>
      <c r="V39" s="1063"/>
      <c r="W39" s="1063"/>
      <c r="X39" s="1064"/>
      <c r="Y39" s="1041" t="s">
        <v>12</v>
      </c>
      <c r="Z39" s="1042"/>
      <c r="AA39" s="1043"/>
      <c r="AB39" s="577"/>
      <c r="AC39" s="1044"/>
      <c r="AD39" s="1044"/>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2"/>
      <c r="B40" s="543"/>
      <c r="C40" s="543"/>
      <c r="D40" s="543"/>
      <c r="E40" s="543"/>
      <c r="F40" s="544"/>
      <c r="G40" s="1057"/>
      <c r="H40" s="1058"/>
      <c r="I40" s="1058"/>
      <c r="J40" s="1058"/>
      <c r="K40" s="1058"/>
      <c r="L40" s="1058"/>
      <c r="M40" s="1058"/>
      <c r="N40" s="1058"/>
      <c r="O40" s="1059"/>
      <c r="P40" s="1065"/>
      <c r="Q40" s="1065"/>
      <c r="R40" s="1065"/>
      <c r="S40" s="1065"/>
      <c r="T40" s="1065"/>
      <c r="U40" s="1065"/>
      <c r="V40" s="1065"/>
      <c r="W40" s="1065"/>
      <c r="X40" s="1066"/>
      <c r="Y40" s="318" t="s">
        <v>54</v>
      </c>
      <c r="Z40" s="1038"/>
      <c r="AA40" s="1039"/>
      <c r="AB40" s="548"/>
      <c r="AC40" s="1040"/>
      <c r="AD40" s="104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9"/>
      <c r="B41" s="680"/>
      <c r="C41" s="680"/>
      <c r="D41" s="680"/>
      <c r="E41" s="680"/>
      <c r="F41" s="681"/>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7" t="s">
        <v>182</v>
      </c>
      <c r="AC41" s="1070"/>
      <c r="AD41" s="1070"/>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6" t="s">
        <v>377</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15">
      <c r="A44" s="538" t="s">
        <v>349</v>
      </c>
      <c r="B44" s="539"/>
      <c r="C44" s="539"/>
      <c r="D44" s="539"/>
      <c r="E44" s="539"/>
      <c r="F44" s="540"/>
      <c r="G44" s="827" t="s">
        <v>146</v>
      </c>
      <c r="H44" s="812"/>
      <c r="I44" s="812"/>
      <c r="J44" s="812"/>
      <c r="K44" s="812"/>
      <c r="L44" s="812"/>
      <c r="M44" s="812"/>
      <c r="N44" s="812"/>
      <c r="O44" s="813"/>
      <c r="P44" s="811" t="s">
        <v>59</v>
      </c>
      <c r="Q44" s="812"/>
      <c r="R44" s="812"/>
      <c r="S44" s="812"/>
      <c r="T44" s="812"/>
      <c r="U44" s="812"/>
      <c r="V44" s="812"/>
      <c r="W44" s="812"/>
      <c r="X44" s="813"/>
      <c r="Y44" s="1045"/>
      <c r="Z44" s="433"/>
      <c r="AA44" s="434"/>
      <c r="AB44" s="1049" t="s">
        <v>11</v>
      </c>
      <c r="AC44" s="1050"/>
      <c r="AD44" s="1051"/>
      <c r="AE44" s="395" t="s">
        <v>389</v>
      </c>
      <c r="AF44" s="395"/>
      <c r="AG44" s="395"/>
      <c r="AH44" s="395"/>
      <c r="AI44" s="395" t="s">
        <v>387</v>
      </c>
      <c r="AJ44" s="395"/>
      <c r="AK44" s="395"/>
      <c r="AL44" s="395"/>
      <c r="AM44" s="395" t="s">
        <v>416</v>
      </c>
      <c r="AN44" s="395"/>
      <c r="AO44" s="395"/>
      <c r="AP44" s="388"/>
      <c r="AQ44" s="180" t="s">
        <v>235</v>
      </c>
      <c r="AR44" s="173"/>
      <c r="AS44" s="173"/>
      <c r="AT44" s="174"/>
      <c r="AU44" s="393" t="s">
        <v>134</v>
      </c>
      <c r="AV44" s="393"/>
      <c r="AW44" s="393"/>
      <c r="AX44" s="394"/>
    </row>
    <row r="45" spans="1:50" ht="18.75" customHeight="1" x14ac:dyDescent="0.15">
      <c r="A45" s="538"/>
      <c r="B45" s="539"/>
      <c r="C45" s="539"/>
      <c r="D45" s="539"/>
      <c r="E45" s="539"/>
      <c r="F45" s="540"/>
      <c r="G45" s="593"/>
      <c r="H45" s="399"/>
      <c r="I45" s="399"/>
      <c r="J45" s="399"/>
      <c r="K45" s="399"/>
      <c r="L45" s="399"/>
      <c r="M45" s="399"/>
      <c r="N45" s="399"/>
      <c r="O45" s="594"/>
      <c r="P45" s="606"/>
      <c r="Q45" s="399"/>
      <c r="R45" s="399"/>
      <c r="S45" s="399"/>
      <c r="T45" s="399"/>
      <c r="U45" s="399"/>
      <c r="V45" s="399"/>
      <c r="W45" s="399"/>
      <c r="X45" s="594"/>
      <c r="Y45" s="1046"/>
      <c r="Z45" s="1047"/>
      <c r="AA45" s="1048"/>
      <c r="AB45" s="1052"/>
      <c r="AC45" s="1053"/>
      <c r="AD45" s="1054"/>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1"/>
      <c r="B46" s="539"/>
      <c r="C46" s="539"/>
      <c r="D46" s="539"/>
      <c r="E46" s="539"/>
      <c r="F46" s="540"/>
      <c r="G46" s="566"/>
      <c r="H46" s="1055"/>
      <c r="I46" s="1055"/>
      <c r="J46" s="1055"/>
      <c r="K46" s="1055"/>
      <c r="L46" s="1055"/>
      <c r="M46" s="1055"/>
      <c r="N46" s="1055"/>
      <c r="O46" s="1056"/>
      <c r="P46" s="165"/>
      <c r="Q46" s="1063"/>
      <c r="R46" s="1063"/>
      <c r="S46" s="1063"/>
      <c r="T46" s="1063"/>
      <c r="U46" s="1063"/>
      <c r="V46" s="1063"/>
      <c r="W46" s="1063"/>
      <c r="X46" s="1064"/>
      <c r="Y46" s="1041" t="s">
        <v>12</v>
      </c>
      <c r="Z46" s="1042"/>
      <c r="AA46" s="1043"/>
      <c r="AB46" s="577"/>
      <c r="AC46" s="1044"/>
      <c r="AD46" s="1044"/>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2"/>
      <c r="B47" s="543"/>
      <c r="C47" s="543"/>
      <c r="D47" s="543"/>
      <c r="E47" s="543"/>
      <c r="F47" s="544"/>
      <c r="G47" s="1057"/>
      <c r="H47" s="1058"/>
      <c r="I47" s="1058"/>
      <c r="J47" s="1058"/>
      <c r="K47" s="1058"/>
      <c r="L47" s="1058"/>
      <c r="M47" s="1058"/>
      <c r="N47" s="1058"/>
      <c r="O47" s="1059"/>
      <c r="P47" s="1065"/>
      <c r="Q47" s="1065"/>
      <c r="R47" s="1065"/>
      <c r="S47" s="1065"/>
      <c r="T47" s="1065"/>
      <c r="U47" s="1065"/>
      <c r="V47" s="1065"/>
      <c r="W47" s="1065"/>
      <c r="X47" s="1066"/>
      <c r="Y47" s="318" t="s">
        <v>54</v>
      </c>
      <c r="Z47" s="1038"/>
      <c r="AA47" s="1039"/>
      <c r="AB47" s="548"/>
      <c r="AC47" s="1040"/>
      <c r="AD47" s="104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9"/>
      <c r="B48" s="680"/>
      <c r="C48" s="680"/>
      <c r="D48" s="680"/>
      <c r="E48" s="680"/>
      <c r="F48" s="681"/>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7" t="s">
        <v>182</v>
      </c>
      <c r="AC48" s="1070"/>
      <c r="AD48" s="1070"/>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6" t="s">
        <v>377</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x14ac:dyDescent="0.15">
      <c r="A51" s="538" t="s">
        <v>349</v>
      </c>
      <c r="B51" s="539"/>
      <c r="C51" s="539"/>
      <c r="D51" s="539"/>
      <c r="E51" s="539"/>
      <c r="F51" s="540"/>
      <c r="G51" s="827" t="s">
        <v>146</v>
      </c>
      <c r="H51" s="812"/>
      <c r="I51" s="812"/>
      <c r="J51" s="812"/>
      <c r="K51" s="812"/>
      <c r="L51" s="812"/>
      <c r="M51" s="812"/>
      <c r="N51" s="812"/>
      <c r="O51" s="813"/>
      <c r="P51" s="811" t="s">
        <v>59</v>
      </c>
      <c r="Q51" s="812"/>
      <c r="R51" s="812"/>
      <c r="S51" s="812"/>
      <c r="T51" s="812"/>
      <c r="U51" s="812"/>
      <c r="V51" s="812"/>
      <c r="W51" s="812"/>
      <c r="X51" s="813"/>
      <c r="Y51" s="1045"/>
      <c r="Z51" s="433"/>
      <c r="AA51" s="434"/>
      <c r="AB51" s="388" t="s">
        <v>11</v>
      </c>
      <c r="AC51" s="1050"/>
      <c r="AD51" s="1051"/>
      <c r="AE51" s="395" t="s">
        <v>389</v>
      </c>
      <c r="AF51" s="395"/>
      <c r="AG51" s="395"/>
      <c r="AH51" s="395"/>
      <c r="AI51" s="395" t="s">
        <v>387</v>
      </c>
      <c r="AJ51" s="395"/>
      <c r="AK51" s="395"/>
      <c r="AL51" s="395"/>
      <c r="AM51" s="395" t="s">
        <v>416</v>
      </c>
      <c r="AN51" s="395"/>
      <c r="AO51" s="395"/>
      <c r="AP51" s="388"/>
      <c r="AQ51" s="180" t="s">
        <v>235</v>
      </c>
      <c r="AR51" s="173"/>
      <c r="AS51" s="173"/>
      <c r="AT51" s="174"/>
      <c r="AU51" s="393" t="s">
        <v>134</v>
      </c>
      <c r="AV51" s="393"/>
      <c r="AW51" s="393"/>
      <c r="AX51" s="394"/>
    </row>
    <row r="52" spans="1:50" ht="18.75" customHeight="1" x14ac:dyDescent="0.15">
      <c r="A52" s="538"/>
      <c r="B52" s="539"/>
      <c r="C52" s="539"/>
      <c r="D52" s="539"/>
      <c r="E52" s="539"/>
      <c r="F52" s="540"/>
      <c r="G52" s="593"/>
      <c r="H52" s="399"/>
      <c r="I52" s="399"/>
      <c r="J52" s="399"/>
      <c r="K52" s="399"/>
      <c r="L52" s="399"/>
      <c r="M52" s="399"/>
      <c r="N52" s="399"/>
      <c r="O52" s="594"/>
      <c r="P52" s="606"/>
      <c r="Q52" s="399"/>
      <c r="R52" s="399"/>
      <c r="S52" s="399"/>
      <c r="T52" s="399"/>
      <c r="U52" s="399"/>
      <c r="V52" s="399"/>
      <c r="W52" s="399"/>
      <c r="X52" s="594"/>
      <c r="Y52" s="1046"/>
      <c r="Z52" s="1047"/>
      <c r="AA52" s="1048"/>
      <c r="AB52" s="1052"/>
      <c r="AC52" s="1053"/>
      <c r="AD52" s="1054"/>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1"/>
      <c r="B53" s="539"/>
      <c r="C53" s="539"/>
      <c r="D53" s="539"/>
      <c r="E53" s="539"/>
      <c r="F53" s="540"/>
      <c r="G53" s="566"/>
      <c r="H53" s="1055"/>
      <c r="I53" s="1055"/>
      <c r="J53" s="1055"/>
      <c r="K53" s="1055"/>
      <c r="L53" s="1055"/>
      <c r="M53" s="1055"/>
      <c r="N53" s="1055"/>
      <c r="O53" s="1056"/>
      <c r="P53" s="165"/>
      <c r="Q53" s="1063"/>
      <c r="R53" s="1063"/>
      <c r="S53" s="1063"/>
      <c r="T53" s="1063"/>
      <c r="U53" s="1063"/>
      <c r="V53" s="1063"/>
      <c r="W53" s="1063"/>
      <c r="X53" s="1064"/>
      <c r="Y53" s="1041" t="s">
        <v>12</v>
      </c>
      <c r="Z53" s="1042"/>
      <c r="AA53" s="1043"/>
      <c r="AB53" s="577"/>
      <c r="AC53" s="1044"/>
      <c r="AD53" s="1044"/>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2"/>
      <c r="B54" s="543"/>
      <c r="C54" s="543"/>
      <c r="D54" s="543"/>
      <c r="E54" s="543"/>
      <c r="F54" s="544"/>
      <c r="G54" s="1057"/>
      <c r="H54" s="1058"/>
      <c r="I54" s="1058"/>
      <c r="J54" s="1058"/>
      <c r="K54" s="1058"/>
      <c r="L54" s="1058"/>
      <c r="M54" s="1058"/>
      <c r="N54" s="1058"/>
      <c r="O54" s="1059"/>
      <c r="P54" s="1065"/>
      <c r="Q54" s="1065"/>
      <c r="R54" s="1065"/>
      <c r="S54" s="1065"/>
      <c r="T54" s="1065"/>
      <c r="U54" s="1065"/>
      <c r="V54" s="1065"/>
      <c r="W54" s="1065"/>
      <c r="X54" s="1066"/>
      <c r="Y54" s="318" t="s">
        <v>54</v>
      </c>
      <c r="Z54" s="1038"/>
      <c r="AA54" s="1039"/>
      <c r="AB54" s="548"/>
      <c r="AC54" s="1040"/>
      <c r="AD54" s="104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9"/>
      <c r="B55" s="680"/>
      <c r="C55" s="680"/>
      <c r="D55" s="680"/>
      <c r="E55" s="680"/>
      <c r="F55" s="681"/>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7" t="s">
        <v>182</v>
      </c>
      <c r="AC55" s="1070"/>
      <c r="AD55" s="107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6" t="s">
        <v>377</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customHeight="1" x14ac:dyDescent="0.15">
      <c r="A58" s="538" t="s">
        <v>349</v>
      </c>
      <c r="B58" s="539"/>
      <c r="C58" s="539"/>
      <c r="D58" s="539"/>
      <c r="E58" s="539"/>
      <c r="F58" s="540"/>
      <c r="G58" s="827" t="s">
        <v>146</v>
      </c>
      <c r="H58" s="812"/>
      <c r="I58" s="812"/>
      <c r="J58" s="812"/>
      <c r="K58" s="812"/>
      <c r="L58" s="812"/>
      <c r="M58" s="812"/>
      <c r="N58" s="812"/>
      <c r="O58" s="813"/>
      <c r="P58" s="811" t="s">
        <v>59</v>
      </c>
      <c r="Q58" s="812"/>
      <c r="R58" s="812"/>
      <c r="S58" s="812"/>
      <c r="T58" s="812"/>
      <c r="U58" s="812"/>
      <c r="V58" s="812"/>
      <c r="W58" s="812"/>
      <c r="X58" s="813"/>
      <c r="Y58" s="1045"/>
      <c r="Z58" s="433"/>
      <c r="AA58" s="434"/>
      <c r="AB58" s="1049" t="s">
        <v>11</v>
      </c>
      <c r="AC58" s="1050"/>
      <c r="AD58" s="1051"/>
      <c r="AE58" s="395" t="s">
        <v>389</v>
      </c>
      <c r="AF58" s="395"/>
      <c r="AG58" s="395"/>
      <c r="AH58" s="395"/>
      <c r="AI58" s="395" t="s">
        <v>387</v>
      </c>
      <c r="AJ58" s="395"/>
      <c r="AK58" s="395"/>
      <c r="AL58" s="395"/>
      <c r="AM58" s="395" t="s">
        <v>416</v>
      </c>
      <c r="AN58" s="395"/>
      <c r="AO58" s="395"/>
      <c r="AP58" s="388"/>
      <c r="AQ58" s="180" t="s">
        <v>235</v>
      </c>
      <c r="AR58" s="173"/>
      <c r="AS58" s="173"/>
      <c r="AT58" s="174"/>
      <c r="AU58" s="393" t="s">
        <v>134</v>
      </c>
      <c r="AV58" s="393"/>
      <c r="AW58" s="393"/>
      <c r="AX58" s="394"/>
    </row>
    <row r="59" spans="1:50" ht="18.75" customHeight="1" x14ac:dyDescent="0.15">
      <c r="A59" s="538"/>
      <c r="B59" s="539"/>
      <c r="C59" s="539"/>
      <c r="D59" s="539"/>
      <c r="E59" s="539"/>
      <c r="F59" s="540"/>
      <c r="G59" s="593"/>
      <c r="H59" s="399"/>
      <c r="I59" s="399"/>
      <c r="J59" s="399"/>
      <c r="K59" s="399"/>
      <c r="L59" s="399"/>
      <c r="M59" s="399"/>
      <c r="N59" s="399"/>
      <c r="O59" s="594"/>
      <c r="P59" s="606"/>
      <c r="Q59" s="399"/>
      <c r="R59" s="399"/>
      <c r="S59" s="399"/>
      <c r="T59" s="399"/>
      <c r="U59" s="399"/>
      <c r="V59" s="399"/>
      <c r="W59" s="399"/>
      <c r="X59" s="594"/>
      <c r="Y59" s="1046"/>
      <c r="Z59" s="1047"/>
      <c r="AA59" s="1048"/>
      <c r="AB59" s="1052"/>
      <c r="AC59" s="1053"/>
      <c r="AD59" s="1054"/>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1"/>
      <c r="B60" s="539"/>
      <c r="C60" s="539"/>
      <c r="D60" s="539"/>
      <c r="E60" s="539"/>
      <c r="F60" s="540"/>
      <c r="G60" s="566"/>
      <c r="H60" s="1055"/>
      <c r="I60" s="1055"/>
      <c r="J60" s="1055"/>
      <c r="K60" s="1055"/>
      <c r="L60" s="1055"/>
      <c r="M60" s="1055"/>
      <c r="N60" s="1055"/>
      <c r="O60" s="1056"/>
      <c r="P60" s="165"/>
      <c r="Q60" s="1063"/>
      <c r="R60" s="1063"/>
      <c r="S60" s="1063"/>
      <c r="T60" s="1063"/>
      <c r="U60" s="1063"/>
      <c r="V60" s="1063"/>
      <c r="W60" s="1063"/>
      <c r="X60" s="1064"/>
      <c r="Y60" s="1041" t="s">
        <v>12</v>
      </c>
      <c r="Z60" s="1042"/>
      <c r="AA60" s="1043"/>
      <c r="AB60" s="577"/>
      <c r="AC60" s="1044"/>
      <c r="AD60" s="1044"/>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2"/>
      <c r="B61" s="543"/>
      <c r="C61" s="543"/>
      <c r="D61" s="543"/>
      <c r="E61" s="543"/>
      <c r="F61" s="544"/>
      <c r="G61" s="1057"/>
      <c r="H61" s="1058"/>
      <c r="I61" s="1058"/>
      <c r="J61" s="1058"/>
      <c r="K61" s="1058"/>
      <c r="L61" s="1058"/>
      <c r="M61" s="1058"/>
      <c r="N61" s="1058"/>
      <c r="O61" s="1059"/>
      <c r="P61" s="1065"/>
      <c r="Q61" s="1065"/>
      <c r="R61" s="1065"/>
      <c r="S61" s="1065"/>
      <c r="T61" s="1065"/>
      <c r="U61" s="1065"/>
      <c r="V61" s="1065"/>
      <c r="W61" s="1065"/>
      <c r="X61" s="1066"/>
      <c r="Y61" s="318" t="s">
        <v>54</v>
      </c>
      <c r="Z61" s="1038"/>
      <c r="AA61" s="1039"/>
      <c r="AB61" s="548"/>
      <c r="AC61" s="1040"/>
      <c r="AD61" s="104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9"/>
      <c r="B62" s="680"/>
      <c r="C62" s="680"/>
      <c r="D62" s="680"/>
      <c r="E62" s="680"/>
      <c r="F62" s="681"/>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7" t="s">
        <v>182</v>
      </c>
      <c r="AC62" s="1070"/>
      <c r="AD62" s="1070"/>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6" t="s">
        <v>377</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x14ac:dyDescent="0.15">
      <c r="A65" s="538" t="s">
        <v>349</v>
      </c>
      <c r="B65" s="539"/>
      <c r="C65" s="539"/>
      <c r="D65" s="539"/>
      <c r="E65" s="539"/>
      <c r="F65" s="540"/>
      <c r="G65" s="827" t="s">
        <v>146</v>
      </c>
      <c r="H65" s="812"/>
      <c r="I65" s="812"/>
      <c r="J65" s="812"/>
      <c r="K65" s="812"/>
      <c r="L65" s="812"/>
      <c r="M65" s="812"/>
      <c r="N65" s="812"/>
      <c r="O65" s="813"/>
      <c r="P65" s="811" t="s">
        <v>59</v>
      </c>
      <c r="Q65" s="812"/>
      <c r="R65" s="812"/>
      <c r="S65" s="812"/>
      <c r="T65" s="812"/>
      <c r="U65" s="812"/>
      <c r="V65" s="812"/>
      <c r="W65" s="812"/>
      <c r="X65" s="813"/>
      <c r="Y65" s="1045"/>
      <c r="Z65" s="433"/>
      <c r="AA65" s="434"/>
      <c r="AB65" s="1049" t="s">
        <v>11</v>
      </c>
      <c r="AC65" s="1050"/>
      <c r="AD65" s="1051"/>
      <c r="AE65" s="395" t="s">
        <v>389</v>
      </c>
      <c r="AF65" s="395"/>
      <c r="AG65" s="395"/>
      <c r="AH65" s="395"/>
      <c r="AI65" s="395" t="s">
        <v>387</v>
      </c>
      <c r="AJ65" s="395"/>
      <c r="AK65" s="395"/>
      <c r="AL65" s="395"/>
      <c r="AM65" s="395" t="s">
        <v>416</v>
      </c>
      <c r="AN65" s="395"/>
      <c r="AO65" s="395"/>
      <c r="AP65" s="388"/>
      <c r="AQ65" s="180" t="s">
        <v>235</v>
      </c>
      <c r="AR65" s="173"/>
      <c r="AS65" s="173"/>
      <c r="AT65" s="174"/>
      <c r="AU65" s="393" t="s">
        <v>134</v>
      </c>
      <c r="AV65" s="393"/>
      <c r="AW65" s="393"/>
      <c r="AX65" s="394"/>
    </row>
    <row r="66" spans="1:50" ht="18.75" customHeight="1" x14ac:dyDescent="0.15">
      <c r="A66" s="538"/>
      <c r="B66" s="539"/>
      <c r="C66" s="539"/>
      <c r="D66" s="539"/>
      <c r="E66" s="539"/>
      <c r="F66" s="540"/>
      <c r="G66" s="593"/>
      <c r="H66" s="399"/>
      <c r="I66" s="399"/>
      <c r="J66" s="399"/>
      <c r="K66" s="399"/>
      <c r="L66" s="399"/>
      <c r="M66" s="399"/>
      <c r="N66" s="399"/>
      <c r="O66" s="594"/>
      <c r="P66" s="606"/>
      <c r="Q66" s="399"/>
      <c r="R66" s="399"/>
      <c r="S66" s="399"/>
      <c r="T66" s="399"/>
      <c r="U66" s="399"/>
      <c r="V66" s="399"/>
      <c r="W66" s="399"/>
      <c r="X66" s="594"/>
      <c r="Y66" s="1046"/>
      <c r="Z66" s="1047"/>
      <c r="AA66" s="1048"/>
      <c r="AB66" s="1052"/>
      <c r="AC66" s="1053"/>
      <c r="AD66" s="1054"/>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1"/>
      <c r="B67" s="539"/>
      <c r="C67" s="539"/>
      <c r="D67" s="539"/>
      <c r="E67" s="539"/>
      <c r="F67" s="540"/>
      <c r="G67" s="566"/>
      <c r="H67" s="1055"/>
      <c r="I67" s="1055"/>
      <c r="J67" s="1055"/>
      <c r="K67" s="1055"/>
      <c r="L67" s="1055"/>
      <c r="M67" s="1055"/>
      <c r="N67" s="1055"/>
      <c r="O67" s="1056"/>
      <c r="P67" s="165"/>
      <c r="Q67" s="1063"/>
      <c r="R67" s="1063"/>
      <c r="S67" s="1063"/>
      <c r="T67" s="1063"/>
      <c r="U67" s="1063"/>
      <c r="V67" s="1063"/>
      <c r="W67" s="1063"/>
      <c r="X67" s="1064"/>
      <c r="Y67" s="1041" t="s">
        <v>12</v>
      </c>
      <c r="Z67" s="1042"/>
      <c r="AA67" s="1043"/>
      <c r="AB67" s="577"/>
      <c r="AC67" s="1044"/>
      <c r="AD67" s="1044"/>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2"/>
      <c r="B68" s="543"/>
      <c r="C68" s="543"/>
      <c r="D68" s="543"/>
      <c r="E68" s="543"/>
      <c r="F68" s="544"/>
      <c r="G68" s="1057"/>
      <c r="H68" s="1058"/>
      <c r="I68" s="1058"/>
      <c r="J68" s="1058"/>
      <c r="K68" s="1058"/>
      <c r="L68" s="1058"/>
      <c r="M68" s="1058"/>
      <c r="N68" s="1058"/>
      <c r="O68" s="1059"/>
      <c r="P68" s="1065"/>
      <c r="Q68" s="1065"/>
      <c r="R68" s="1065"/>
      <c r="S68" s="1065"/>
      <c r="T68" s="1065"/>
      <c r="U68" s="1065"/>
      <c r="V68" s="1065"/>
      <c r="W68" s="1065"/>
      <c r="X68" s="1066"/>
      <c r="Y68" s="318" t="s">
        <v>54</v>
      </c>
      <c r="Z68" s="1038"/>
      <c r="AA68" s="1039"/>
      <c r="AB68" s="548"/>
      <c r="AC68" s="1040"/>
      <c r="AD68" s="1040"/>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9"/>
      <c r="B69" s="680"/>
      <c r="C69" s="680"/>
      <c r="D69" s="680"/>
      <c r="E69" s="680"/>
      <c r="F69" s="681"/>
      <c r="G69" s="1060"/>
      <c r="H69" s="1061"/>
      <c r="I69" s="1061"/>
      <c r="J69" s="1061"/>
      <c r="K69" s="1061"/>
      <c r="L69" s="1061"/>
      <c r="M69" s="1061"/>
      <c r="N69" s="1061"/>
      <c r="O69" s="1062"/>
      <c r="P69" s="1067"/>
      <c r="Q69" s="1067"/>
      <c r="R69" s="1067"/>
      <c r="S69" s="1067"/>
      <c r="T69" s="1067"/>
      <c r="U69" s="1067"/>
      <c r="V69" s="1067"/>
      <c r="W69" s="1067"/>
      <c r="X69" s="1068"/>
      <c r="Y69" s="318" t="s">
        <v>13</v>
      </c>
      <c r="Z69" s="1038"/>
      <c r="AA69" s="1039"/>
      <c r="AB69" s="523" t="s">
        <v>182</v>
      </c>
      <c r="AC69" s="447"/>
      <c r="AD69" s="447"/>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6" t="s">
        <v>377</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66" t="s">
        <v>363</v>
      </c>
      <c r="H2" s="467"/>
      <c r="I2" s="467"/>
      <c r="J2" s="467"/>
      <c r="K2" s="467"/>
      <c r="L2" s="467"/>
      <c r="M2" s="467"/>
      <c r="N2" s="467"/>
      <c r="O2" s="467"/>
      <c r="P2" s="467"/>
      <c r="Q2" s="467"/>
      <c r="R2" s="467"/>
      <c r="S2" s="467"/>
      <c r="T2" s="467"/>
      <c r="U2" s="467"/>
      <c r="V2" s="467"/>
      <c r="W2" s="467"/>
      <c r="X2" s="467"/>
      <c r="Y2" s="467"/>
      <c r="Z2" s="467"/>
      <c r="AA2" s="467"/>
      <c r="AB2" s="468"/>
      <c r="AC2" s="466" t="s">
        <v>365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77"/>
      <c r="B4" s="1078"/>
      <c r="C4" s="1078"/>
      <c r="D4" s="1078"/>
      <c r="E4" s="1078"/>
      <c r="F4" s="1079"/>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7"/>
      <c r="B5" s="1078"/>
      <c r="C5" s="1078"/>
      <c r="D5" s="1078"/>
      <c r="E5" s="1078"/>
      <c r="F5" s="1079"/>
      <c r="G5" s="367"/>
      <c r="H5" s="368"/>
      <c r="I5" s="368"/>
      <c r="J5" s="368"/>
      <c r="K5" s="369"/>
      <c r="L5" s="421"/>
      <c r="M5" s="422"/>
      <c r="N5" s="422"/>
      <c r="O5" s="422"/>
      <c r="P5" s="422"/>
      <c r="Q5" s="422"/>
      <c r="R5" s="422"/>
      <c r="S5" s="422"/>
      <c r="T5" s="422"/>
      <c r="U5" s="422"/>
      <c r="V5" s="422"/>
      <c r="W5" s="422"/>
      <c r="X5" s="423"/>
      <c r="Y5" s="418"/>
      <c r="Z5" s="419"/>
      <c r="AA5" s="419"/>
      <c r="AB5" s="426"/>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7"/>
      <c r="B6" s="1078"/>
      <c r="C6" s="1078"/>
      <c r="D6" s="1078"/>
      <c r="E6" s="1078"/>
      <c r="F6" s="1079"/>
      <c r="G6" s="367"/>
      <c r="H6" s="368"/>
      <c r="I6" s="368"/>
      <c r="J6" s="368"/>
      <c r="K6" s="369"/>
      <c r="L6" s="421"/>
      <c r="M6" s="422"/>
      <c r="N6" s="422"/>
      <c r="O6" s="422"/>
      <c r="P6" s="422"/>
      <c r="Q6" s="422"/>
      <c r="R6" s="422"/>
      <c r="S6" s="422"/>
      <c r="T6" s="422"/>
      <c r="U6" s="422"/>
      <c r="V6" s="422"/>
      <c r="W6" s="422"/>
      <c r="X6" s="423"/>
      <c r="Y6" s="418"/>
      <c r="Z6" s="419"/>
      <c r="AA6" s="419"/>
      <c r="AB6" s="426"/>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7"/>
      <c r="B7" s="1078"/>
      <c r="C7" s="1078"/>
      <c r="D7" s="1078"/>
      <c r="E7" s="1078"/>
      <c r="F7" s="1079"/>
      <c r="G7" s="367"/>
      <c r="H7" s="368"/>
      <c r="I7" s="368"/>
      <c r="J7" s="368"/>
      <c r="K7" s="369"/>
      <c r="L7" s="421"/>
      <c r="M7" s="422"/>
      <c r="N7" s="422"/>
      <c r="O7" s="422"/>
      <c r="P7" s="422"/>
      <c r="Q7" s="422"/>
      <c r="R7" s="422"/>
      <c r="S7" s="422"/>
      <c r="T7" s="422"/>
      <c r="U7" s="422"/>
      <c r="V7" s="422"/>
      <c r="W7" s="422"/>
      <c r="X7" s="423"/>
      <c r="Y7" s="418"/>
      <c r="Z7" s="419"/>
      <c r="AA7" s="419"/>
      <c r="AB7" s="426"/>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7"/>
      <c r="B8" s="1078"/>
      <c r="C8" s="1078"/>
      <c r="D8" s="1078"/>
      <c r="E8" s="1078"/>
      <c r="F8" s="1079"/>
      <c r="G8" s="367"/>
      <c r="H8" s="368"/>
      <c r="I8" s="368"/>
      <c r="J8" s="368"/>
      <c r="K8" s="369"/>
      <c r="L8" s="421"/>
      <c r="M8" s="422"/>
      <c r="N8" s="422"/>
      <c r="O8" s="422"/>
      <c r="P8" s="422"/>
      <c r="Q8" s="422"/>
      <c r="R8" s="422"/>
      <c r="S8" s="422"/>
      <c r="T8" s="422"/>
      <c r="U8" s="422"/>
      <c r="V8" s="422"/>
      <c r="W8" s="422"/>
      <c r="X8" s="423"/>
      <c r="Y8" s="418"/>
      <c r="Z8" s="419"/>
      <c r="AA8" s="419"/>
      <c r="AB8" s="426"/>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7"/>
      <c r="B9" s="1078"/>
      <c r="C9" s="1078"/>
      <c r="D9" s="1078"/>
      <c r="E9" s="1078"/>
      <c r="F9" s="1079"/>
      <c r="G9" s="367"/>
      <c r="H9" s="368"/>
      <c r="I9" s="368"/>
      <c r="J9" s="368"/>
      <c r="K9" s="369"/>
      <c r="L9" s="421"/>
      <c r="M9" s="422"/>
      <c r="N9" s="422"/>
      <c r="O9" s="422"/>
      <c r="P9" s="422"/>
      <c r="Q9" s="422"/>
      <c r="R9" s="422"/>
      <c r="S9" s="422"/>
      <c r="T9" s="422"/>
      <c r="U9" s="422"/>
      <c r="V9" s="422"/>
      <c r="W9" s="422"/>
      <c r="X9" s="423"/>
      <c r="Y9" s="418"/>
      <c r="Z9" s="419"/>
      <c r="AA9" s="419"/>
      <c r="AB9" s="426"/>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7"/>
      <c r="B10" s="1078"/>
      <c r="C10" s="1078"/>
      <c r="D10" s="1078"/>
      <c r="E10" s="1078"/>
      <c r="F10" s="1079"/>
      <c r="G10" s="367"/>
      <c r="H10" s="368"/>
      <c r="I10" s="368"/>
      <c r="J10" s="368"/>
      <c r="K10" s="369"/>
      <c r="L10" s="421"/>
      <c r="M10" s="422"/>
      <c r="N10" s="422"/>
      <c r="O10" s="422"/>
      <c r="P10" s="422"/>
      <c r="Q10" s="422"/>
      <c r="R10" s="422"/>
      <c r="S10" s="422"/>
      <c r="T10" s="422"/>
      <c r="U10" s="422"/>
      <c r="V10" s="422"/>
      <c r="W10" s="422"/>
      <c r="X10" s="423"/>
      <c r="Y10" s="418"/>
      <c r="Z10" s="419"/>
      <c r="AA10" s="419"/>
      <c r="AB10" s="426"/>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7"/>
      <c r="B11" s="1078"/>
      <c r="C11" s="1078"/>
      <c r="D11" s="1078"/>
      <c r="E11" s="1078"/>
      <c r="F11" s="1079"/>
      <c r="G11" s="367"/>
      <c r="H11" s="368"/>
      <c r="I11" s="368"/>
      <c r="J11" s="368"/>
      <c r="K11" s="369"/>
      <c r="L11" s="421"/>
      <c r="M11" s="422"/>
      <c r="N11" s="422"/>
      <c r="O11" s="422"/>
      <c r="P11" s="422"/>
      <c r="Q11" s="422"/>
      <c r="R11" s="422"/>
      <c r="S11" s="422"/>
      <c r="T11" s="422"/>
      <c r="U11" s="422"/>
      <c r="V11" s="422"/>
      <c r="W11" s="422"/>
      <c r="X11" s="423"/>
      <c r="Y11" s="418"/>
      <c r="Z11" s="419"/>
      <c r="AA11" s="419"/>
      <c r="AB11" s="426"/>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7"/>
      <c r="B12" s="1078"/>
      <c r="C12" s="1078"/>
      <c r="D12" s="1078"/>
      <c r="E12" s="1078"/>
      <c r="F12" s="1079"/>
      <c r="G12" s="367"/>
      <c r="H12" s="368"/>
      <c r="I12" s="368"/>
      <c r="J12" s="368"/>
      <c r="K12" s="369"/>
      <c r="L12" s="421"/>
      <c r="M12" s="422"/>
      <c r="N12" s="422"/>
      <c r="O12" s="422"/>
      <c r="P12" s="422"/>
      <c r="Q12" s="422"/>
      <c r="R12" s="422"/>
      <c r="S12" s="422"/>
      <c r="T12" s="422"/>
      <c r="U12" s="422"/>
      <c r="V12" s="422"/>
      <c r="W12" s="422"/>
      <c r="X12" s="423"/>
      <c r="Y12" s="418"/>
      <c r="Z12" s="419"/>
      <c r="AA12" s="419"/>
      <c r="AB12" s="426"/>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7"/>
      <c r="B13" s="1078"/>
      <c r="C13" s="1078"/>
      <c r="D13" s="1078"/>
      <c r="E13" s="1078"/>
      <c r="F13" s="1079"/>
      <c r="G13" s="367"/>
      <c r="H13" s="368"/>
      <c r="I13" s="368"/>
      <c r="J13" s="368"/>
      <c r="K13" s="369"/>
      <c r="L13" s="421"/>
      <c r="M13" s="422"/>
      <c r="N13" s="422"/>
      <c r="O13" s="422"/>
      <c r="P13" s="422"/>
      <c r="Q13" s="422"/>
      <c r="R13" s="422"/>
      <c r="S13" s="422"/>
      <c r="T13" s="422"/>
      <c r="U13" s="422"/>
      <c r="V13" s="422"/>
      <c r="W13" s="422"/>
      <c r="X13" s="423"/>
      <c r="Y13" s="418"/>
      <c r="Z13" s="419"/>
      <c r="AA13" s="419"/>
      <c r="AB13" s="426"/>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7"/>
      <c r="B14" s="1078"/>
      <c r="C14" s="1078"/>
      <c r="D14" s="1078"/>
      <c r="E14" s="1078"/>
      <c r="F14" s="1079"/>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77"/>
      <c r="B15" s="1078"/>
      <c r="C15" s="1078"/>
      <c r="D15" s="1078"/>
      <c r="E15" s="1078"/>
      <c r="F15" s="1079"/>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77"/>
      <c r="B16" s="1078"/>
      <c r="C16" s="1078"/>
      <c r="D16" s="1078"/>
      <c r="E16" s="1078"/>
      <c r="F16" s="1079"/>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77"/>
      <c r="B17" s="1078"/>
      <c r="C17" s="1078"/>
      <c r="D17" s="1078"/>
      <c r="E17" s="1078"/>
      <c r="F17" s="1079"/>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77"/>
      <c r="B18" s="1078"/>
      <c r="C18" s="1078"/>
      <c r="D18" s="1078"/>
      <c r="E18" s="1078"/>
      <c r="F18" s="1079"/>
      <c r="G18" s="367"/>
      <c r="H18" s="368"/>
      <c r="I18" s="368"/>
      <c r="J18" s="368"/>
      <c r="K18" s="369"/>
      <c r="L18" s="421"/>
      <c r="M18" s="422"/>
      <c r="N18" s="422"/>
      <c r="O18" s="422"/>
      <c r="P18" s="422"/>
      <c r="Q18" s="422"/>
      <c r="R18" s="422"/>
      <c r="S18" s="422"/>
      <c r="T18" s="422"/>
      <c r="U18" s="422"/>
      <c r="V18" s="422"/>
      <c r="W18" s="422"/>
      <c r="X18" s="423"/>
      <c r="Y18" s="418"/>
      <c r="Z18" s="419"/>
      <c r="AA18" s="419"/>
      <c r="AB18" s="426"/>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7"/>
      <c r="B19" s="1078"/>
      <c r="C19" s="1078"/>
      <c r="D19" s="1078"/>
      <c r="E19" s="1078"/>
      <c r="F19" s="1079"/>
      <c r="G19" s="367"/>
      <c r="H19" s="368"/>
      <c r="I19" s="368"/>
      <c r="J19" s="368"/>
      <c r="K19" s="369"/>
      <c r="L19" s="421"/>
      <c r="M19" s="422"/>
      <c r="N19" s="422"/>
      <c r="O19" s="422"/>
      <c r="P19" s="422"/>
      <c r="Q19" s="422"/>
      <c r="R19" s="422"/>
      <c r="S19" s="422"/>
      <c r="T19" s="422"/>
      <c r="U19" s="422"/>
      <c r="V19" s="422"/>
      <c r="W19" s="422"/>
      <c r="X19" s="423"/>
      <c r="Y19" s="418"/>
      <c r="Z19" s="419"/>
      <c r="AA19" s="419"/>
      <c r="AB19" s="426"/>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7"/>
      <c r="B20" s="1078"/>
      <c r="C20" s="1078"/>
      <c r="D20" s="1078"/>
      <c r="E20" s="1078"/>
      <c r="F20" s="1079"/>
      <c r="G20" s="367"/>
      <c r="H20" s="368"/>
      <c r="I20" s="368"/>
      <c r="J20" s="368"/>
      <c r="K20" s="369"/>
      <c r="L20" s="421"/>
      <c r="M20" s="422"/>
      <c r="N20" s="422"/>
      <c r="O20" s="422"/>
      <c r="P20" s="422"/>
      <c r="Q20" s="422"/>
      <c r="R20" s="422"/>
      <c r="S20" s="422"/>
      <c r="T20" s="422"/>
      <c r="U20" s="422"/>
      <c r="V20" s="422"/>
      <c r="W20" s="422"/>
      <c r="X20" s="423"/>
      <c r="Y20" s="418"/>
      <c r="Z20" s="419"/>
      <c r="AA20" s="419"/>
      <c r="AB20" s="426"/>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7"/>
      <c r="B21" s="1078"/>
      <c r="C21" s="1078"/>
      <c r="D21" s="1078"/>
      <c r="E21" s="1078"/>
      <c r="F21" s="1079"/>
      <c r="G21" s="367"/>
      <c r="H21" s="368"/>
      <c r="I21" s="368"/>
      <c r="J21" s="368"/>
      <c r="K21" s="369"/>
      <c r="L21" s="421"/>
      <c r="M21" s="422"/>
      <c r="N21" s="422"/>
      <c r="O21" s="422"/>
      <c r="P21" s="422"/>
      <c r="Q21" s="422"/>
      <c r="R21" s="422"/>
      <c r="S21" s="422"/>
      <c r="T21" s="422"/>
      <c r="U21" s="422"/>
      <c r="V21" s="422"/>
      <c r="W21" s="422"/>
      <c r="X21" s="423"/>
      <c r="Y21" s="418"/>
      <c r="Z21" s="419"/>
      <c r="AA21" s="419"/>
      <c r="AB21" s="426"/>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7"/>
      <c r="B22" s="1078"/>
      <c r="C22" s="1078"/>
      <c r="D22" s="1078"/>
      <c r="E22" s="1078"/>
      <c r="F22" s="1079"/>
      <c r="G22" s="367"/>
      <c r="H22" s="368"/>
      <c r="I22" s="368"/>
      <c r="J22" s="368"/>
      <c r="K22" s="369"/>
      <c r="L22" s="421"/>
      <c r="M22" s="422"/>
      <c r="N22" s="422"/>
      <c r="O22" s="422"/>
      <c r="P22" s="422"/>
      <c r="Q22" s="422"/>
      <c r="R22" s="422"/>
      <c r="S22" s="422"/>
      <c r="T22" s="422"/>
      <c r="U22" s="422"/>
      <c r="V22" s="422"/>
      <c r="W22" s="422"/>
      <c r="X22" s="423"/>
      <c r="Y22" s="418"/>
      <c r="Z22" s="419"/>
      <c r="AA22" s="419"/>
      <c r="AB22" s="426"/>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7"/>
      <c r="B23" s="1078"/>
      <c r="C23" s="1078"/>
      <c r="D23" s="1078"/>
      <c r="E23" s="1078"/>
      <c r="F23" s="1079"/>
      <c r="G23" s="367"/>
      <c r="H23" s="368"/>
      <c r="I23" s="368"/>
      <c r="J23" s="368"/>
      <c r="K23" s="369"/>
      <c r="L23" s="421"/>
      <c r="M23" s="422"/>
      <c r="N23" s="422"/>
      <c r="O23" s="422"/>
      <c r="P23" s="422"/>
      <c r="Q23" s="422"/>
      <c r="R23" s="422"/>
      <c r="S23" s="422"/>
      <c r="T23" s="422"/>
      <c r="U23" s="422"/>
      <c r="V23" s="422"/>
      <c r="W23" s="422"/>
      <c r="X23" s="423"/>
      <c r="Y23" s="418"/>
      <c r="Z23" s="419"/>
      <c r="AA23" s="419"/>
      <c r="AB23" s="426"/>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7"/>
      <c r="B24" s="1078"/>
      <c r="C24" s="1078"/>
      <c r="D24" s="1078"/>
      <c r="E24" s="1078"/>
      <c r="F24" s="1079"/>
      <c r="G24" s="367"/>
      <c r="H24" s="368"/>
      <c r="I24" s="368"/>
      <c r="J24" s="368"/>
      <c r="K24" s="369"/>
      <c r="L24" s="421"/>
      <c r="M24" s="422"/>
      <c r="N24" s="422"/>
      <c r="O24" s="422"/>
      <c r="P24" s="422"/>
      <c r="Q24" s="422"/>
      <c r="R24" s="422"/>
      <c r="S24" s="422"/>
      <c r="T24" s="422"/>
      <c r="U24" s="422"/>
      <c r="V24" s="422"/>
      <c r="W24" s="422"/>
      <c r="X24" s="423"/>
      <c r="Y24" s="418"/>
      <c r="Z24" s="419"/>
      <c r="AA24" s="419"/>
      <c r="AB24" s="426"/>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7"/>
      <c r="B25" s="1078"/>
      <c r="C25" s="1078"/>
      <c r="D25" s="1078"/>
      <c r="E25" s="1078"/>
      <c r="F25" s="1079"/>
      <c r="G25" s="367"/>
      <c r="H25" s="368"/>
      <c r="I25" s="368"/>
      <c r="J25" s="368"/>
      <c r="K25" s="369"/>
      <c r="L25" s="421"/>
      <c r="M25" s="422"/>
      <c r="N25" s="422"/>
      <c r="O25" s="422"/>
      <c r="P25" s="422"/>
      <c r="Q25" s="422"/>
      <c r="R25" s="422"/>
      <c r="S25" s="422"/>
      <c r="T25" s="422"/>
      <c r="U25" s="422"/>
      <c r="V25" s="422"/>
      <c r="W25" s="422"/>
      <c r="X25" s="423"/>
      <c r="Y25" s="418"/>
      <c r="Z25" s="419"/>
      <c r="AA25" s="419"/>
      <c r="AB25" s="426"/>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7"/>
      <c r="B26" s="1078"/>
      <c r="C26" s="1078"/>
      <c r="D26" s="1078"/>
      <c r="E26" s="1078"/>
      <c r="F26" s="1079"/>
      <c r="G26" s="367"/>
      <c r="H26" s="368"/>
      <c r="I26" s="368"/>
      <c r="J26" s="368"/>
      <c r="K26" s="369"/>
      <c r="L26" s="421"/>
      <c r="M26" s="422"/>
      <c r="N26" s="422"/>
      <c r="O26" s="422"/>
      <c r="P26" s="422"/>
      <c r="Q26" s="422"/>
      <c r="R26" s="422"/>
      <c r="S26" s="422"/>
      <c r="T26" s="422"/>
      <c r="U26" s="422"/>
      <c r="V26" s="422"/>
      <c r="W26" s="422"/>
      <c r="X26" s="423"/>
      <c r="Y26" s="418"/>
      <c r="Z26" s="419"/>
      <c r="AA26" s="419"/>
      <c r="AB26" s="426"/>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7"/>
      <c r="B27" s="1078"/>
      <c r="C27" s="1078"/>
      <c r="D27" s="1078"/>
      <c r="E27" s="1078"/>
      <c r="F27" s="1079"/>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77"/>
      <c r="B28" s="1078"/>
      <c r="C28" s="1078"/>
      <c r="D28" s="1078"/>
      <c r="E28" s="1078"/>
      <c r="F28" s="1079"/>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77"/>
      <c r="B29" s="1078"/>
      <c r="C29" s="1078"/>
      <c r="D29" s="1078"/>
      <c r="E29" s="1078"/>
      <c r="F29" s="1079"/>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77"/>
      <c r="B30" s="1078"/>
      <c r="C30" s="1078"/>
      <c r="D30" s="1078"/>
      <c r="E30" s="1078"/>
      <c r="F30" s="1079"/>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77"/>
      <c r="B31" s="1078"/>
      <c r="C31" s="1078"/>
      <c r="D31" s="1078"/>
      <c r="E31" s="1078"/>
      <c r="F31" s="1079"/>
      <c r="G31" s="367"/>
      <c r="H31" s="368"/>
      <c r="I31" s="368"/>
      <c r="J31" s="368"/>
      <c r="K31" s="369"/>
      <c r="L31" s="421"/>
      <c r="M31" s="422"/>
      <c r="N31" s="422"/>
      <c r="O31" s="422"/>
      <c r="P31" s="422"/>
      <c r="Q31" s="422"/>
      <c r="R31" s="422"/>
      <c r="S31" s="422"/>
      <c r="T31" s="422"/>
      <c r="U31" s="422"/>
      <c r="V31" s="422"/>
      <c r="W31" s="422"/>
      <c r="X31" s="423"/>
      <c r="Y31" s="418"/>
      <c r="Z31" s="419"/>
      <c r="AA31" s="419"/>
      <c r="AB31" s="426"/>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7"/>
      <c r="B32" s="1078"/>
      <c r="C32" s="1078"/>
      <c r="D32" s="1078"/>
      <c r="E32" s="1078"/>
      <c r="F32" s="1079"/>
      <c r="G32" s="367"/>
      <c r="H32" s="368"/>
      <c r="I32" s="368"/>
      <c r="J32" s="368"/>
      <c r="K32" s="369"/>
      <c r="L32" s="421"/>
      <c r="M32" s="422"/>
      <c r="N32" s="422"/>
      <c r="O32" s="422"/>
      <c r="P32" s="422"/>
      <c r="Q32" s="422"/>
      <c r="R32" s="422"/>
      <c r="S32" s="422"/>
      <c r="T32" s="422"/>
      <c r="U32" s="422"/>
      <c r="V32" s="422"/>
      <c r="W32" s="422"/>
      <c r="X32" s="423"/>
      <c r="Y32" s="418"/>
      <c r="Z32" s="419"/>
      <c r="AA32" s="419"/>
      <c r="AB32" s="426"/>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7"/>
      <c r="B33" s="1078"/>
      <c r="C33" s="1078"/>
      <c r="D33" s="1078"/>
      <c r="E33" s="1078"/>
      <c r="F33" s="1079"/>
      <c r="G33" s="367"/>
      <c r="H33" s="368"/>
      <c r="I33" s="368"/>
      <c r="J33" s="368"/>
      <c r="K33" s="369"/>
      <c r="L33" s="421"/>
      <c r="M33" s="422"/>
      <c r="N33" s="422"/>
      <c r="O33" s="422"/>
      <c r="P33" s="422"/>
      <c r="Q33" s="422"/>
      <c r="R33" s="422"/>
      <c r="S33" s="422"/>
      <c r="T33" s="422"/>
      <c r="U33" s="422"/>
      <c r="V33" s="422"/>
      <c r="W33" s="422"/>
      <c r="X33" s="423"/>
      <c r="Y33" s="418"/>
      <c r="Z33" s="419"/>
      <c r="AA33" s="419"/>
      <c r="AB33" s="426"/>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7"/>
      <c r="B34" s="1078"/>
      <c r="C34" s="1078"/>
      <c r="D34" s="1078"/>
      <c r="E34" s="1078"/>
      <c r="F34" s="1079"/>
      <c r="G34" s="367"/>
      <c r="H34" s="368"/>
      <c r="I34" s="368"/>
      <c r="J34" s="368"/>
      <c r="K34" s="369"/>
      <c r="L34" s="421"/>
      <c r="M34" s="422"/>
      <c r="N34" s="422"/>
      <c r="O34" s="422"/>
      <c r="P34" s="422"/>
      <c r="Q34" s="422"/>
      <c r="R34" s="422"/>
      <c r="S34" s="422"/>
      <c r="T34" s="422"/>
      <c r="U34" s="422"/>
      <c r="V34" s="422"/>
      <c r="W34" s="422"/>
      <c r="X34" s="423"/>
      <c r="Y34" s="418"/>
      <c r="Z34" s="419"/>
      <c r="AA34" s="419"/>
      <c r="AB34" s="426"/>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7"/>
      <c r="B35" s="1078"/>
      <c r="C35" s="1078"/>
      <c r="D35" s="1078"/>
      <c r="E35" s="1078"/>
      <c r="F35" s="1079"/>
      <c r="G35" s="367"/>
      <c r="H35" s="368"/>
      <c r="I35" s="368"/>
      <c r="J35" s="368"/>
      <c r="K35" s="369"/>
      <c r="L35" s="421"/>
      <c r="M35" s="422"/>
      <c r="N35" s="422"/>
      <c r="O35" s="422"/>
      <c r="P35" s="422"/>
      <c r="Q35" s="422"/>
      <c r="R35" s="422"/>
      <c r="S35" s="422"/>
      <c r="T35" s="422"/>
      <c r="U35" s="422"/>
      <c r="V35" s="422"/>
      <c r="W35" s="422"/>
      <c r="X35" s="423"/>
      <c r="Y35" s="418"/>
      <c r="Z35" s="419"/>
      <c r="AA35" s="419"/>
      <c r="AB35" s="426"/>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7"/>
      <c r="B36" s="1078"/>
      <c r="C36" s="1078"/>
      <c r="D36" s="1078"/>
      <c r="E36" s="1078"/>
      <c r="F36" s="1079"/>
      <c r="G36" s="367"/>
      <c r="H36" s="368"/>
      <c r="I36" s="368"/>
      <c r="J36" s="368"/>
      <c r="K36" s="369"/>
      <c r="L36" s="421"/>
      <c r="M36" s="422"/>
      <c r="N36" s="422"/>
      <c r="O36" s="422"/>
      <c r="P36" s="422"/>
      <c r="Q36" s="422"/>
      <c r="R36" s="422"/>
      <c r="S36" s="422"/>
      <c r="T36" s="422"/>
      <c r="U36" s="422"/>
      <c r="V36" s="422"/>
      <c r="W36" s="422"/>
      <c r="X36" s="423"/>
      <c r="Y36" s="418"/>
      <c r="Z36" s="419"/>
      <c r="AA36" s="419"/>
      <c r="AB36" s="426"/>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7"/>
      <c r="B37" s="1078"/>
      <c r="C37" s="1078"/>
      <c r="D37" s="1078"/>
      <c r="E37" s="1078"/>
      <c r="F37" s="1079"/>
      <c r="G37" s="367"/>
      <c r="H37" s="368"/>
      <c r="I37" s="368"/>
      <c r="J37" s="368"/>
      <c r="K37" s="369"/>
      <c r="L37" s="421"/>
      <c r="M37" s="422"/>
      <c r="N37" s="422"/>
      <c r="O37" s="422"/>
      <c r="P37" s="422"/>
      <c r="Q37" s="422"/>
      <c r="R37" s="422"/>
      <c r="S37" s="422"/>
      <c r="T37" s="422"/>
      <c r="U37" s="422"/>
      <c r="V37" s="422"/>
      <c r="W37" s="422"/>
      <c r="X37" s="423"/>
      <c r="Y37" s="418"/>
      <c r="Z37" s="419"/>
      <c r="AA37" s="419"/>
      <c r="AB37" s="426"/>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7"/>
      <c r="B38" s="1078"/>
      <c r="C38" s="1078"/>
      <c r="D38" s="1078"/>
      <c r="E38" s="1078"/>
      <c r="F38" s="1079"/>
      <c r="G38" s="367"/>
      <c r="H38" s="368"/>
      <c r="I38" s="368"/>
      <c r="J38" s="368"/>
      <c r="K38" s="369"/>
      <c r="L38" s="421"/>
      <c r="M38" s="422"/>
      <c r="N38" s="422"/>
      <c r="O38" s="422"/>
      <c r="P38" s="422"/>
      <c r="Q38" s="422"/>
      <c r="R38" s="422"/>
      <c r="S38" s="422"/>
      <c r="T38" s="422"/>
      <c r="U38" s="422"/>
      <c r="V38" s="422"/>
      <c r="W38" s="422"/>
      <c r="X38" s="423"/>
      <c r="Y38" s="418"/>
      <c r="Z38" s="419"/>
      <c r="AA38" s="419"/>
      <c r="AB38" s="426"/>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7"/>
      <c r="B39" s="1078"/>
      <c r="C39" s="1078"/>
      <c r="D39" s="1078"/>
      <c r="E39" s="1078"/>
      <c r="F39" s="1079"/>
      <c r="G39" s="367"/>
      <c r="H39" s="368"/>
      <c r="I39" s="368"/>
      <c r="J39" s="368"/>
      <c r="K39" s="369"/>
      <c r="L39" s="421"/>
      <c r="M39" s="422"/>
      <c r="N39" s="422"/>
      <c r="O39" s="422"/>
      <c r="P39" s="422"/>
      <c r="Q39" s="422"/>
      <c r="R39" s="422"/>
      <c r="S39" s="422"/>
      <c r="T39" s="422"/>
      <c r="U39" s="422"/>
      <c r="V39" s="422"/>
      <c r="W39" s="422"/>
      <c r="X39" s="423"/>
      <c r="Y39" s="418"/>
      <c r="Z39" s="419"/>
      <c r="AA39" s="419"/>
      <c r="AB39" s="426"/>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7"/>
      <c r="B40" s="1078"/>
      <c r="C40" s="1078"/>
      <c r="D40" s="1078"/>
      <c r="E40" s="1078"/>
      <c r="F40" s="1079"/>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77"/>
      <c r="B41" s="1078"/>
      <c r="C41" s="1078"/>
      <c r="D41" s="1078"/>
      <c r="E41" s="1078"/>
      <c r="F41" s="1079"/>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77"/>
      <c r="B42" s="1078"/>
      <c r="C42" s="1078"/>
      <c r="D42" s="1078"/>
      <c r="E42" s="1078"/>
      <c r="F42" s="1079"/>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77"/>
      <c r="B43" s="1078"/>
      <c r="C43" s="1078"/>
      <c r="D43" s="1078"/>
      <c r="E43" s="1078"/>
      <c r="F43" s="1079"/>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77"/>
      <c r="B44" s="1078"/>
      <c r="C44" s="1078"/>
      <c r="D44" s="1078"/>
      <c r="E44" s="1078"/>
      <c r="F44" s="1079"/>
      <c r="G44" s="367"/>
      <c r="H44" s="368"/>
      <c r="I44" s="368"/>
      <c r="J44" s="368"/>
      <c r="K44" s="369"/>
      <c r="L44" s="421"/>
      <c r="M44" s="422"/>
      <c r="N44" s="422"/>
      <c r="O44" s="422"/>
      <c r="P44" s="422"/>
      <c r="Q44" s="422"/>
      <c r="R44" s="422"/>
      <c r="S44" s="422"/>
      <c r="T44" s="422"/>
      <c r="U44" s="422"/>
      <c r="V44" s="422"/>
      <c r="W44" s="422"/>
      <c r="X44" s="423"/>
      <c r="Y44" s="418"/>
      <c r="Z44" s="419"/>
      <c r="AA44" s="419"/>
      <c r="AB44" s="426"/>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7"/>
      <c r="B45" s="1078"/>
      <c r="C45" s="1078"/>
      <c r="D45" s="1078"/>
      <c r="E45" s="1078"/>
      <c r="F45" s="1079"/>
      <c r="G45" s="367"/>
      <c r="H45" s="368"/>
      <c r="I45" s="368"/>
      <c r="J45" s="368"/>
      <c r="K45" s="369"/>
      <c r="L45" s="421"/>
      <c r="M45" s="422"/>
      <c r="N45" s="422"/>
      <c r="O45" s="422"/>
      <c r="P45" s="422"/>
      <c r="Q45" s="422"/>
      <c r="R45" s="422"/>
      <c r="S45" s="422"/>
      <c r="T45" s="422"/>
      <c r="U45" s="422"/>
      <c r="V45" s="422"/>
      <c r="W45" s="422"/>
      <c r="X45" s="423"/>
      <c r="Y45" s="418"/>
      <c r="Z45" s="419"/>
      <c r="AA45" s="419"/>
      <c r="AB45" s="426"/>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7"/>
      <c r="B46" s="1078"/>
      <c r="C46" s="1078"/>
      <c r="D46" s="1078"/>
      <c r="E46" s="1078"/>
      <c r="F46" s="1079"/>
      <c r="G46" s="367"/>
      <c r="H46" s="368"/>
      <c r="I46" s="368"/>
      <c r="J46" s="368"/>
      <c r="K46" s="369"/>
      <c r="L46" s="421"/>
      <c r="M46" s="422"/>
      <c r="N46" s="422"/>
      <c r="O46" s="422"/>
      <c r="P46" s="422"/>
      <c r="Q46" s="422"/>
      <c r="R46" s="422"/>
      <c r="S46" s="422"/>
      <c r="T46" s="422"/>
      <c r="U46" s="422"/>
      <c r="V46" s="422"/>
      <c r="W46" s="422"/>
      <c r="X46" s="423"/>
      <c r="Y46" s="418"/>
      <c r="Z46" s="419"/>
      <c r="AA46" s="419"/>
      <c r="AB46" s="426"/>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7"/>
      <c r="B47" s="1078"/>
      <c r="C47" s="1078"/>
      <c r="D47" s="1078"/>
      <c r="E47" s="1078"/>
      <c r="F47" s="1079"/>
      <c r="G47" s="367"/>
      <c r="H47" s="368"/>
      <c r="I47" s="368"/>
      <c r="J47" s="368"/>
      <c r="K47" s="369"/>
      <c r="L47" s="421"/>
      <c r="M47" s="422"/>
      <c r="N47" s="422"/>
      <c r="O47" s="422"/>
      <c r="P47" s="422"/>
      <c r="Q47" s="422"/>
      <c r="R47" s="422"/>
      <c r="S47" s="422"/>
      <c r="T47" s="422"/>
      <c r="U47" s="422"/>
      <c r="V47" s="422"/>
      <c r="W47" s="422"/>
      <c r="X47" s="423"/>
      <c r="Y47" s="418"/>
      <c r="Z47" s="419"/>
      <c r="AA47" s="419"/>
      <c r="AB47" s="426"/>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7"/>
      <c r="B48" s="1078"/>
      <c r="C48" s="1078"/>
      <c r="D48" s="1078"/>
      <c r="E48" s="1078"/>
      <c r="F48" s="1079"/>
      <c r="G48" s="367"/>
      <c r="H48" s="368"/>
      <c r="I48" s="368"/>
      <c r="J48" s="368"/>
      <c r="K48" s="369"/>
      <c r="L48" s="421"/>
      <c r="M48" s="422"/>
      <c r="N48" s="422"/>
      <c r="O48" s="422"/>
      <c r="P48" s="422"/>
      <c r="Q48" s="422"/>
      <c r="R48" s="422"/>
      <c r="S48" s="422"/>
      <c r="T48" s="422"/>
      <c r="U48" s="422"/>
      <c r="V48" s="422"/>
      <c r="W48" s="422"/>
      <c r="X48" s="423"/>
      <c r="Y48" s="418"/>
      <c r="Z48" s="419"/>
      <c r="AA48" s="419"/>
      <c r="AB48" s="426"/>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7"/>
      <c r="B49" s="1078"/>
      <c r="C49" s="1078"/>
      <c r="D49" s="1078"/>
      <c r="E49" s="1078"/>
      <c r="F49" s="1079"/>
      <c r="G49" s="367"/>
      <c r="H49" s="368"/>
      <c r="I49" s="368"/>
      <c r="J49" s="368"/>
      <c r="K49" s="369"/>
      <c r="L49" s="421"/>
      <c r="M49" s="422"/>
      <c r="N49" s="422"/>
      <c r="O49" s="422"/>
      <c r="P49" s="422"/>
      <c r="Q49" s="422"/>
      <c r="R49" s="422"/>
      <c r="S49" s="422"/>
      <c r="T49" s="422"/>
      <c r="U49" s="422"/>
      <c r="V49" s="422"/>
      <c r="W49" s="422"/>
      <c r="X49" s="423"/>
      <c r="Y49" s="418"/>
      <c r="Z49" s="419"/>
      <c r="AA49" s="419"/>
      <c r="AB49" s="426"/>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7"/>
      <c r="B50" s="1078"/>
      <c r="C50" s="1078"/>
      <c r="D50" s="1078"/>
      <c r="E50" s="1078"/>
      <c r="F50" s="1079"/>
      <c r="G50" s="367"/>
      <c r="H50" s="368"/>
      <c r="I50" s="368"/>
      <c r="J50" s="368"/>
      <c r="K50" s="369"/>
      <c r="L50" s="421"/>
      <c r="M50" s="422"/>
      <c r="N50" s="422"/>
      <c r="O50" s="422"/>
      <c r="P50" s="422"/>
      <c r="Q50" s="422"/>
      <c r="R50" s="422"/>
      <c r="S50" s="422"/>
      <c r="T50" s="422"/>
      <c r="U50" s="422"/>
      <c r="V50" s="422"/>
      <c r="W50" s="422"/>
      <c r="X50" s="423"/>
      <c r="Y50" s="418"/>
      <c r="Z50" s="419"/>
      <c r="AA50" s="419"/>
      <c r="AB50" s="426"/>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7"/>
      <c r="B51" s="1078"/>
      <c r="C51" s="1078"/>
      <c r="D51" s="1078"/>
      <c r="E51" s="1078"/>
      <c r="F51" s="1079"/>
      <c r="G51" s="367"/>
      <c r="H51" s="368"/>
      <c r="I51" s="368"/>
      <c r="J51" s="368"/>
      <c r="K51" s="369"/>
      <c r="L51" s="421"/>
      <c r="M51" s="422"/>
      <c r="N51" s="422"/>
      <c r="O51" s="422"/>
      <c r="P51" s="422"/>
      <c r="Q51" s="422"/>
      <c r="R51" s="422"/>
      <c r="S51" s="422"/>
      <c r="T51" s="422"/>
      <c r="U51" s="422"/>
      <c r="V51" s="422"/>
      <c r="W51" s="422"/>
      <c r="X51" s="423"/>
      <c r="Y51" s="418"/>
      <c r="Z51" s="419"/>
      <c r="AA51" s="419"/>
      <c r="AB51" s="426"/>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7"/>
      <c r="B52" s="1078"/>
      <c r="C52" s="1078"/>
      <c r="D52" s="1078"/>
      <c r="E52" s="1078"/>
      <c r="F52" s="1079"/>
      <c r="G52" s="367"/>
      <c r="H52" s="368"/>
      <c r="I52" s="368"/>
      <c r="J52" s="368"/>
      <c r="K52" s="369"/>
      <c r="L52" s="421"/>
      <c r="M52" s="422"/>
      <c r="N52" s="422"/>
      <c r="O52" s="422"/>
      <c r="P52" s="422"/>
      <c r="Q52" s="422"/>
      <c r="R52" s="422"/>
      <c r="S52" s="422"/>
      <c r="T52" s="422"/>
      <c r="U52" s="422"/>
      <c r="V52" s="422"/>
      <c r="W52" s="422"/>
      <c r="X52" s="423"/>
      <c r="Y52" s="418"/>
      <c r="Z52" s="419"/>
      <c r="AA52" s="419"/>
      <c r="AB52" s="426"/>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77"/>
      <c r="B56" s="1078"/>
      <c r="C56" s="1078"/>
      <c r="D56" s="1078"/>
      <c r="E56" s="1078"/>
      <c r="F56" s="1079"/>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77"/>
      <c r="B57" s="1078"/>
      <c r="C57" s="1078"/>
      <c r="D57" s="1078"/>
      <c r="E57" s="1078"/>
      <c r="F57" s="1079"/>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77"/>
      <c r="B58" s="1078"/>
      <c r="C58" s="1078"/>
      <c r="D58" s="1078"/>
      <c r="E58" s="1078"/>
      <c r="F58" s="1079"/>
      <c r="G58" s="367"/>
      <c r="H58" s="368"/>
      <c r="I58" s="368"/>
      <c r="J58" s="368"/>
      <c r="K58" s="369"/>
      <c r="L58" s="421"/>
      <c r="M58" s="422"/>
      <c r="N58" s="422"/>
      <c r="O58" s="422"/>
      <c r="P58" s="422"/>
      <c r="Q58" s="422"/>
      <c r="R58" s="422"/>
      <c r="S58" s="422"/>
      <c r="T58" s="422"/>
      <c r="U58" s="422"/>
      <c r="V58" s="422"/>
      <c r="W58" s="422"/>
      <c r="X58" s="423"/>
      <c r="Y58" s="418"/>
      <c r="Z58" s="419"/>
      <c r="AA58" s="419"/>
      <c r="AB58" s="426"/>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7"/>
      <c r="B59" s="1078"/>
      <c r="C59" s="1078"/>
      <c r="D59" s="1078"/>
      <c r="E59" s="1078"/>
      <c r="F59" s="1079"/>
      <c r="G59" s="367"/>
      <c r="H59" s="368"/>
      <c r="I59" s="368"/>
      <c r="J59" s="368"/>
      <c r="K59" s="369"/>
      <c r="L59" s="421"/>
      <c r="M59" s="422"/>
      <c r="N59" s="422"/>
      <c r="O59" s="422"/>
      <c r="P59" s="422"/>
      <c r="Q59" s="422"/>
      <c r="R59" s="422"/>
      <c r="S59" s="422"/>
      <c r="T59" s="422"/>
      <c r="U59" s="422"/>
      <c r="V59" s="422"/>
      <c r="W59" s="422"/>
      <c r="X59" s="423"/>
      <c r="Y59" s="418"/>
      <c r="Z59" s="419"/>
      <c r="AA59" s="419"/>
      <c r="AB59" s="426"/>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7"/>
      <c r="B60" s="1078"/>
      <c r="C60" s="1078"/>
      <c r="D60" s="1078"/>
      <c r="E60" s="1078"/>
      <c r="F60" s="1079"/>
      <c r="G60" s="367"/>
      <c r="H60" s="368"/>
      <c r="I60" s="368"/>
      <c r="J60" s="368"/>
      <c r="K60" s="369"/>
      <c r="L60" s="421"/>
      <c r="M60" s="422"/>
      <c r="N60" s="422"/>
      <c r="O60" s="422"/>
      <c r="P60" s="422"/>
      <c r="Q60" s="422"/>
      <c r="R60" s="422"/>
      <c r="S60" s="422"/>
      <c r="T60" s="422"/>
      <c r="U60" s="422"/>
      <c r="V60" s="422"/>
      <c r="W60" s="422"/>
      <c r="X60" s="423"/>
      <c r="Y60" s="418"/>
      <c r="Z60" s="419"/>
      <c r="AA60" s="419"/>
      <c r="AB60" s="426"/>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7"/>
      <c r="B61" s="1078"/>
      <c r="C61" s="1078"/>
      <c r="D61" s="1078"/>
      <c r="E61" s="1078"/>
      <c r="F61" s="1079"/>
      <c r="G61" s="367"/>
      <c r="H61" s="368"/>
      <c r="I61" s="368"/>
      <c r="J61" s="368"/>
      <c r="K61" s="369"/>
      <c r="L61" s="421"/>
      <c r="M61" s="422"/>
      <c r="N61" s="422"/>
      <c r="O61" s="422"/>
      <c r="P61" s="422"/>
      <c r="Q61" s="422"/>
      <c r="R61" s="422"/>
      <c r="S61" s="422"/>
      <c r="T61" s="422"/>
      <c r="U61" s="422"/>
      <c r="V61" s="422"/>
      <c r="W61" s="422"/>
      <c r="X61" s="423"/>
      <c r="Y61" s="418"/>
      <c r="Z61" s="419"/>
      <c r="AA61" s="419"/>
      <c r="AB61" s="426"/>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7"/>
      <c r="B62" s="1078"/>
      <c r="C62" s="1078"/>
      <c r="D62" s="1078"/>
      <c r="E62" s="1078"/>
      <c r="F62" s="1079"/>
      <c r="G62" s="367"/>
      <c r="H62" s="368"/>
      <c r="I62" s="368"/>
      <c r="J62" s="368"/>
      <c r="K62" s="369"/>
      <c r="L62" s="421"/>
      <c r="M62" s="422"/>
      <c r="N62" s="422"/>
      <c r="O62" s="422"/>
      <c r="P62" s="422"/>
      <c r="Q62" s="422"/>
      <c r="R62" s="422"/>
      <c r="S62" s="422"/>
      <c r="T62" s="422"/>
      <c r="U62" s="422"/>
      <c r="V62" s="422"/>
      <c r="W62" s="422"/>
      <c r="X62" s="423"/>
      <c r="Y62" s="418"/>
      <c r="Z62" s="419"/>
      <c r="AA62" s="419"/>
      <c r="AB62" s="426"/>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7"/>
      <c r="B63" s="1078"/>
      <c r="C63" s="1078"/>
      <c r="D63" s="1078"/>
      <c r="E63" s="1078"/>
      <c r="F63" s="1079"/>
      <c r="G63" s="367"/>
      <c r="H63" s="368"/>
      <c r="I63" s="368"/>
      <c r="J63" s="368"/>
      <c r="K63" s="369"/>
      <c r="L63" s="421"/>
      <c r="M63" s="422"/>
      <c r="N63" s="422"/>
      <c r="O63" s="422"/>
      <c r="P63" s="422"/>
      <c r="Q63" s="422"/>
      <c r="R63" s="422"/>
      <c r="S63" s="422"/>
      <c r="T63" s="422"/>
      <c r="U63" s="422"/>
      <c r="V63" s="422"/>
      <c r="W63" s="422"/>
      <c r="X63" s="423"/>
      <c r="Y63" s="418"/>
      <c r="Z63" s="419"/>
      <c r="AA63" s="419"/>
      <c r="AB63" s="426"/>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7"/>
      <c r="B64" s="1078"/>
      <c r="C64" s="1078"/>
      <c r="D64" s="1078"/>
      <c r="E64" s="1078"/>
      <c r="F64" s="1079"/>
      <c r="G64" s="367"/>
      <c r="H64" s="368"/>
      <c r="I64" s="368"/>
      <c r="J64" s="368"/>
      <c r="K64" s="369"/>
      <c r="L64" s="421"/>
      <c r="M64" s="422"/>
      <c r="N64" s="422"/>
      <c r="O64" s="422"/>
      <c r="P64" s="422"/>
      <c r="Q64" s="422"/>
      <c r="R64" s="422"/>
      <c r="S64" s="422"/>
      <c r="T64" s="422"/>
      <c r="U64" s="422"/>
      <c r="V64" s="422"/>
      <c r="W64" s="422"/>
      <c r="X64" s="423"/>
      <c r="Y64" s="418"/>
      <c r="Z64" s="419"/>
      <c r="AA64" s="419"/>
      <c r="AB64" s="426"/>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7"/>
      <c r="B65" s="1078"/>
      <c r="C65" s="1078"/>
      <c r="D65" s="1078"/>
      <c r="E65" s="1078"/>
      <c r="F65" s="1079"/>
      <c r="G65" s="367"/>
      <c r="H65" s="368"/>
      <c r="I65" s="368"/>
      <c r="J65" s="368"/>
      <c r="K65" s="369"/>
      <c r="L65" s="421"/>
      <c r="M65" s="422"/>
      <c r="N65" s="422"/>
      <c r="O65" s="422"/>
      <c r="P65" s="422"/>
      <c r="Q65" s="422"/>
      <c r="R65" s="422"/>
      <c r="S65" s="422"/>
      <c r="T65" s="422"/>
      <c r="U65" s="422"/>
      <c r="V65" s="422"/>
      <c r="W65" s="422"/>
      <c r="X65" s="423"/>
      <c r="Y65" s="418"/>
      <c r="Z65" s="419"/>
      <c r="AA65" s="419"/>
      <c r="AB65" s="426"/>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7"/>
      <c r="B66" s="1078"/>
      <c r="C66" s="1078"/>
      <c r="D66" s="1078"/>
      <c r="E66" s="1078"/>
      <c r="F66" s="1079"/>
      <c r="G66" s="367"/>
      <c r="H66" s="368"/>
      <c r="I66" s="368"/>
      <c r="J66" s="368"/>
      <c r="K66" s="369"/>
      <c r="L66" s="421"/>
      <c r="M66" s="422"/>
      <c r="N66" s="422"/>
      <c r="O66" s="422"/>
      <c r="P66" s="422"/>
      <c r="Q66" s="422"/>
      <c r="R66" s="422"/>
      <c r="S66" s="422"/>
      <c r="T66" s="422"/>
      <c r="U66" s="422"/>
      <c r="V66" s="422"/>
      <c r="W66" s="422"/>
      <c r="X66" s="423"/>
      <c r="Y66" s="418"/>
      <c r="Z66" s="419"/>
      <c r="AA66" s="419"/>
      <c r="AB66" s="426"/>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7"/>
      <c r="B67" s="1078"/>
      <c r="C67" s="1078"/>
      <c r="D67" s="1078"/>
      <c r="E67" s="1078"/>
      <c r="F67" s="1079"/>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77"/>
      <c r="B68" s="1078"/>
      <c r="C68" s="1078"/>
      <c r="D68" s="1078"/>
      <c r="E68" s="1078"/>
      <c r="F68" s="1079"/>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77"/>
      <c r="B69" s="1078"/>
      <c r="C69" s="1078"/>
      <c r="D69" s="1078"/>
      <c r="E69" s="1078"/>
      <c r="F69" s="1079"/>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77"/>
      <c r="B70" s="1078"/>
      <c r="C70" s="1078"/>
      <c r="D70" s="1078"/>
      <c r="E70" s="1078"/>
      <c r="F70" s="1079"/>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77"/>
      <c r="B71" s="1078"/>
      <c r="C71" s="1078"/>
      <c r="D71" s="1078"/>
      <c r="E71" s="1078"/>
      <c r="F71" s="1079"/>
      <c r="G71" s="367"/>
      <c r="H71" s="368"/>
      <c r="I71" s="368"/>
      <c r="J71" s="368"/>
      <c r="K71" s="369"/>
      <c r="L71" s="421"/>
      <c r="M71" s="422"/>
      <c r="N71" s="422"/>
      <c r="O71" s="422"/>
      <c r="P71" s="422"/>
      <c r="Q71" s="422"/>
      <c r="R71" s="422"/>
      <c r="S71" s="422"/>
      <c r="T71" s="422"/>
      <c r="U71" s="422"/>
      <c r="V71" s="422"/>
      <c r="W71" s="422"/>
      <c r="X71" s="423"/>
      <c r="Y71" s="418"/>
      <c r="Z71" s="419"/>
      <c r="AA71" s="419"/>
      <c r="AB71" s="426"/>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7"/>
      <c r="B72" s="1078"/>
      <c r="C72" s="1078"/>
      <c r="D72" s="1078"/>
      <c r="E72" s="1078"/>
      <c r="F72" s="1079"/>
      <c r="G72" s="367"/>
      <c r="H72" s="368"/>
      <c r="I72" s="368"/>
      <c r="J72" s="368"/>
      <c r="K72" s="369"/>
      <c r="L72" s="421"/>
      <c r="M72" s="422"/>
      <c r="N72" s="422"/>
      <c r="O72" s="422"/>
      <c r="P72" s="422"/>
      <c r="Q72" s="422"/>
      <c r="R72" s="422"/>
      <c r="S72" s="422"/>
      <c r="T72" s="422"/>
      <c r="U72" s="422"/>
      <c r="V72" s="422"/>
      <c r="W72" s="422"/>
      <c r="X72" s="423"/>
      <c r="Y72" s="418"/>
      <c r="Z72" s="419"/>
      <c r="AA72" s="419"/>
      <c r="AB72" s="426"/>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7"/>
      <c r="B73" s="1078"/>
      <c r="C73" s="1078"/>
      <c r="D73" s="1078"/>
      <c r="E73" s="1078"/>
      <c r="F73" s="1079"/>
      <c r="G73" s="367"/>
      <c r="H73" s="368"/>
      <c r="I73" s="368"/>
      <c r="J73" s="368"/>
      <c r="K73" s="369"/>
      <c r="L73" s="421"/>
      <c r="M73" s="422"/>
      <c r="N73" s="422"/>
      <c r="O73" s="422"/>
      <c r="P73" s="422"/>
      <c r="Q73" s="422"/>
      <c r="R73" s="422"/>
      <c r="S73" s="422"/>
      <c r="T73" s="422"/>
      <c r="U73" s="422"/>
      <c r="V73" s="422"/>
      <c r="W73" s="422"/>
      <c r="X73" s="423"/>
      <c r="Y73" s="418"/>
      <c r="Z73" s="419"/>
      <c r="AA73" s="419"/>
      <c r="AB73" s="426"/>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7"/>
      <c r="B74" s="1078"/>
      <c r="C74" s="1078"/>
      <c r="D74" s="1078"/>
      <c r="E74" s="1078"/>
      <c r="F74" s="1079"/>
      <c r="G74" s="367"/>
      <c r="H74" s="368"/>
      <c r="I74" s="368"/>
      <c r="J74" s="368"/>
      <c r="K74" s="369"/>
      <c r="L74" s="421"/>
      <c r="M74" s="422"/>
      <c r="N74" s="422"/>
      <c r="O74" s="422"/>
      <c r="P74" s="422"/>
      <c r="Q74" s="422"/>
      <c r="R74" s="422"/>
      <c r="S74" s="422"/>
      <c r="T74" s="422"/>
      <c r="U74" s="422"/>
      <c r="V74" s="422"/>
      <c r="W74" s="422"/>
      <c r="X74" s="423"/>
      <c r="Y74" s="418"/>
      <c r="Z74" s="419"/>
      <c r="AA74" s="419"/>
      <c r="AB74" s="426"/>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7"/>
      <c r="B75" s="1078"/>
      <c r="C75" s="1078"/>
      <c r="D75" s="1078"/>
      <c r="E75" s="1078"/>
      <c r="F75" s="1079"/>
      <c r="G75" s="367"/>
      <c r="H75" s="368"/>
      <c r="I75" s="368"/>
      <c r="J75" s="368"/>
      <c r="K75" s="369"/>
      <c r="L75" s="421"/>
      <c r="M75" s="422"/>
      <c r="N75" s="422"/>
      <c r="O75" s="422"/>
      <c r="P75" s="422"/>
      <c r="Q75" s="422"/>
      <c r="R75" s="422"/>
      <c r="S75" s="422"/>
      <c r="T75" s="422"/>
      <c r="U75" s="422"/>
      <c r="V75" s="422"/>
      <c r="W75" s="422"/>
      <c r="X75" s="423"/>
      <c r="Y75" s="418"/>
      <c r="Z75" s="419"/>
      <c r="AA75" s="419"/>
      <c r="AB75" s="426"/>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7"/>
      <c r="B76" s="1078"/>
      <c r="C76" s="1078"/>
      <c r="D76" s="1078"/>
      <c r="E76" s="1078"/>
      <c r="F76" s="1079"/>
      <c r="G76" s="367"/>
      <c r="H76" s="368"/>
      <c r="I76" s="368"/>
      <c r="J76" s="368"/>
      <c r="K76" s="369"/>
      <c r="L76" s="421"/>
      <c r="M76" s="422"/>
      <c r="N76" s="422"/>
      <c r="O76" s="422"/>
      <c r="P76" s="422"/>
      <c r="Q76" s="422"/>
      <c r="R76" s="422"/>
      <c r="S76" s="422"/>
      <c r="T76" s="422"/>
      <c r="U76" s="422"/>
      <c r="V76" s="422"/>
      <c r="W76" s="422"/>
      <c r="X76" s="423"/>
      <c r="Y76" s="418"/>
      <c r="Z76" s="419"/>
      <c r="AA76" s="419"/>
      <c r="AB76" s="426"/>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7"/>
      <c r="B77" s="1078"/>
      <c r="C77" s="1078"/>
      <c r="D77" s="1078"/>
      <c r="E77" s="1078"/>
      <c r="F77" s="1079"/>
      <c r="G77" s="367"/>
      <c r="H77" s="368"/>
      <c r="I77" s="368"/>
      <c r="J77" s="368"/>
      <c r="K77" s="369"/>
      <c r="L77" s="421"/>
      <c r="M77" s="422"/>
      <c r="N77" s="422"/>
      <c r="O77" s="422"/>
      <c r="P77" s="422"/>
      <c r="Q77" s="422"/>
      <c r="R77" s="422"/>
      <c r="S77" s="422"/>
      <c r="T77" s="422"/>
      <c r="U77" s="422"/>
      <c r="V77" s="422"/>
      <c r="W77" s="422"/>
      <c r="X77" s="423"/>
      <c r="Y77" s="418"/>
      <c r="Z77" s="419"/>
      <c r="AA77" s="419"/>
      <c r="AB77" s="426"/>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7"/>
      <c r="B78" s="1078"/>
      <c r="C78" s="1078"/>
      <c r="D78" s="1078"/>
      <c r="E78" s="1078"/>
      <c r="F78" s="1079"/>
      <c r="G78" s="367"/>
      <c r="H78" s="368"/>
      <c r="I78" s="368"/>
      <c r="J78" s="368"/>
      <c r="K78" s="369"/>
      <c r="L78" s="421"/>
      <c r="M78" s="422"/>
      <c r="N78" s="422"/>
      <c r="O78" s="422"/>
      <c r="P78" s="422"/>
      <c r="Q78" s="422"/>
      <c r="R78" s="422"/>
      <c r="S78" s="422"/>
      <c r="T78" s="422"/>
      <c r="U78" s="422"/>
      <c r="V78" s="422"/>
      <c r="W78" s="422"/>
      <c r="X78" s="423"/>
      <c r="Y78" s="418"/>
      <c r="Z78" s="419"/>
      <c r="AA78" s="419"/>
      <c r="AB78" s="426"/>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7"/>
      <c r="B79" s="1078"/>
      <c r="C79" s="1078"/>
      <c r="D79" s="1078"/>
      <c r="E79" s="1078"/>
      <c r="F79" s="1079"/>
      <c r="G79" s="367"/>
      <c r="H79" s="368"/>
      <c r="I79" s="368"/>
      <c r="J79" s="368"/>
      <c r="K79" s="369"/>
      <c r="L79" s="421"/>
      <c r="M79" s="422"/>
      <c r="N79" s="422"/>
      <c r="O79" s="422"/>
      <c r="P79" s="422"/>
      <c r="Q79" s="422"/>
      <c r="R79" s="422"/>
      <c r="S79" s="422"/>
      <c r="T79" s="422"/>
      <c r="U79" s="422"/>
      <c r="V79" s="422"/>
      <c r="W79" s="422"/>
      <c r="X79" s="423"/>
      <c r="Y79" s="418"/>
      <c r="Z79" s="419"/>
      <c r="AA79" s="419"/>
      <c r="AB79" s="426"/>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7"/>
      <c r="B80" s="1078"/>
      <c r="C80" s="1078"/>
      <c r="D80" s="1078"/>
      <c r="E80" s="1078"/>
      <c r="F80" s="1079"/>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77"/>
      <c r="B81" s="1078"/>
      <c r="C81" s="1078"/>
      <c r="D81" s="1078"/>
      <c r="E81" s="1078"/>
      <c r="F81" s="1079"/>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77"/>
      <c r="B82" s="1078"/>
      <c r="C82" s="1078"/>
      <c r="D82" s="1078"/>
      <c r="E82" s="1078"/>
      <c r="F82" s="1079"/>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77"/>
      <c r="B83" s="1078"/>
      <c r="C83" s="1078"/>
      <c r="D83" s="1078"/>
      <c r="E83" s="1078"/>
      <c r="F83" s="1079"/>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77"/>
      <c r="B84" s="1078"/>
      <c r="C84" s="1078"/>
      <c r="D84" s="1078"/>
      <c r="E84" s="1078"/>
      <c r="F84" s="1079"/>
      <c r="G84" s="367"/>
      <c r="H84" s="368"/>
      <c r="I84" s="368"/>
      <c r="J84" s="368"/>
      <c r="K84" s="369"/>
      <c r="L84" s="421"/>
      <c r="M84" s="422"/>
      <c r="N84" s="422"/>
      <c r="O84" s="422"/>
      <c r="P84" s="422"/>
      <c r="Q84" s="422"/>
      <c r="R84" s="422"/>
      <c r="S84" s="422"/>
      <c r="T84" s="422"/>
      <c r="U84" s="422"/>
      <c r="V84" s="422"/>
      <c r="W84" s="422"/>
      <c r="X84" s="423"/>
      <c r="Y84" s="418"/>
      <c r="Z84" s="419"/>
      <c r="AA84" s="419"/>
      <c r="AB84" s="426"/>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7"/>
      <c r="B85" s="1078"/>
      <c r="C85" s="1078"/>
      <c r="D85" s="1078"/>
      <c r="E85" s="1078"/>
      <c r="F85" s="1079"/>
      <c r="G85" s="367"/>
      <c r="H85" s="368"/>
      <c r="I85" s="368"/>
      <c r="J85" s="368"/>
      <c r="K85" s="369"/>
      <c r="L85" s="421"/>
      <c r="M85" s="422"/>
      <c r="N85" s="422"/>
      <c r="O85" s="422"/>
      <c r="P85" s="422"/>
      <c r="Q85" s="422"/>
      <c r="R85" s="422"/>
      <c r="S85" s="422"/>
      <c r="T85" s="422"/>
      <c r="U85" s="422"/>
      <c r="V85" s="422"/>
      <c r="W85" s="422"/>
      <c r="X85" s="423"/>
      <c r="Y85" s="418"/>
      <c r="Z85" s="419"/>
      <c r="AA85" s="419"/>
      <c r="AB85" s="426"/>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7"/>
      <c r="B86" s="1078"/>
      <c r="C86" s="1078"/>
      <c r="D86" s="1078"/>
      <c r="E86" s="1078"/>
      <c r="F86" s="1079"/>
      <c r="G86" s="367"/>
      <c r="H86" s="368"/>
      <c r="I86" s="368"/>
      <c r="J86" s="368"/>
      <c r="K86" s="369"/>
      <c r="L86" s="421"/>
      <c r="M86" s="422"/>
      <c r="N86" s="422"/>
      <c r="O86" s="422"/>
      <c r="P86" s="422"/>
      <c r="Q86" s="422"/>
      <c r="R86" s="422"/>
      <c r="S86" s="422"/>
      <c r="T86" s="422"/>
      <c r="U86" s="422"/>
      <c r="V86" s="422"/>
      <c r="W86" s="422"/>
      <c r="X86" s="423"/>
      <c r="Y86" s="418"/>
      <c r="Z86" s="419"/>
      <c r="AA86" s="419"/>
      <c r="AB86" s="426"/>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7"/>
      <c r="B87" s="1078"/>
      <c r="C87" s="1078"/>
      <c r="D87" s="1078"/>
      <c r="E87" s="1078"/>
      <c r="F87" s="1079"/>
      <c r="G87" s="367"/>
      <c r="H87" s="368"/>
      <c r="I87" s="368"/>
      <c r="J87" s="368"/>
      <c r="K87" s="369"/>
      <c r="L87" s="421"/>
      <c r="M87" s="422"/>
      <c r="N87" s="422"/>
      <c r="O87" s="422"/>
      <c r="P87" s="422"/>
      <c r="Q87" s="422"/>
      <c r="R87" s="422"/>
      <c r="S87" s="422"/>
      <c r="T87" s="422"/>
      <c r="U87" s="422"/>
      <c r="V87" s="422"/>
      <c r="W87" s="422"/>
      <c r="X87" s="423"/>
      <c r="Y87" s="418"/>
      <c r="Z87" s="419"/>
      <c r="AA87" s="419"/>
      <c r="AB87" s="426"/>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7"/>
      <c r="B88" s="1078"/>
      <c r="C88" s="1078"/>
      <c r="D88" s="1078"/>
      <c r="E88" s="1078"/>
      <c r="F88" s="1079"/>
      <c r="G88" s="367"/>
      <c r="H88" s="368"/>
      <c r="I88" s="368"/>
      <c r="J88" s="368"/>
      <c r="K88" s="369"/>
      <c r="L88" s="421"/>
      <c r="M88" s="422"/>
      <c r="N88" s="422"/>
      <c r="O88" s="422"/>
      <c r="P88" s="422"/>
      <c r="Q88" s="422"/>
      <c r="R88" s="422"/>
      <c r="S88" s="422"/>
      <c r="T88" s="422"/>
      <c r="U88" s="422"/>
      <c r="V88" s="422"/>
      <c r="W88" s="422"/>
      <c r="X88" s="423"/>
      <c r="Y88" s="418"/>
      <c r="Z88" s="419"/>
      <c r="AA88" s="419"/>
      <c r="AB88" s="426"/>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7"/>
      <c r="B89" s="1078"/>
      <c r="C89" s="1078"/>
      <c r="D89" s="1078"/>
      <c r="E89" s="1078"/>
      <c r="F89" s="1079"/>
      <c r="G89" s="367"/>
      <c r="H89" s="368"/>
      <c r="I89" s="368"/>
      <c r="J89" s="368"/>
      <c r="K89" s="369"/>
      <c r="L89" s="421"/>
      <c r="M89" s="422"/>
      <c r="N89" s="422"/>
      <c r="O89" s="422"/>
      <c r="P89" s="422"/>
      <c r="Q89" s="422"/>
      <c r="R89" s="422"/>
      <c r="S89" s="422"/>
      <c r="T89" s="422"/>
      <c r="U89" s="422"/>
      <c r="V89" s="422"/>
      <c r="W89" s="422"/>
      <c r="X89" s="423"/>
      <c r="Y89" s="418"/>
      <c r="Z89" s="419"/>
      <c r="AA89" s="419"/>
      <c r="AB89" s="426"/>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7"/>
      <c r="B90" s="1078"/>
      <c r="C90" s="1078"/>
      <c r="D90" s="1078"/>
      <c r="E90" s="1078"/>
      <c r="F90" s="1079"/>
      <c r="G90" s="367"/>
      <c r="H90" s="368"/>
      <c r="I90" s="368"/>
      <c r="J90" s="368"/>
      <c r="K90" s="369"/>
      <c r="L90" s="421"/>
      <c r="M90" s="422"/>
      <c r="N90" s="422"/>
      <c r="O90" s="422"/>
      <c r="P90" s="422"/>
      <c r="Q90" s="422"/>
      <c r="R90" s="422"/>
      <c r="S90" s="422"/>
      <c r="T90" s="422"/>
      <c r="U90" s="422"/>
      <c r="V90" s="422"/>
      <c r="W90" s="422"/>
      <c r="X90" s="423"/>
      <c r="Y90" s="418"/>
      <c r="Z90" s="419"/>
      <c r="AA90" s="419"/>
      <c r="AB90" s="426"/>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7"/>
      <c r="B91" s="1078"/>
      <c r="C91" s="1078"/>
      <c r="D91" s="1078"/>
      <c r="E91" s="1078"/>
      <c r="F91" s="1079"/>
      <c r="G91" s="367"/>
      <c r="H91" s="368"/>
      <c r="I91" s="368"/>
      <c r="J91" s="368"/>
      <c r="K91" s="369"/>
      <c r="L91" s="421"/>
      <c r="M91" s="422"/>
      <c r="N91" s="422"/>
      <c r="O91" s="422"/>
      <c r="P91" s="422"/>
      <c r="Q91" s="422"/>
      <c r="R91" s="422"/>
      <c r="S91" s="422"/>
      <c r="T91" s="422"/>
      <c r="U91" s="422"/>
      <c r="V91" s="422"/>
      <c r="W91" s="422"/>
      <c r="X91" s="423"/>
      <c r="Y91" s="418"/>
      <c r="Z91" s="419"/>
      <c r="AA91" s="419"/>
      <c r="AB91" s="426"/>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7"/>
      <c r="B92" s="1078"/>
      <c r="C92" s="1078"/>
      <c r="D92" s="1078"/>
      <c r="E92" s="1078"/>
      <c r="F92" s="1079"/>
      <c r="G92" s="367"/>
      <c r="H92" s="368"/>
      <c r="I92" s="368"/>
      <c r="J92" s="368"/>
      <c r="K92" s="369"/>
      <c r="L92" s="421"/>
      <c r="M92" s="422"/>
      <c r="N92" s="422"/>
      <c r="O92" s="422"/>
      <c r="P92" s="422"/>
      <c r="Q92" s="422"/>
      <c r="R92" s="422"/>
      <c r="S92" s="422"/>
      <c r="T92" s="422"/>
      <c r="U92" s="422"/>
      <c r="V92" s="422"/>
      <c r="W92" s="422"/>
      <c r="X92" s="423"/>
      <c r="Y92" s="418"/>
      <c r="Z92" s="419"/>
      <c r="AA92" s="419"/>
      <c r="AB92" s="426"/>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7"/>
      <c r="B93" s="1078"/>
      <c r="C93" s="1078"/>
      <c r="D93" s="1078"/>
      <c r="E93" s="1078"/>
      <c r="F93" s="1079"/>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77"/>
      <c r="B94" s="1078"/>
      <c r="C94" s="1078"/>
      <c r="D94" s="1078"/>
      <c r="E94" s="1078"/>
      <c r="F94" s="1079"/>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77"/>
      <c r="B95" s="1078"/>
      <c r="C95" s="1078"/>
      <c r="D95" s="1078"/>
      <c r="E95" s="1078"/>
      <c r="F95" s="1079"/>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77"/>
      <c r="B96" s="1078"/>
      <c r="C96" s="1078"/>
      <c r="D96" s="1078"/>
      <c r="E96" s="1078"/>
      <c r="F96" s="1079"/>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77"/>
      <c r="B97" s="1078"/>
      <c r="C97" s="1078"/>
      <c r="D97" s="1078"/>
      <c r="E97" s="1078"/>
      <c r="F97" s="1079"/>
      <c r="G97" s="367"/>
      <c r="H97" s="368"/>
      <c r="I97" s="368"/>
      <c r="J97" s="368"/>
      <c r="K97" s="369"/>
      <c r="L97" s="421"/>
      <c r="M97" s="422"/>
      <c r="N97" s="422"/>
      <c r="O97" s="422"/>
      <c r="P97" s="422"/>
      <c r="Q97" s="422"/>
      <c r="R97" s="422"/>
      <c r="S97" s="422"/>
      <c r="T97" s="422"/>
      <c r="U97" s="422"/>
      <c r="V97" s="422"/>
      <c r="W97" s="422"/>
      <c r="X97" s="423"/>
      <c r="Y97" s="418"/>
      <c r="Z97" s="419"/>
      <c r="AA97" s="419"/>
      <c r="AB97" s="426"/>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7"/>
      <c r="B98" s="1078"/>
      <c r="C98" s="1078"/>
      <c r="D98" s="1078"/>
      <c r="E98" s="1078"/>
      <c r="F98" s="1079"/>
      <c r="G98" s="367"/>
      <c r="H98" s="368"/>
      <c r="I98" s="368"/>
      <c r="J98" s="368"/>
      <c r="K98" s="369"/>
      <c r="L98" s="421"/>
      <c r="M98" s="422"/>
      <c r="N98" s="422"/>
      <c r="O98" s="422"/>
      <c r="P98" s="422"/>
      <c r="Q98" s="422"/>
      <c r="R98" s="422"/>
      <c r="S98" s="422"/>
      <c r="T98" s="422"/>
      <c r="U98" s="422"/>
      <c r="V98" s="422"/>
      <c r="W98" s="422"/>
      <c r="X98" s="423"/>
      <c r="Y98" s="418"/>
      <c r="Z98" s="419"/>
      <c r="AA98" s="419"/>
      <c r="AB98" s="426"/>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7"/>
      <c r="B99" s="1078"/>
      <c r="C99" s="1078"/>
      <c r="D99" s="1078"/>
      <c r="E99" s="1078"/>
      <c r="F99" s="1079"/>
      <c r="G99" s="367"/>
      <c r="H99" s="368"/>
      <c r="I99" s="368"/>
      <c r="J99" s="368"/>
      <c r="K99" s="369"/>
      <c r="L99" s="421"/>
      <c r="M99" s="422"/>
      <c r="N99" s="422"/>
      <c r="O99" s="422"/>
      <c r="P99" s="422"/>
      <c r="Q99" s="422"/>
      <c r="R99" s="422"/>
      <c r="S99" s="422"/>
      <c r="T99" s="422"/>
      <c r="U99" s="422"/>
      <c r="V99" s="422"/>
      <c r="W99" s="422"/>
      <c r="X99" s="423"/>
      <c r="Y99" s="418"/>
      <c r="Z99" s="419"/>
      <c r="AA99" s="419"/>
      <c r="AB99" s="426"/>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7"/>
      <c r="B100" s="1078"/>
      <c r="C100" s="1078"/>
      <c r="D100" s="1078"/>
      <c r="E100" s="1078"/>
      <c r="F100" s="1079"/>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6"/>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7"/>
      <c r="B101" s="1078"/>
      <c r="C101" s="1078"/>
      <c r="D101" s="1078"/>
      <c r="E101" s="1078"/>
      <c r="F101" s="1079"/>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6"/>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7"/>
      <c r="B102" s="1078"/>
      <c r="C102" s="1078"/>
      <c r="D102" s="1078"/>
      <c r="E102" s="1078"/>
      <c r="F102" s="1079"/>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6"/>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7"/>
      <c r="B103" s="1078"/>
      <c r="C103" s="1078"/>
      <c r="D103" s="1078"/>
      <c r="E103" s="1078"/>
      <c r="F103" s="1079"/>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6"/>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7"/>
      <c r="B104" s="1078"/>
      <c r="C104" s="1078"/>
      <c r="D104" s="1078"/>
      <c r="E104" s="1078"/>
      <c r="F104" s="1079"/>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6"/>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7"/>
      <c r="B105" s="1078"/>
      <c r="C105" s="1078"/>
      <c r="D105" s="1078"/>
      <c r="E105" s="1078"/>
      <c r="F105" s="1079"/>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6"/>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77"/>
      <c r="B109" s="1078"/>
      <c r="C109" s="1078"/>
      <c r="D109" s="1078"/>
      <c r="E109" s="1078"/>
      <c r="F109" s="1079"/>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77"/>
      <c r="B110" s="1078"/>
      <c r="C110" s="1078"/>
      <c r="D110" s="1078"/>
      <c r="E110" s="1078"/>
      <c r="F110" s="1079"/>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77"/>
      <c r="B111" s="1078"/>
      <c r="C111" s="1078"/>
      <c r="D111" s="1078"/>
      <c r="E111" s="1078"/>
      <c r="F111" s="1079"/>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6"/>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7"/>
      <c r="B112" s="1078"/>
      <c r="C112" s="1078"/>
      <c r="D112" s="1078"/>
      <c r="E112" s="1078"/>
      <c r="F112" s="1079"/>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6"/>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7"/>
      <c r="B113" s="1078"/>
      <c r="C113" s="1078"/>
      <c r="D113" s="1078"/>
      <c r="E113" s="1078"/>
      <c r="F113" s="1079"/>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6"/>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7"/>
      <c r="B114" s="1078"/>
      <c r="C114" s="1078"/>
      <c r="D114" s="1078"/>
      <c r="E114" s="1078"/>
      <c r="F114" s="1079"/>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6"/>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7"/>
      <c r="B115" s="1078"/>
      <c r="C115" s="1078"/>
      <c r="D115" s="1078"/>
      <c r="E115" s="1078"/>
      <c r="F115" s="1079"/>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6"/>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7"/>
      <c r="B116" s="1078"/>
      <c r="C116" s="1078"/>
      <c r="D116" s="1078"/>
      <c r="E116" s="1078"/>
      <c r="F116" s="1079"/>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6"/>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7"/>
      <c r="B117" s="1078"/>
      <c r="C117" s="1078"/>
      <c r="D117" s="1078"/>
      <c r="E117" s="1078"/>
      <c r="F117" s="1079"/>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6"/>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7"/>
      <c r="B118" s="1078"/>
      <c r="C118" s="1078"/>
      <c r="D118" s="1078"/>
      <c r="E118" s="1078"/>
      <c r="F118" s="1079"/>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6"/>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7"/>
      <c r="B119" s="1078"/>
      <c r="C119" s="1078"/>
      <c r="D119" s="1078"/>
      <c r="E119" s="1078"/>
      <c r="F119" s="1079"/>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6"/>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7"/>
      <c r="B120" s="1078"/>
      <c r="C120" s="1078"/>
      <c r="D120" s="1078"/>
      <c r="E120" s="1078"/>
      <c r="F120" s="1079"/>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77"/>
      <c r="B121" s="1078"/>
      <c r="C121" s="1078"/>
      <c r="D121" s="1078"/>
      <c r="E121" s="1078"/>
      <c r="F121" s="1079"/>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77"/>
      <c r="B122" s="1078"/>
      <c r="C122" s="1078"/>
      <c r="D122" s="1078"/>
      <c r="E122" s="1078"/>
      <c r="F122" s="1079"/>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77"/>
      <c r="B123" s="1078"/>
      <c r="C123" s="1078"/>
      <c r="D123" s="1078"/>
      <c r="E123" s="1078"/>
      <c r="F123" s="1079"/>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77"/>
      <c r="B124" s="1078"/>
      <c r="C124" s="1078"/>
      <c r="D124" s="1078"/>
      <c r="E124" s="1078"/>
      <c r="F124" s="1079"/>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6"/>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7"/>
      <c r="B125" s="1078"/>
      <c r="C125" s="1078"/>
      <c r="D125" s="1078"/>
      <c r="E125" s="1078"/>
      <c r="F125" s="1079"/>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6"/>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7"/>
      <c r="B126" s="1078"/>
      <c r="C126" s="1078"/>
      <c r="D126" s="1078"/>
      <c r="E126" s="1078"/>
      <c r="F126" s="1079"/>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6"/>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7"/>
      <c r="B127" s="1078"/>
      <c r="C127" s="1078"/>
      <c r="D127" s="1078"/>
      <c r="E127" s="1078"/>
      <c r="F127" s="1079"/>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6"/>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7"/>
      <c r="B128" s="1078"/>
      <c r="C128" s="1078"/>
      <c r="D128" s="1078"/>
      <c r="E128" s="1078"/>
      <c r="F128" s="1079"/>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6"/>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7"/>
      <c r="B129" s="1078"/>
      <c r="C129" s="1078"/>
      <c r="D129" s="1078"/>
      <c r="E129" s="1078"/>
      <c r="F129" s="1079"/>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6"/>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7"/>
      <c r="B130" s="1078"/>
      <c r="C130" s="1078"/>
      <c r="D130" s="1078"/>
      <c r="E130" s="1078"/>
      <c r="F130" s="1079"/>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6"/>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7"/>
      <c r="B131" s="1078"/>
      <c r="C131" s="1078"/>
      <c r="D131" s="1078"/>
      <c r="E131" s="1078"/>
      <c r="F131" s="1079"/>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6"/>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7"/>
      <c r="B132" s="1078"/>
      <c r="C132" s="1078"/>
      <c r="D132" s="1078"/>
      <c r="E132" s="1078"/>
      <c r="F132" s="1079"/>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6"/>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7"/>
      <c r="B133" s="1078"/>
      <c r="C133" s="1078"/>
      <c r="D133" s="1078"/>
      <c r="E133" s="1078"/>
      <c r="F133" s="1079"/>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77"/>
      <c r="B134" s="1078"/>
      <c r="C134" s="1078"/>
      <c r="D134" s="1078"/>
      <c r="E134" s="1078"/>
      <c r="F134" s="1079"/>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77"/>
      <c r="B135" s="1078"/>
      <c r="C135" s="1078"/>
      <c r="D135" s="1078"/>
      <c r="E135" s="1078"/>
      <c r="F135" s="1079"/>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77"/>
      <c r="B136" s="1078"/>
      <c r="C136" s="1078"/>
      <c r="D136" s="1078"/>
      <c r="E136" s="1078"/>
      <c r="F136" s="1079"/>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77"/>
      <c r="B137" s="1078"/>
      <c r="C137" s="1078"/>
      <c r="D137" s="1078"/>
      <c r="E137" s="1078"/>
      <c r="F137" s="1079"/>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6"/>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7"/>
      <c r="B138" s="1078"/>
      <c r="C138" s="1078"/>
      <c r="D138" s="1078"/>
      <c r="E138" s="1078"/>
      <c r="F138" s="1079"/>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6"/>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7"/>
      <c r="B139" s="1078"/>
      <c r="C139" s="1078"/>
      <c r="D139" s="1078"/>
      <c r="E139" s="1078"/>
      <c r="F139" s="1079"/>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6"/>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7"/>
      <c r="B140" s="1078"/>
      <c r="C140" s="1078"/>
      <c r="D140" s="1078"/>
      <c r="E140" s="1078"/>
      <c r="F140" s="1079"/>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6"/>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7"/>
      <c r="B141" s="1078"/>
      <c r="C141" s="1078"/>
      <c r="D141" s="1078"/>
      <c r="E141" s="1078"/>
      <c r="F141" s="1079"/>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6"/>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7"/>
      <c r="B142" s="1078"/>
      <c r="C142" s="1078"/>
      <c r="D142" s="1078"/>
      <c r="E142" s="1078"/>
      <c r="F142" s="1079"/>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6"/>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7"/>
      <c r="B143" s="1078"/>
      <c r="C143" s="1078"/>
      <c r="D143" s="1078"/>
      <c r="E143" s="1078"/>
      <c r="F143" s="1079"/>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6"/>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7"/>
      <c r="B144" s="1078"/>
      <c r="C144" s="1078"/>
      <c r="D144" s="1078"/>
      <c r="E144" s="1078"/>
      <c r="F144" s="1079"/>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6"/>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7"/>
      <c r="B145" s="1078"/>
      <c r="C145" s="1078"/>
      <c r="D145" s="1078"/>
      <c r="E145" s="1078"/>
      <c r="F145" s="1079"/>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6"/>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7"/>
      <c r="B146" s="1078"/>
      <c r="C146" s="1078"/>
      <c r="D146" s="1078"/>
      <c r="E146" s="1078"/>
      <c r="F146" s="1079"/>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77"/>
      <c r="B147" s="1078"/>
      <c r="C147" s="1078"/>
      <c r="D147" s="1078"/>
      <c r="E147" s="1078"/>
      <c r="F147" s="1079"/>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77"/>
      <c r="B148" s="1078"/>
      <c r="C148" s="1078"/>
      <c r="D148" s="1078"/>
      <c r="E148" s="1078"/>
      <c r="F148" s="1079"/>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77"/>
      <c r="B149" s="1078"/>
      <c r="C149" s="1078"/>
      <c r="D149" s="1078"/>
      <c r="E149" s="1078"/>
      <c r="F149" s="1079"/>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77"/>
      <c r="B150" s="1078"/>
      <c r="C150" s="1078"/>
      <c r="D150" s="1078"/>
      <c r="E150" s="1078"/>
      <c r="F150" s="1079"/>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6"/>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7"/>
      <c r="B151" s="1078"/>
      <c r="C151" s="1078"/>
      <c r="D151" s="1078"/>
      <c r="E151" s="1078"/>
      <c r="F151" s="1079"/>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6"/>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7"/>
      <c r="B152" s="1078"/>
      <c r="C152" s="1078"/>
      <c r="D152" s="1078"/>
      <c r="E152" s="1078"/>
      <c r="F152" s="1079"/>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6"/>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7"/>
      <c r="B153" s="1078"/>
      <c r="C153" s="1078"/>
      <c r="D153" s="1078"/>
      <c r="E153" s="1078"/>
      <c r="F153" s="1079"/>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6"/>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7"/>
      <c r="B154" s="1078"/>
      <c r="C154" s="1078"/>
      <c r="D154" s="1078"/>
      <c r="E154" s="1078"/>
      <c r="F154" s="1079"/>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6"/>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7"/>
      <c r="B155" s="1078"/>
      <c r="C155" s="1078"/>
      <c r="D155" s="1078"/>
      <c r="E155" s="1078"/>
      <c r="F155" s="1079"/>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6"/>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7"/>
      <c r="B156" s="1078"/>
      <c r="C156" s="1078"/>
      <c r="D156" s="1078"/>
      <c r="E156" s="1078"/>
      <c r="F156" s="1079"/>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6"/>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7"/>
      <c r="B157" s="1078"/>
      <c r="C157" s="1078"/>
      <c r="D157" s="1078"/>
      <c r="E157" s="1078"/>
      <c r="F157" s="1079"/>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6"/>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7"/>
      <c r="B158" s="1078"/>
      <c r="C158" s="1078"/>
      <c r="D158" s="1078"/>
      <c r="E158" s="1078"/>
      <c r="F158" s="1079"/>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6"/>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77"/>
      <c r="B162" s="1078"/>
      <c r="C162" s="1078"/>
      <c r="D162" s="1078"/>
      <c r="E162" s="1078"/>
      <c r="F162" s="1079"/>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77"/>
      <c r="B163" s="1078"/>
      <c r="C163" s="1078"/>
      <c r="D163" s="1078"/>
      <c r="E163" s="1078"/>
      <c r="F163" s="1079"/>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77"/>
      <c r="B164" s="1078"/>
      <c r="C164" s="1078"/>
      <c r="D164" s="1078"/>
      <c r="E164" s="1078"/>
      <c r="F164" s="1079"/>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6"/>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7"/>
      <c r="B165" s="1078"/>
      <c r="C165" s="1078"/>
      <c r="D165" s="1078"/>
      <c r="E165" s="1078"/>
      <c r="F165" s="1079"/>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6"/>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7"/>
      <c r="B166" s="1078"/>
      <c r="C166" s="1078"/>
      <c r="D166" s="1078"/>
      <c r="E166" s="1078"/>
      <c r="F166" s="1079"/>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6"/>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7"/>
      <c r="B167" s="1078"/>
      <c r="C167" s="1078"/>
      <c r="D167" s="1078"/>
      <c r="E167" s="1078"/>
      <c r="F167" s="1079"/>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6"/>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7"/>
      <c r="B168" s="1078"/>
      <c r="C168" s="1078"/>
      <c r="D168" s="1078"/>
      <c r="E168" s="1078"/>
      <c r="F168" s="1079"/>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6"/>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7"/>
      <c r="B169" s="1078"/>
      <c r="C169" s="1078"/>
      <c r="D169" s="1078"/>
      <c r="E169" s="1078"/>
      <c r="F169" s="1079"/>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6"/>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7"/>
      <c r="B170" s="1078"/>
      <c r="C170" s="1078"/>
      <c r="D170" s="1078"/>
      <c r="E170" s="1078"/>
      <c r="F170" s="1079"/>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6"/>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7"/>
      <c r="B171" s="1078"/>
      <c r="C171" s="1078"/>
      <c r="D171" s="1078"/>
      <c r="E171" s="1078"/>
      <c r="F171" s="1079"/>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6"/>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7"/>
      <c r="B172" s="1078"/>
      <c r="C172" s="1078"/>
      <c r="D172" s="1078"/>
      <c r="E172" s="1078"/>
      <c r="F172" s="1079"/>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6"/>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7"/>
      <c r="B173" s="1078"/>
      <c r="C173" s="1078"/>
      <c r="D173" s="1078"/>
      <c r="E173" s="1078"/>
      <c r="F173" s="1079"/>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77"/>
      <c r="B174" s="1078"/>
      <c r="C174" s="1078"/>
      <c r="D174" s="1078"/>
      <c r="E174" s="1078"/>
      <c r="F174" s="1079"/>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77"/>
      <c r="B175" s="1078"/>
      <c r="C175" s="1078"/>
      <c r="D175" s="1078"/>
      <c r="E175" s="1078"/>
      <c r="F175" s="1079"/>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77"/>
      <c r="B176" s="1078"/>
      <c r="C176" s="1078"/>
      <c r="D176" s="1078"/>
      <c r="E176" s="1078"/>
      <c r="F176" s="1079"/>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77"/>
      <c r="B177" s="1078"/>
      <c r="C177" s="1078"/>
      <c r="D177" s="1078"/>
      <c r="E177" s="1078"/>
      <c r="F177" s="1079"/>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6"/>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7"/>
      <c r="B178" s="1078"/>
      <c r="C178" s="1078"/>
      <c r="D178" s="1078"/>
      <c r="E178" s="1078"/>
      <c r="F178" s="1079"/>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6"/>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7"/>
      <c r="B179" s="1078"/>
      <c r="C179" s="1078"/>
      <c r="D179" s="1078"/>
      <c r="E179" s="1078"/>
      <c r="F179" s="1079"/>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6"/>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7"/>
      <c r="B180" s="1078"/>
      <c r="C180" s="1078"/>
      <c r="D180" s="1078"/>
      <c r="E180" s="1078"/>
      <c r="F180" s="1079"/>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6"/>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7"/>
      <c r="B181" s="1078"/>
      <c r="C181" s="1078"/>
      <c r="D181" s="1078"/>
      <c r="E181" s="1078"/>
      <c r="F181" s="1079"/>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6"/>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7"/>
      <c r="B182" s="1078"/>
      <c r="C182" s="1078"/>
      <c r="D182" s="1078"/>
      <c r="E182" s="1078"/>
      <c r="F182" s="1079"/>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6"/>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7"/>
      <c r="B183" s="1078"/>
      <c r="C183" s="1078"/>
      <c r="D183" s="1078"/>
      <c r="E183" s="1078"/>
      <c r="F183" s="1079"/>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6"/>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7"/>
      <c r="B184" s="1078"/>
      <c r="C184" s="1078"/>
      <c r="D184" s="1078"/>
      <c r="E184" s="1078"/>
      <c r="F184" s="1079"/>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6"/>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7"/>
      <c r="B185" s="1078"/>
      <c r="C185" s="1078"/>
      <c r="D185" s="1078"/>
      <c r="E185" s="1078"/>
      <c r="F185" s="1079"/>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6"/>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7"/>
      <c r="B186" s="1078"/>
      <c r="C186" s="1078"/>
      <c r="D186" s="1078"/>
      <c r="E186" s="1078"/>
      <c r="F186" s="1079"/>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77"/>
      <c r="B187" s="1078"/>
      <c r="C187" s="1078"/>
      <c r="D187" s="1078"/>
      <c r="E187" s="1078"/>
      <c r="F187" s="1079"/>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77"/>
      <c r="B188" s="1078"/>
      <c r="C188" s="1078"/>
      <c r="D188" s="1078"/>
      <c r="E188" s="1078"/>
      <c r="F188" s="1079"/>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77"/>
      <c r="B189" s="1078"/>
      <c r="C189" s="1078"/>
      <c r="D189" s="1078"/>
      <c r="E189" s="1078"/>
      <c r="F189" s="1079"/>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77"/>
      <c r="B190" s="1078"/>
      <c r="C190" s="1078"/>
      <c r="D190" s="1078"/>
      <c r="E190" s="1078"/>
      <c r="F190" s="1079"/>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6"/>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7"/>
      <c r="B191" s="1078"/>
      <c r="C191" s="1078"/>
      <c r="D191" s="1078"/>
      <c r="E191" s="1078"/>
      <c r="F191" s="1079"/>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6"/>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7"/>
      <c r="B192" s="1078"/>
      <c r="C192" s="1078"/>
      <c r="D192" s="1078"/>
      <c r="E192" s="1078"/>
      <c r="F192" s="1079"/>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6"/>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7"/>
      <c r="B193" s="1078"/>
      <c r="C193" s="1078"/>
      <c r="D193" s="1078"/>
      <c r="E193" s="1078"/>
      <c r="F193" s="1079"/>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6"/>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7"/>
      <c r="B194" s="1078"/>
      <c r="C194" s="1078"/>
      <c r="D194" s="1078"/>
      <c r="E194" s="1078"/>
      <c r="F194" s="1079"/>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6"/>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7"/>
      <c r="B195" s="1078"/>
      <c r="C195" s="1078"/>
      <c r="D195" s="1078"/>
      <c r="E195" s="1078"/>
      <c r="F195" s="1079"/>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6"/>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7"/>
      <c r="B196" s="1078"/>
      <c r="C196" s="1078"/>
      <c r="D196" s="1078"/>
      <c r="E196" s="1078"/>
      <c r="F196" s="1079"/>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6"/>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7"/>
      <c r="B197" s="1078"/>
      <c r="C197" s="1078"/>
      <c r="D197" s="1078"/>
      <c r="E197" s="1078"/>
      <c r="F197" s="1079"/>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6"/>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7"/>
      <c r="B198" s="1078"/>
      <c r="C198" s="1078"/>
      <c r="D198" s="1078"/>
      <c r="E198" s="1078"/>
      <c r="F198" s="1079"/>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6"/>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7"/>
      <c r="B199" s="1078"/>
      <c r="C199" s="1078"/>
      <c r="D199" s="1078"/>
      <c r="E199" s="1078"/>
      <c r="F199" s="1079"/>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77"/>
      <c r="B200" s="1078"/>
      <c r="C200" s="1078"/>
      <c r="D200" s="1078"/>
      <c r="E200" s="1078"/>
      <c r="F200" s="1079"/>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77"/>
      <c r="B201" s="1078"/>
      <c r="C201" s="1078"/>
      <c r="D201" s="1078"/>
      <c r="E201" s="1078"/>
      <c r="F201" s="1079"/>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77"/>
      <c r="B202" s="1078"/>
      <c r="C202" s="1078"/>
      <c r="D202" s="1078"/>
      <c r="E202" s="1078"/>
      <c r="F202" s="1079"/>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77"/>
      <c r="B203" s="1078"/>
      <c r="C203" s="1078"/>
      <c r="D203" s="1078"/>
      <c r="E203" s="1078"/>
      <c r="F203" s="1079"/>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6"/>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7"/>
      <c r="B204" s="1078"/>
      <c r="C204" s="1078"/>
      <c r="D204" s="1078"/>
      <c r="E204" s="1078"/>
      <c r="F204" s="1079"/>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6"/>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7"/>
      <c r="B205" s="1078"/>
      <c r="C205" s="1078"/>
      <c r="D205" s="1078"/>
      <c r="E205" s="1078"/>
      <c r="F205" s="1079"/>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6"/>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7"/>
      <c r="B206" s="1078"/>
      <c r="C206" s="1078"/>
      <c r="D206" s="1078"/>
      <c r="E206" s="1078"/>
      <c r="F206" s="1079"/>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6"/>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7"/>
      <c r="B207" s="1078"/>
      <c r="C207" s="1078"/>
      <c r="D207" s="1078"/>
      <c r="E207" s="1078"/>
      <c r="F207" s="1079"/>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6"/>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7"/>
      <c r="B208" s="1078"/>
      <c r="C208" s="1078"/>
      <c r="D208" s="1078"/>
      <c r="E208" s="1078"/>
      <c r="F208" s="1079"/>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6"/>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7"/>
      <c r="B209" s="1078"/>
      <c r="C209" s="1078"/>
      <c r="D209" s="1078"/>
      <c r="E209" s="1078"/>
      <c r="F209" s="1079"/>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6"/>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7"/>
      <c r="B210" s="1078"/>
      <c r="C210" s="1078"/>
      <c r="D210" s="1078"/>
      <c r="E210" s="1078"/>
      <c r="F210" s="1079"/>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6"/>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7"/>
      <c r="B211" s="1078"/>
      <c r="C211" s="1078"/>
      <c r="D211" s="1078"/>
      <c r="E211" s="1078"/>
      <c r="F211" s="1079"/>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6"/>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77"/>
      <c r="B215" s="1078"/>
      <c r="C215" s="1078"/>
      <c r="D215" s="1078"/>
      <c r="E215" s="1078"/>
      <c r="F215" s="1079"/>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77"/>
      <c r="B216" s="1078"/>
      <c r="C216" s="1078"/>
      <c r="D216" s="1078"/>
      <c r="E216" s="1078"/>
      <c r="F216" s="1079"/>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77"/>
      <c r="B217" s="1078"/>
      <c r="C217" s="1078"/>
      <c r="D217" s="1078"/>
      <c r="E217" s="1078"/>
      <c r="F217" s="1079"/>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6"/>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7"/>
      <c r="B218" s="1078"/>
      <c r="C218" s="1078"/>
      <c r="D218" s="1078"/>
      <c r="E218" s="1078"/>
      <c r="F218" s="1079"/>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6"/>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7"/>
      <c r="B219" s="1078"/>
      <c r="C219" s="1078"/>
      <c r="D219" s="1078"/>
      <c r="E219" s="1078"/>
      <c r="F219" s="1079"/>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6"/>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7"/>
      <c r="B220" s="1078"/>
      <c r="C220" s="1078"/>
      <c r="D220" s="1078"/>
      <c r="E220" s="1078"/>
      <c r="F220" s="1079"/>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6"/>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7"/>
      <c r="B221" s="1078"/>
      <c r="C221" s="1078"/>
      <c r="D221" s="1078"/>
      <c r="E221" s="1078"/>
      <c r="F221" s="1079"/>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6"/>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7"/>
      <c r="B222" s="1078"/>
      <c r="C222" s="1078"/>
      <c r="D222" s="1078"/>
      <c r="E222" s="1078"/>
      <c r="F222" s="1079"/>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6"/>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7"/>
      <c r="B223" s="1078"/>
      <c r="C223" s="1078"/>
      <c r="D223" s="1078"/>
      <c r="E223" s="1078"/>
      <c r="F223" s="1079"/>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6"/>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7"/>
      <c r="B224" s="1078"/>
      <c r="C224" s="1078"/>
      <c r="D224" s="1078"/>
      <c r="E224" s="1078"/>
      <c r="F224" s="1079"/>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6"/>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7"/>
      <c r="B225" s="1078"/>
      <c r="C225" s="1078"/>
      <c r="D225" s="1078"/>
      <c r="E225" s="1078"/>
      <c r="F225" s="1079"/>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6"/>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7"/>
      <c r="B226" s="1078"/>
      <c r="C226" s="1078"/>
      <c r="D226" s="1078"/>
      <c r="E226" s="1078"/>
      <c r="F226" s="1079"/>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77"/>
      <c r="B227" s="1078"/>
      <c r="C227" s="1078"/>
      <c r="D227" s="1078"/>
      <c r="E227" s="1078"/>
      <c r="F227" s="1079"/>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77"/>
      <c r="B228" s="1078"/>
      <c r="C228" s="1078"/>
      <c r="D228" s="1078"/>
      <c r="E228" s="1078"/>
      <c r="F228" s="1079"/>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77"/>
      <c r="B229" s="1078"/>
      <c r="C229" s="1078"/>
      <c r="D229" s="1078"/>
      <c r="E229" s="1078"/>
      <c r="F229" s="1079"/>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77"/>
      <c r="B230" s="1078"/>
      <c r="C230" s="1078"/>
      <c r="D230" s="1078"/>
      <c r="E230" s="1078"/>
      <c r="F230" s="1079"/>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6"/>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7"/>
      <c r="B231" s="1078"/>
      <c r="C231" s="1078"/>
      <c r="D231" s="1078"/>
      <c r="E231" s="1078"/>
      <c r="F231" s="1079"/>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6"/>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7"/>
      <c r="B232" s="1078"/>
      <c r="C232" s="1078"/>
      <c r="D232" s="1078"/>
      <c r="E232" s="1078"/>
      <c r="F232" s="1079"/>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6"/>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7"/>
      <c r="B233" s="1078"/>
      <c r="C233" s="1078"/>
      <c r="D233" s="1078"/>
      <c r="E233" s="1078"/>
      <c r="F233" s="1079"/>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6"/>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7"/>
      <c r="B234" s="1078"/>
      <c r="C234" s="1078"/>
      <c r="D234" s="1078"/>
      <c r="E234" s="1078"/>
      <c r="F234" s="1079"/>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6"/>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7"/>
      <c r="B235" s="1078"/>
      <c r="C235" s="1078"/>
      <c r="D235" s="1078"/>
      <c r="E235" s="1078"/>
      <c r="F235" s="1079"/>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6"/>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7"/>
      <c r="B236" s="1078"/>
      <c r="C236" s="1078"/>
      <c r="D236" s="1078"/>
      <c r="E236" s="1078"/>
      <c r="F236" s="1079"/>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6"/>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7"/>
      <c r="B237" s="1078"/>
      <c r="C237" s="1078"/>
      <c r="D237" s="1078"/>
      <c r="E237" s="1078"/>
      <c r="F237" s="1079"/>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6"/>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7"/>
      <c r="B238" s="1078"/>
      <c r="C238" s="1078"/>
      <c r="D238" s="1078"/>
      <c r="E238" s="1078"/>
      <c r="F238" s="1079"/>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6"/>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7"/>
      <c r="B239" s="1078"/>
      <c r="C239" s="1078"/>
      <c r="D239" s="1078"/>
      <c r="E239" s="1078"/>
      <c r="F239" s="1079"/>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77"/>
      <c r="B240" s="1078"/>
      <c r="C240" s="1078"/>
      <c r="D240" s="1078"/>
      <c r="E240" s="1078"/>
      <c r="F240" s="1079"/>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77"/>
      <c r="B241" s="1078"/>
      <c r="C241" s="1078"/>
      <c r="D241" s="1078"/>
      <c r="E241" s="1078"/>
      <c r="F241" s="1079"/>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77"/>
      <c r="B242" s="1078"/>
      <c r="C242" s="1078"/>
      <c r="D242" s="1078"/>
      <c r="E242" s="1078"/>
      <c r="F242" s="1079"/>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77"/>
      <c r="B243" s="1078"/>
      <c r="C243" s="1078"/>
      <c r="D243" s="1078"/>
      <c r="E243" s="1078"/>
      <c r="F243" s="1079"/>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6"/>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7"/>
      <c r="B244" s="1078"/>
      <c r="C244" s="1078"/>
      <c r="D244" s="1078"/>
      <c r="E244" s="1078"/>
      <c r="F244" s="1079"/>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6"/>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7"/>
      <c r="B245" s="1078"/>
      <c r="C245" s="1078"/>
      <c r="D245" s="1078"/>
      <c r="E245" s="1078"/>
      <c r="F245" s="1079"/>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6"/>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7"/>
      <c r="B246" s="1078"/>
      <c r="C246" s="1078"/>
      <c r="D246" s="1078"/>
      <c r="E246" s="1078"/>
      <c r="F246" s="1079"/>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6"/>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7"/>
      <c r="B247" s="1078"/>
      <c r="C247" s="1078"/>
      <c r="D247" s="1078"/>
      <c r="E247" s="1078"/>
      <c r="F247" s="1079"/>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6"/>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7"/>
      <c r="B248" s="1078"/>
      <c r="C248" s="1078"/>
      <c r="D248" s="1078"/>
      <c r="E248" s="1078"/>
      <c r="F248" s="1079"/>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6"/>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7"/>
      <c r="B249" s="1078"/>
      <c r="C249" s="1078"/>
      <c r="D249" s="1078"/>
      <c r="E249" s="1078"/>
      <c r="F249" s="1079"/>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6"/>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7"/>
      <c r="B250" s="1078"/>
      <c r="C250" s="1078"/>
      <c r="D250" s="1078"/>
      <c r="E250" s="1078"/>
      <c r="F250" s="1079"/>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6"/>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7"/>
      <c r="B251" s="1078"/>
      <c r="C251" s="1078"/>
      <c r="D251" s="1078"/>
      <c r="E251" s="1078"/>
      <c r="F251" s="1079"/>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6"/>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7"/>
      <c r="B252" s="1078"/>
      <c r="C252" s="1078"/>
      <c r="D252" s="1078"/>
      <c r="E252" s="1078"/>
      <c r="F252" s="1079"/>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77"/>
      <c r="B253" s="1078"/>
      <c r="C253" s="1078"/>
      <c r="D253" s="1078"/>
      <c r="E253" s="1078"/>
      <c r="F253" s="1079"/>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77"/>
      <c r="B254" s="1078"/>
      <c r="C254" s="1078"/>
      <c r="D254" s="1078"/>
      <c r="E254" s="1078"/>
      <c r="F254" s="1079"/>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77"/>
      <c r="B255" s="1078"/>
      <c r="C255" s="1078"/>
      <c r="D255" s="1078"/>
      <c r="E255" s="1078"/>
      <c r="F255" s="1079"/>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77"/>
      <c r="B256" s="1078"/>
      <c r="C256" s="1078"/>
      <c r="D256" s="1078"/>
      <c r="E256" s="1078"/>
      <c r="F256" s="1079"/>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6"/>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7"/>
      <c r="B257" s="1078"/>
      <c r="C257" s="1078"/>
      <c r="D257" s="1078"/>
      <c r="E257" s="1078"/>
      <c r="F257" s="1079"/>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6"/>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7"/>
      <c r="B258" s="1078"/>
      <c r="C258" s="1078"/>
      <c r="D258" s="1078"/>
      <c r="E258" s="1078"/>
      <c r="F258" s="1079"/>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6"/>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7"/>
      <c r="B259" s="1078"/>
      <c r="C259" s="1078"/>
      <c r="D259" s="1078"/>
      <c r="E259" s="1078"/>
      <c r="F259" s="1079"/>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6"/>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7"/>
      <c r="B260" s="1078"/>
      <c r="C260" s="1078"/>
      <c r="D260" s="1078"/>
      <c r="E260" s="1078"/>
      <c r="F260" s="1079"/>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6"/>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7"/>
      <c r="B261" s="1078"/>
      <c r="C261" s="1078"/>
      <c r="D261" s="1078"/>
      <c r="E261" s="1078"/>
      <c r="F261" s="1079"/>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6"/>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7"/>
      <c r="B262" s="1078"/>
      <c r="C262" s="1078"/>
      <c r="D262" s="1078"/>
      <c r="E262" s="1078"/>
      <c r="F262" s="1079"/>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6"/>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7"/>
      <c r="B263" s="1078"/>
      <c r="C263" s="1078"/>
      <c r="D263" s="1078"/>
      <c r="E263" s="1078"/>
      <c r="F263" s="1079"/>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6"/>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7"/>
      <c r="B264" s="1078"/>
      <c r="C264" s="1078"/>
      <c r="D264" s="1078"/>
      <c r="E264" s="1078"/>
      <c r="F264" s="1079"/>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6"/>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7"/>
      <c r="AP3" s="448" t="s">
        <v>301</v>
      </c>
      <c r="AQ3" s="448"/>
      <c r="AR3" s="448"/>
      <c r="AS3" s="448"/>
      <c r="AT3" s="448"/>
      <c r="AU3" s="448"/>
      <c r="AV3" s="448"/>
      <c r="AW3" s="448"/>
      <c r="AX3" s="448"/>
    </row>
    <row r="4" spans="1:50" ht="26.25" customHeight="1" x14ac:dyDescent="0.15">
      <c r="A4" s="1097">
        <v>1</v>
      </c>
      <c r="B4" s="1097">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7">
        <v>2</v>
      </c>
      <c r="B5" s="1097">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7">
        <v>3</v>
      </c>
      <c r="B6" s="1097">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7">
        <v>4</v>
      </c>
      <c r="B7" s="1097">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7">
        <v>5</v>
      </c>
      <c r="B8" s="1097">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7">
        <v>6</v>
      </c>
      <c r="B9" s="1097">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7">
        <v>7</v>
      </c>
      <c r="B10" s="1097">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7">
        <v>8</v>
      </c>
      <c r="B11" s="1097">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7">
        <v>9</v>
      </c>
      <c r="B12" s="1097">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7">
        <v>10</v>
      </c>
      <c r="B13" s="1097">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7">
        <v>11</v>
      </c>
      <c r="B14" s="1097">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7">
        <v>12</v>
      </c>
      <c r="B15" s="1097">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7">
        <v>13</v>
      </c>
      <c r="B16" s="1097">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7">
        <v>14</v>
      </c>
      <c r="B17" s="1097">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7">
        <v>15</v>
      </c>
      <c r="B18" s="1097">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7">
        <v>16</v>
      </c>
      <c r="B19" s="1097">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7">
        <v>17</v>
      </c>
      <c r="B20" s="1097">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7">
        <v>18</v>
      </c>
      <c r="B21" s="1097">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7">
        <v>19</v>
      </c>
      <c r="B22" s="1097">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7">
        <v>20</v>
      </c>
      <c r="B23" s="1097">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7">
        <v>21</v>
      </c>
      <c r="B24" s="1097">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7">
        <v>22</v>
      </c>
      <c r="B25" s="1097">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7">
        <v>23</v>
      </c>
      <c r="B26" s="1097">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7">
        <v>24</v>
      </c>
      <c r="B27" s="1097">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7">
        <v>25</v>
      </c>
      <c r="B28" s="1097">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7">
        <v>26</v>
      </c>
      <c r="B29" s="1097">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7">
        <v>27</v>
      </c>
      <c r="B30" s="1097">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7">
        <v>28</v>
      </c>
      <c r="B31" s="1097">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7">
        <v>29</v>
      </c>
      <c r="B32" s="1097">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7">
        <v>30</v>
      </c>
      <c r="B33" s="1097">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7"/>
      <c r="AP36" s="448" t="s">
        <v>301</v>
      </c>
      <c r="AQ36" s="448"/>
      <c r="AR36" s="448"/>
      <c r="AS36" s="448"/>
      <c r="AT36" s="448"/>
      <c r="AU36" s="448"/>
      <c r="AV36" s="448"/>
      <c r="AW36" s="448"/>
      <c r="AX36" s="448"/>
    </row>
    <row r="37" spans="1:50" ht="26.25" customHeight="1" x14ac:dyDescent="0.15">
      <c r="A37" s="1097">
        <v>1</v>
      </c>
      <c r="B37" s="1097">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7">
        <v>2</v>
      </c>
      <c r="B38" s="1097">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7">
        <v>3</v>
      </c>
      <c r="B39" s="1097">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7">
        <v>4</v>
      </c>
      <c r="B40" s="1097">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7">
        <v>5</v>
      </c>
      <c r="B41" s="1097">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7">
        <v>6</v>
      </c>
      <c r="B42" s="1097">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7">
        <v>7</v>
      </c>
      <c r="B43" s="1097">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7">
        <v>8</v>
      </c>
      <c r="B44" s="1097">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7">
        <v>9</v>
      </c>
      <c r="B45" s="1097">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7">
        <v>10</v>
      </c>
      <c r="B46" s="1097">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7">
        <v>11</v>
      </c>
      <c r="B47" s="1097">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7">
        <v>12</v>
      </c>
      <c r="B48" s="1097">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7">
        <v>13</v>
      </c>
      <c r="B49" s="1097">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7">
        <v>14</v>
      </c>
      <c r="B50" s="1097">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7">
        <v>15</v>
      </c>
      <c r="B51" s="1097">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7">
        <v>16</v>
      </c>
      <c r="B52" s="1097">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7">
        <v>17</v>
      </c>
      <c r="B53" s="1097">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7">
        <v>18</v>
      </c>
      <c r="B54" s="1097">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7">
        <v>19</v>
      </c>
      <c r="B55" s="1097">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7">
        <v>20</v>
      </c>
      <c r="B56" s="1097">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7">
        <v>21</v>
      </c>
      <c r="B57" s="1097">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7">
        <v>22</v>
      </c>
      <c r="B58" s="1097">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7">
        <v>23</v>
      </c>
      <c r="B59" s="1097">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7">
        <v>24</v>
      </c>
      <c r="B60" s="1097">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7">
        <v>25</v>
      </c>
      <c r="B61" s="1097">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7">
        <v>26</v>
      </c>
      <c r="B62" s="1097">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7">
        <v>27</v>
      </c>
      <c r="B63" s="1097">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7">
        <v>28</v>
      </c>
      <c r="B64" s="1097">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7">
        <v>29</v>
      </c>
      <c r="B65" s="1097">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7">
        <v>30</v>
      </c>
      <c r="B66" s="1097">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7"/>
      <c r="AP69" s="448" t="s">
        <v>301</v>
      </c>
      <c r="AQ69" s="448"/>
      <c r="AR69" s="448"/>
      <c r="AS69" s="448"/>
      <c r="AT69" s="448"/>
      <c r="AU69" s="448"/>
      <c r="AV69" s="448"/>
      <c r="AW69" s="448"/>
      <c r="AX69" s="448"/>
    </row>
    <row r="70" spans="1:50" ht="26.25" customHeight="1" x14ac:dyDescent="0.15">
      <c r="A70" s="1097">
        <v>1</v>
      </c>
      <c r="B70" s="1097">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7">
        <v>2</v>
      </c>
      <c r="B71" s="1097">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7">
        <v>3</v>
      </c>
      <c r="B72" s="1097">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7">
        <v>4</v>
      </c>
      <c r="B73" s="1097">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7">
        <v>5</v>
      </c>
      <c r="B74" s="1097">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7">
        <v>6</v>
      </c>
      <c r="B75" s="1097">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7">
        <v>7</v>
      </c>
      <c r="B76" s="1097">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7">
        <v>8</v>
      </c>
      <c r="B77" s="1097">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7">
        <v>9</v>
      </c>
      <c r="B78" s="1097">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7">
        <v>10</v>
      </c>
      <c r="B79" s="1097">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7">
        <v>11</v>
      </c>
      <c r="B80" s="1097">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7">
        <v>12</v>
      </c>
      <c r="B81" s="1097">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7">
        <v>13</v>
      </c>
      <c r="B82" s="1097">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7">
        <v>14</v>
      </c>
      <c r="B83" s="1097">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7">
        <v>15</v>
      </c>
      <c r="B84" s="1097">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7">
        <v>16</v>
      </c>
      <c r="B85" s="1097">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7">
        <v>17</v>
      </c>
      <c r="B86" s="1097">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7">
        <v>18</v>
      </c>
      <c r="B87" s="1097">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7">
        <v>19</v>
      </c>
      <c r="B88" s="1097">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7">
        <v>20</v>
      </c>
      <c r="B89" s="1097">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7">
        <v>21</v>
      </c>
      <c r="B90" s="1097">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7">
        <v>22</v>
      </c>
      <c r="B91" s="1097">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7">
        <v>23</v>
      </c>
      <c r="B92" s="1097">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7">
        <v>24</v>
      </c>
      <c r="B93" s="1097">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7">
        <v>25</v>
      </c>
      <c r="B94" s="1097">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7">
        <v>26</v>
      </c>
      <c r="B95" s="1097">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7">
        <v>27</v>
      </c>
      <c r="B96" s="1097">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7">
        <v>28</v>
      </c>
      <c r="B97" s="1097">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7">
        <v>29</v>
      </c>
      <c r="B98" s="1097">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7">
        <v>30</v>
      </c>
      <c r="B99" s="1097">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7"/>
      <c r="AP102" s="448" t="s">
        <v>301</v>
      </c>
      <c r="AQ102" s="448"/>
      <c r="AR102" s="448"/>
      <c r="AS102" s="448"/>
      <c r="AT102" s="448"/>
      <c r="AU102" s="448"/>
      <c r="AV102" s="448"/>
      <c r="AW102" s="448"/>
      <c r="AX102" s="448"/>
    </row>
    <row r="103" spans="1:50" ht="26.25" customHeight="1" x14ac:dyDescent="0.15">
      <c r="A103" s="1097">
        <v>1</v>
      </c>
      <c r="B103" s="1097">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7">
        <v>2</v>
      </c>
      <c r="B104" s="1097">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7">
        <v>3</v>
      </c>
      <c r="B105" s="1097">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7">
        <v>4</v>
      </c>
      <c r="B106" s="1097">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7">
        <v>5</v>
      </c>
      <c r="B107" s="1097">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7">
        <v>6</v>
      </c>
      <c r="B108" s="1097">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7">
        <v>7</v>
      </c>
      <c r="B109" s="1097">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7">
        <v>8</v>
      </c>
      <c r="B110" s="1097">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7">
        <v>9</v>
      </c>
      <c r="B111" s="1097">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7">
        <v>10</v>
      </c>
      <c r="B112" s="1097">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7">
        <v>11</v>
      </c>
      <c r="B113" s="1097">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7">
        <v>12</v>
      </c>
      <c r="B114" s="1097">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7">
        <v>13</v>
      </c>
      <c r="B115" s="1097">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7">
        <v>14</v>
      </c>
      <c r="B116" s="1097">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7">
        <v>15</v>
      </c>
      <c r="B117" s="1097">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7">
        <v>16</v>
      </c>
      <c r="B118" s="1097">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7">
        <v>17</v>
      </c>
      <c r="B119" s="1097">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7">
        <v>18</v>
      </c>
      <c r="B120" s="1097">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7">
        <v>19</v>
      </c>
      <c r="B121" s="1097">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7">
        <v>20</v>
      </c>
      <c r="B122" s="1097">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7">
        <v>21</v>
      </c>
      <c r="B123" s="1097">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7">
        <v>22</v>
      </c>
      <c r="B124" s="1097">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7">
        <v>23</v>
      </c>
      <c r="B125" s="1097">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7">
        <v>24</v>
      </c>
      <c r="B126" s="1097">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7">
        <v>25</v>
      </c>
      <c r="B127" s="1097">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7">
        <v>26</v>
      </c>
      <c r="B128" s="1097">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7">
        <v>27</v>
      </c>
      <c r="B129" s="1097">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7">
        <v>28</v>
      </c>
      <c r="B130" s="1097">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7">
        <v>29</v>
      </c>
      <c r="B131" s="1097">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7">
        <v>30</v>
      </c>
      <c r="B132" s="1097">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7"/>
      <c r="AP135" s="448" t="s">
        <v>301</v>
      </c>
      <c r="AQ135" s="448"/>
      <c r="AR135" s="448"/>
      <c r="AS135" s="448"/>
      <c r="AT135" s="448"/>
      <c r="AU135" s="448"/>
      <c r="AV135" s="448"/>
      <c r="AW135" s="448"/>
      <c r="AX135" s="448"/>
    </row>
    <row r="136" spans="1:50" ht="26.25" customHeight="1" x14ac:dyDescent="0.15">
      <c r="A136" s="1097">
        <v>1</v>
      </c>
      <c r="B136" s="1097">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7">
        <v>2</v>
      </c>
      <c r="B137" s="1097">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7">
        <v>3</v>
      </c>
      <c r="B138" s="1097">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7">
        <v>4</v>
      </c>
      <c r="B139" s="1097">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7">
        <v>5</v>
      </c>
      <c r="B140" s="1097">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7">
        <v>6</v>
      </c>
      <c r="B141" s="1097">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7">
        <v>7</v>
      </c>
      <c r="B142" s="1097">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7">
        <v>8</v>
      </c>
      <c r="B143" s="1097">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7">
        <v>9</v>
      </c>
      <c r="B144" s="1097">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7">
        <v>10</v>
      </c>
      <c r="B145" s="1097">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7">
        <v>11</v>
      </c>
      <c r="B146" s="1097">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7">
        <v>12</v>
      </c>
      <c r="B147" s="1097">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7">
        <v>13</v>
      </c>
      <c r="B148" s="1097">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7">
        <v>14</v>
      </c>
      <c r="B149" s="1097">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7">
        <v>15</v>
      </c>
      <c r="B150" s="1097">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7">
        <v>16</v>
      </c>
      <c r="B151" s="1097">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7">
        <v>17</v>
      </c>
      <c r="B152" s="1097">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7">
        <v>18</v>
      </c>
      <c r="B153" s="1097">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7">
        <v>19</v>
      </c>
      <c r="B154" s="1097">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7">
        <v>20</v>
      </c>
      <c r="B155" s="1097">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7">
        <v>21</v>
      </c>
      <c r="B156" s="1097">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7">
        <v>22</v>
      </c>
      <c r="B157" s="1097">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7">
        <v>23</v>
      </c>
      <c r="B158" s="1097">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7">
        <v>24</v>
      </c>
      <c r="B159" s="1097">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7">
        <v>25</v>
      </c>
      <c r="B160" s="1097">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7">
        <v>26</v>
      </c>
      <c r="B161" s="1097">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7">
        <v>27</v>
      </c>
      <c r="B162" s="1097">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7">
        <v>28</v>
      </c>
      <c r="B163" s="1097">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7">
        <v>29</v>
      </c>
      <c r="B164" s="1097">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7">
        <v>30</v>
      </c>
      <c r="B165" s="1097">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7"/>
      <c r="AP168" s="448" t="s">
        <v>301</v>
      </c>
      <c r="AQ168" s="448"/>
      <c r="AR168" s="448"/>
      <c r="AS168" s="448"/>
      <c r="AT168" s="448"/>
      <c r="AU168" s="448"/>
      <c r="AV168" s="448"/>
      <c r="AW168" s="448"/>
      <c r="AX168" s="448"/>
    </row>
    <row r="169" spans="1:50" ht="26.25" customHeight="1" x14ac:dyDescent="0.15">
      <c r="A169" s="1097">
        <v>1</v>
      </c>
      <c r="B169" s="1097">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7">
        <v>2</v>
      </c>
      <c r="B170" s="1097">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7">
        <v>3</v>
      </c>
      <c r="B171" s="1097">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7">
        <v>4</v>
      </c>
      <c r="B172" s="1097">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7">
        <v>5</v>
      </c>
      <c r="B173" s="1097">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7">
        <v>6</v>
      </c>
      <c r="B174" s="1097">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7">
        <v>7</v>
      </c>
      <c r="B175" s="1097">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7">
        <v>8</v>
      </c>
      <c r="B176" s="1097">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7">
        <v>9</v>
      </c>
      <c r="B177" s="1097">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7">
        <v>10</v>
      </c>
      <c r="B178" s="1097">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7">
        <v>11</v>
      </c>
      <c r="B179" s="1097">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7">
        <v>12</v>
      </c>
      <c r="B180" s="1097">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7">
        <v>13</v>
      </c>
      <c r="B181" s="1097">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7">
        <v>14</v>
      </c>
      <c r="B182" s="1097">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7">
        <v>15</v>
      </c>
      <c r="B183" s="1097">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7">
        <v>16</v>
      </c>
      <c r="B184" s="1097">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7">
        <v>17</v>
      </c>
      <c r="B185" s="1097">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7">
        <v>18</v>
      </c>
      <c r="B186" s="1097">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7">
        <v>19</v>
      </c>
      <c r="B187" s="1097">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7">
        <v>20</v>
      </c>
      <c r="B188" s="1097">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7">
        <v>21</v>
      </c>
      <c r="B189" s="1097">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7">
        <v>22</v>
      </c>
      <c r="B190" s="1097">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7">
        <v>23</v>
      </c>
      <c r="B191" s="1097">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7">
        <v>24</v>
      </c>
      <c r="B192" s="1097">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7">
        <v>25</v>
      </c>
      <c r="B193" s="1097">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7">
        <v>26</v>
      </c>
      <c r="B194" s="1097">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7">
        <v>27</v>
      </c>
      <c r="B195" s="1097">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7">
        <v>28</v>
      </c>
      <c r="B196" s="1097">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7">
        <v>29</v>
      </c>
      <c r="B197" s="1097">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7">
        <v>30</v>
      </c>
      <c r="B198" s="1097">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7"/>
      <c r="AP201" s="448" t="s">
        <v>301</v>
      </c>
      <c r="AQ201" s="448"/>
      <c r="AR201" s="448"/>
      <c r="AS201" s="448"/>
      <c r="AT201" s="448"/>
      <c r="AU201" s="448"/>
      <c r="AV201" s="448"/>
      <c r="AW201" s="448"/>
      <c r="AX201" s="448"/>
    </row>
    <row r="202" spans="1:50" ht="26.25" customHeight="1" x14ac:dyDescent="0.15">
      <c r="A202" s="1097">
        <v>1</v>
      </c>
      <c r="B202" s="1097">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7">
        <v>2</v>
      </c>
      <c r="B203" s="1097">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7">
        <v>3</v>
      </c>
      <c r="B204" s="1097">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7">
        <v>4</v>
      </c>
      <c r="B205" s="1097">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7">
        <v>5</v>
      </c>
      <c r="B206" s="1097">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7">
        <v>6</v>
      </c>
      <c r="B207" s="1097">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7">
        <v>7</v>
      </c>
      <c r="B208" s="1097">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7">
        <v>8</v>
      </c>
      <c r="B209" s="1097">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7">
        <v>9</v>
      </c>
      <c r="B210" s="1097">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7">
        <v>10</v>
      </c>
      <c r="B211" s="1097">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7">
        <v>11</v>
      </c>
      <c r="B212" s="1097">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7">
        <v>12</v>
      </c>
      <c r="B213" s="1097">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7">
        <v>13</v>
      </c>
      <c r="B214" s="1097">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7">
        <v>14</v>
      </c>
      <c r="B215" s="1097">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7">
        <v>15</v>
      </c>
      <c r="B216" s="1097">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7">
        <v>16</v>
      </c>
      <c r="B217" s="1097">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7">
        <v>17</v>
      </c>
      <c r="B218" s="1097">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7">
        <v>18</v>
      </c>
      <c r="B219" s="1097">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7">
        <v>19</v>
      </c>
      <c r="B220" s="1097">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7">
        <v>20</v>
      </c>
      <c r="B221" s="1097">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7">
        <v>21</v>
      </c>
      <c r="B222" s="1097">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7">
        <v>22</v>
      </c>
      <c r="B223" s="1097">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7">
        <v>23</v>
      </c>
      <c r="B224" s="1097">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7">
        <v>24</v>
      </c>
      <c r="B225" s="1097">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7">
        <v>25</v>
      </c>
      <c r="B226" s="1097">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7">
        <v>26</v>
      </c>
      <c r="B227" s="1097">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7">
        <v>27</v>
      </c>
      <c r="B228" s="1097">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7">
        <v>28</v>
      </c>
      <c r="B229" s="1097">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7">
        <v>29</v>
      </c>
      <c r="B230" s="1097">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7">
        <v>30</v>
      </c>
      <c r="B231" s="1097">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7"/>
      <c r="AP234" s="448" t="s">
        <v>301</v>
      </c>
      <c r="AQ234" s="448"/>
      <c r="AR234" s="448"/>
      <c r="AS234" s="448"/>
      <c r="AT234" s="448"/>
      <c r="AU234" s="448"/>
      <c r="AV234" s="448"/>
      <c r="AW234" s="448"/>
      <c r="AX234" s="448"/>
    </row>
    <row r="235" spans="1:50" ht="26.25" customHeight="1" x14ac:dyDescent="0.15">
      <c r="A235" s="1097">
        <v>1</v>
      </c>
      <c r="B235" s="1097">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7">
        <v>2</v>
      </c>
      <c r="B236" s="1097">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7">
        <v>3</v>
      </c>
      <c r="B237" s="1097">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7">
        <v>4</v>
      </c>
      <c r="B238" s="1097">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7">
        <v>5</v>
      </c>
      <c r="B239" s="1097">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7">
        <v>6</v>
      </c>
      <c r="B240" s="1097">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7">
        <v>7</v>
      </c>
      <c r="B241" s="1097">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7">
        <v>8</v>
      </c>
      <c r="B242" s="1097">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7">
        <v>9</v>
      </c>
      <c r="B243" s="1097">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7">
        <v>10</v>
      </c>
      <c r="B244" s="1097">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7">
        <v>11</v>
      </c>
      <c r="B245" s="1097">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7">
        <v>12</v>
      </c>
      <c r="B246" s="1097">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7">
        <v>13</v>
      </c>
      <c r="B247" s="1097">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7">
        <v>14</v>
      </c>
      <c r="B248" s="1097">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7">
        <v>15</v>
      </c>
      <c r="B249" s="1097">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7">
        <v>16</v>
      </c>
      <c r="B250" s="1097">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7">
        <v>17</v>
      </c>
      <c r="B251" s="1097">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7">
        <v>18</v>
      </c>
      <c r="B252" s="1097">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7">
        <v>19</v>
      </c>
      <c r="B253" s="1097">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7">
        <v>20</v>
      </c>
      <c r="B254" s="1097">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7">
        <v>21</v>
      </c>
      <c r="B255" s="1097">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7">
        <v>22</v>
      </c>
      <c r="B256" s="1097">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7">
        <v>23</v>
      </c>
      <c r="B257" s="1097">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7">
        <v>24</v>
      </c>
      <c r="B258" s="1097">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7">
        <v>25</v>
      </c>
      <c r="B259" s="1097">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7">
        <v>26</v>
      </c>
      <c r="B260" s="1097">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7">
        <v>27</v>
      </c>
      <c r="B261" s="1097">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7">
        <v>28</v>
      </c>
      <c r="B262" s="1097">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7">
        <v>29</v>
      </c>
      <c r="B263" s="1097">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7">
        <v>30</v>
      </c>
      <c r="B264" s="1097">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7"/>
      <c r="AP267" s="448" t="s">
        <v>301</v>
      </c>
      <c r="AQ267" s="448"/>
      <c r="AR267" s="448"/>
      <c r="AS267" s="448"/>
      <c r="AT267" s="448"/>
      <c r="AU267" s="448"/>
      <c r="AV267" s="448"/>
      <c r="AW267" s="448"/>
      <c r="AX267" s="448"/>
    </row>
    <row r="268" spans="1:50" ht="26.25" customHeight="1" x14ac:dyDescent="0.15">
      <c r="A268" s="1097">
        <v>1</v>
      </c>
      <c r="B268" s="1097">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7">
        <v>2</v>
      </c>
      <c r="B269" s="1097">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7">
        <v>3</v>
      </c>
      <c r="B270" s="1097">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7">
        <v>4</v>
      </c>
      <c r="B271" s="1097">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7">
        <v>5</v>
      </c>
      <c r="B272" s="1097">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7">
        <v>6</v>
      </c>
      <c r="B273" s="1097">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7">
        <v>7</v>
      </c>
      <c r="B274" s="1097">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7">
        <v>8</v>
      </c>
      <c r="B275" s="1097">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7">
        <v>9</v>
      </c>
      <c r="B276" s="1097">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7">
        <v>10</v>
      </c>
      <c r="B277" s="1097">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7">
        <v>11</v>
      </c>
      <c r="B278" s="1097">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7">
        <v>12</v>
      </c>
      <c r="B279" s="1097">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7">
        <v>13</v>
      </c>
      <c r="B280" s="1097">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7">
        <v>14</v>
      </c>
      <c r="B281" s="1097">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7">
        <v>15</v>
      </c>
      <c r="B282" s="1097">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7">
        <v>16</v>
      </c>
      <c r="B283" s="1097">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7">
        <v>17</v>
      </c>
      <c r="B284" s="1097">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7">
        <v>18</v>
      </c>
      <c r="B285" s="1097">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7">
        <v>19</v>
      </c>
      <c r="B286" s="1097">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7">
        <v>20</v>
      </c>
      <c r="B287" s="1097">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7">
        <v>21</v>
      </c>
      <c r="B288" s="1097">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7">
        <v>22</v>
      </c>
      <c r="B289" s="1097">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7">
        <v>23</v>
      </c>
      <c r="B290" s="1097">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7">
        <v>24</v>
      </c>
      <c r="B291" s="1097">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7">
        <v>25</v>
      </c>
      <c r="B292" s="1097">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7">
        <v>26</v>
      </c>
      <c r="B293" s="1097">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7">
        <v>27</v>
      </c>
      <c r="B294" s="1097">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7">
        <v>28</v>
      </c>
      <c r="B295" s="1097">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7">
        <v>29</v>
      </c>
      <c r="B296" s="1097">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7">
        <v>30</v>
      </c>
      <c r="B297" s="1097">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7"/>
      <c r="AP300" s="448" t="s">
        <v>301</v>
      </c>
      <c r="AQ300" s="448"/>
      <c r="AR300" s="448"/>
      <c r="AS300" s="448"/>
      <c r="AT300" s="448"/>
      <c r="AU300" s="448"/>
      <c r="AV300" s="448"/>
      <c r="AW300" s="448"/>
      <c r="AX300" s="448"/>
    </row>
    <row r="301" spans="1:50" ht="26.25" customHeight="1" x14ac:dyDescent="0.15">
      <c r="A301" s="1097">
        <v>1</v>
      </c>
      <c r="B301" s="1097">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7">
        <v>2</v>
      </c>
      <c r="B302" s="1097">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7">
        <v>3</v>
      </c>
      <c r="B303" s="1097">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7">
        <v>4</v>
      </c>
      <c r="B304" s="1097">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7">
        <v>5</v>
      </c>
      <c r="B305" s="1097">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7">
        <v>6</v>
      </c>
      <c r="B306" s="1097">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7">
        <v>7</v>
      </c>
      <c r="B307" s="1097">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7">
        <v>8</v>
      </c>
      <c r="B308" s="1097">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7">
        <v>9</v>
      </c>
      <c r="B309" s="1097">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7">
        <v>10</v>
      </c>
      <c r="B310" s="1097">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7">
        <v>11</v>
      </c>
      <c r="B311" s="1097">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7">
        <v>12</v>
      </c>
      <c r="B312" s="1097">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7">
        <v>13</v>
      </c>
      <c r="B313" s="1097">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7">
        <v>14</v>
      </c>
      <c r="B314" s="1097">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7">
        <v>15</v>
      </c>
      <c r="B315" s="1097">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7">
        <v>16</v>
      </c>
      <c r="B316" s="1097">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7">
        <v>17</v>
      </c>
      <c r="B317" s="1097">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7">
        <v>18</v>
      </c>
      <c r="B318" s="1097">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7">
        <v>19</v>
      </c>
      <c r="B319" s="1097">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7">
        <v>20</v>
      </c>
      <c r="B320" s="1097">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7">
        <v>21</v>
      </c>
      <c r="B321" s="1097">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7">
        <v>22</v>
      </c>
      <c r="B322" s="1097">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7">
        <v>23</v>
      </c>
      <c r="B323" s="1097">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7">
        <v>24</v>
      </c>
      <c r="B324" s="1097">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7">
        <v>25</v>
      </c>
      <c r="B325" s="1097">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7">
        <v>26</v>
      </c>
      <c r="B326" s="1097">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7">
        <v>27</v>
      </c>
      <c r="B327" s="1097">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7">
        <v>28</v>
      </c>
      <c r="B328" s="1097">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7">
        <v>29</v>
      </c>
      <c r="B329" s="1097">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7">
        <v>30</v>
      </c>
      <c r="B330" s="1097">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7"/>
      <c r="AP333" s="448" t="s">
        <v>301</v>
      </c>
      <c r="AQ333" s="448"/>
      <c r="AR333" s="448"/>
      <c r="AS333" s="448"/>
      <c r="AT333" s="448"/>
      <c r="AU333" s="448"/>
      <c r="AV333" s="448"/>
      <c r="AW333" s="448"/>
      <c r="AX333" s="448"/>
    </row>
    <row r="334" spans="1:50" ht="26.25" customHeight="1" x14ac:dyDescent="0.15">
      <c r="A334" s="1097">
        <v>1</v>
      </c>
      <c r="B334" s="1097">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7">
        <v>2</v>
      </c>
      <c r="B335" s="1097">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7">
        <v>3</v>
      </c>
      <c r="B336" s="1097">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7">
        <v>4</v>
      </c>
      <c r="B337" s="1097">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7">
        <v>5</v>
      </c>
      <c r="B338" s="1097">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7">
        <v>6</v>
      </c>
      <c r="B339" s="1097">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7">
        <v>7</v>
      </c>
      <c r="B340" s="1097">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7">
        <v>8</v>
      </c>
      <c r="B341" s="1097">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7">
        <v>9</v>
      </c>
      <c r="B342" s="1097">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7">
        <v>10</v>
      </c>
      <c r="B343" s="1097">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7">
        <v>11</v>
      </c>
      <c r="B344" s="1097">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7">
        <v>12</v>
      </c>
      <c r="B345" s="1097">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7">
        <v>13</v>
      </c>
      <c r="B346" s="1097">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7">
        <v>14</v>
      </c>
      <c r="B347" s="1097">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7">
        <v>15</v>
      </c>
      <c r="B348" s="1097">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7">
        <v>16</v>
      </c>
      <c r="B349" s="1097">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7">
        <v>17</v>
      </c>
      <c r="B350" s="1097">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7">
        <v>18</v>
      </c>
      <c r="B351" s="1097">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7">
        <v>19</v>
      </c>
      <c r="B352" s="1097">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7">
        <v>20</v>
      </c>
      <c r="B353" s="1097">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7">
        <v>21</v>
      </c>
      <c r="B354" s="1097">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7">
        <v>22</v>
      </c>
      <c r="B355" s="1097">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7">
        <v>23</v>
      </c>
      <c r="B356" s="1097">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7">
        <v>24</v>
      </c>
      <c r="B357" s="1097">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7">
        <v>25</v>
      </c>
      <c r="B358" s="1097">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7">
        <v>26</v>
      </c>
      <c r="B359" s="1097">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7">
        <v>27</v>
      </c>
      <c r="B360" s="1097">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7">
        <v>28</v>
      </c>
      <c r="B361" s="1097">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7">
        <v>29</v>
      </c>
      <c r="B362" s="1097">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7">
        <v>30</v>
      </c>
      <c r="B363" s="1097">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7"/>
      <c r="AP366" s="448" t="s">
        <v>301</v>
      </c>
      <c r="AQ366" s="448"/>
      <c r="AR366" s="448"/>
      <c r="AS366" s="448"/>
      <c r="AT366" s="448"/>
      <c r="AU366" s="448"/>
      <c r="AV366" s="448"/>
      <c r="AW366" s="448"/>
      <c r="AX366" s="448"/>
    </row>
    <row r="367" spans="1:50" ht="26.25" customHeight="1" x14ac:dyDescent="0.15">
      <c r="A367" s="1097">
        <v>1</v>
      </c>
      <c r="B367" s="1097">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7">
        <v>2</v>
      </c>
      <c r="B368" s="1097">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7">
        <v>3</v>
      </c>
      <c r="B369" s="1097">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7">
        <v>4</v>
      </c>
      <c r="B370" s="1097">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7">
        <v>5</v>
      </c>
      <c r="B371" s="1097">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7">
        <v>6</v>
      </c>
      <c r="B372" s="1097">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7">
        <v>7</v>
      </c>
      <c r="B373" s="1097">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7">
        <v>8</v>
      </c>
      <c r="B374" s="1097">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7">
        <v>9</v>
      </c>
      <c r="B375" s="1097">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7">
        <v>10</v>
      </c>
      <c r="B376" s="1097">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7">
        <v>11</v>
      </c>
      <c r="B377" s="1097">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7">
        <v>12</v>
      </c>
      <c r="B378" s="1097">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7">
        <v>13</v>
      </c>
      <c r="B379" s="1097">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7">
        <v>14</v>
      </c>
      <c r="B380" s="1097">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7">
        <v>15</v>
      </c>
      <c r="B381" s="1097">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7">
        <v>16</v>
      </c>
      <c r="B382" s="1097">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7">
        <v>17</v>
      </c>
      <c r="B383" s="1097">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7">
        <v>18</v>
      </c>
      <c r="B384" s="1097">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7">
        <v>19</v>
      </c>
      <c r="B385" s="1097">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7">
        <v>20</v>
      </c>
      <c r="B386" s="1097">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7">
        <v>21</v>
      </c>
      <c r="B387" s="1097">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7">
        <v>22</v>
      </c>
      <c r="B388" s="1097">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7">
        <v>23</v>
      </c>
      <c r="B389" s="1097">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7">
        <v>24</v>
      </c>
      <c r="B390" s="1097">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7">
        <v>25</v>
      </c>
      <c r="B391" s="1097">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7">
        <v>26</v>
      </c>
      <c r="B392" s="1097">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7">
        <v>27</v>
      </c>
      <c r="B393" s="1097">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7">
        <v>28</v>
      </c>
      <c r="B394" s="1097">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7">
        <v>29</v>
      </c>
      <c r="B395" s="1097">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7">
        <v>30</v>
      </c>
      <c r="B396" s="1097">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7"/>
      <c r="AP399" s="448" t="s">
        <v>301</v>
      </c>
      <c r="AQ399" s="448"/>
      <c r="AR399" s="448"/>
      <c r="AS399" s="448"/>
      <c r="AT399" s="448"/>
      <c r="AU399" s="448"/>
      <c r="AV399" s="448"/>
      <c r="AW399" s="448"/>
      <c r="AX399" s="448"/>
    </row>
    <row r="400" spans="1:50" ht="26.25" customHeight="1" x14ac:dyDescent="0.15">
      <c r="A400" s="1097">
        <v>1</v>
      </c>
      <c r="B400" s="1097">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7">
        <v>2</v>
      </c>
      <c r="B401" s="1097">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7">
        <v>3</v>
      </c>
      <c r="B402" s="1097">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7">
        <v>4</v>
      </c>
      <c r="B403" s="1097">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7">
        <v>5</v>
      </c>
      <c r="B404" s="1097">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7">
        <v>6</v>
      </c>
      <c r="B405" s="1097">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7">
        <v>7</v>
      </c>
      <c r="B406" s="1097">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7">
        <v>8</v>
      </c>
      <c r="B407" s="1097">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7">
        <v>9</v>
      </c>
      <c r="B408" s="1097">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7">
        <v>10</v>
      </c>
      <c r="B409" s="1097">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7">
        <v>11</v>
      </c>
      <c r="B410" s="1097">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7">
        <v>12</v>
      </c>
      <c r="B411" s="1097">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7">
        <v>13</v>
      </c>
      <c r="B412" s="1097">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7">
        <v>14</v>
      </c>
      <c r="B413" s="1097">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7">
        <v>15</v>
      </c>
      <c r="B414" s="1097">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7">
        <v>16</v>
      </c>
      <c r="B415" s="1097">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7">
        <v>17</v>
      </c>
      <c r="B416" s="1097">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7">
        <v>18</v>
      </c>
      <c r="B417" s="1097">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7">
        <v>19</v>
      </c>
      <c r="B418" s="1097">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7">
        <v>20</v>
      </c>
      <c r="B419" s="1097">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7">
        <v>21</v>
      </c>
      <c r="B420" s="1097">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7">
        <v>22</v>
      </c>
      <c r="B421" s="1097">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7">
        <v>23</v>
      </c>
      <c r="B422" s="1097">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7">
        <v>24</v>
      </c>
      <c r="B423" s="1097">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7">
        <v>25</v>
      </c>
      <c r="B424" s="1097">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7">
        <v>26</v>
      </c>
      <c r="B425" s="1097">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7">
        <v>27</v>
      </c>
      <c r="B426" s="1097">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7">
        <v>28</v>
      </c>
      <c r="B427" s="1097">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7">
        <v>29</v>
      </c>
      <c r="B428" s="1097">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7">
        <v>30</v>
      </c>
      <c r="B429" s="1097">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7"/>
      <c r="AP432" s="448" t="s">
        <v>301</v>
      </c>
      <c r="AQ432" s="448"/>
      <c r="AR432" s="448"/>
      <c r="AS432" s="448"/>
      <c r="AT432" s="448"/>
      <c r="AU432" s="448"/>
      <c r="AV432" s="448"/>
      <c r="AW432" s="448"/>
      <c r="AX432" s="448"/>
    </row>
    <row r="433" spans="1:50" ht="26.25" customHeight="1" x14ac:dyDescent="0.15">
      <c r="A433" s="1097">
        <v>1</v>
      </c>
      <c r="B433" s="1097">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7">
        <v>2</v>
      </c>
      <c r="B434" s="1097">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7">
        <v>3</v>
      </c>
      <c r="B435" s="1097">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7">
        <v>4</v>
      </c>
      <c r="B436" s="1097">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7">
        <v>5</v>
      </c>
      <c r="B437" s="1097">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7">
        <v>6</v>
      </c>
      <c r="B438" s="1097">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7">
        <v>7</v>
      </c>
      <c r="B439" s="1097">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7">
        <v>8</v>
      </c>
      <c r="B440" s="1097">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7">
        <v>9</v>
      </c>
      <c r="B441" s="1097">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7">
        <v>10</v>
      </c>
      <c r="B442" s="1097">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7">
        <v>11</v>
      </c>
      <c r="B443" s="1097">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7">
        <v>12</v>
      </c>
      <c r="B444" s="1097">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7">
        <v>13</v>
      </c>
      <c r="B445" s="1097">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7">
        <v>14</v>
      </c>
      <c r="B446" s="1097">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7">
        <v>15</v>
      </c>
      <c r="B447" s="1097">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7">
        <v>16</v>
      </c>
      <c r="B448" s="1097">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7">
        <v>17</v>
      </c>
      <c r="B449" s="1097">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7">
        <v>18</v>
      </c>
      <c r="B450" s="1097">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7">
        <v>19</v>
      </c>
      <c r="B451" s="1097">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7">
        <v>20</v>
      </c>
      <c r="B452" s="1097">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7">
        <v>21</v>
      </c>
      <c r="B453" s="1097">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7">
        <v>22</v>
      </c>
      <c r="B454" s="1097">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7">
        <v>23</v>
      </c>
      <c r="B455" s="1097">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7">
        <v>24</v>
      </c>
      <c r="B456" s="1097">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7">
        <v>25</v>
      </c>
      <c r="B457" s="1097">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7">
        <v>26</v>
      </c>
      <c r="B458" s="1097">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7">
        <v>27</v>
      </c>
      <c r="B459" s="1097">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7">
        <v>28</v>
      </c>
      <c r="B460" s="1097">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7">
        <v>29</v>
      </c>
      <c r="B461" s="1097">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7">
        <v>30</v>
      </c>
      <c r="B462" s="1097">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7"/>
      <c r="AP465" s="448" t="s">
        <v>301</v>
      </c>
      <c r="AQ465" s="448"/>
      <c r="AR465" s="448"/>
      <c r="AS465" s="448"/>
      <c r="AT465" s="448"/>
      <c r="AU465" s="448"/>
      <c r="AV465" s="448"/>
      <c r="AW465" s="448"/>
      <c r="AX465" s="448"/>
    </row>
    <row r="466" spans="1:50" ht="26.25" customHeight="1" x14ac:dyDescent="0.15">
      <c r="A466" s="1097">
        <v>1</v>
      </c>
      <c r="B466" s="1097">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7">
        <v>2</v>
      </c>
      <c r="B467" s="1097">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7">
        <v>3</v>
      </c>
      <c r="B468" s="1097">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7">
        <v>4</v>
      </c>
      <c r="B469" s="1097">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7">
        <v>5</v>
      </c>
      <c r="B470" s="1097">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7">
        <v>6</v>
      </c>
      <c r="B471" s="1097">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7">
        <v>7</v>
      </c>
      <c r="B472" s="1097">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7">
        <v>8</v>
      </c>
      <c r="B473" s="1097">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7">
        <v>9</v>
      </c>
      <c r="B474" s="1097">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7">
        <v>10</v>
      </c>
      <c r="B475" s="1097">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7">
        <v>11</v>
      </c>
      <c r="B476" s="1097">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7">
        <v>12</v>
      </c>
      <c r="B477" s="1097">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7">
        <v>13</v>
      </c>
      <c r="B478" s="1097">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7">
        <v>14</v>
      </c>
      <c r="B479" s="1097">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7">
        <v>15</v>
      </c>
      <c r="B480" s="1097">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7">
        <v>16</v>
      </c>
      <c r="B481" s="1097">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7">
        <v>17</v>
      </c>
      <c r="B482" s="1097">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7">
        <v>18</v>
      </c>
      <c r="B483" s="1097">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7">
        <v>19</v>
      </c>
      <c r="B484" s="1097">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7">
        <v>20</v>
      </c>
      <c r="B485" s="1097">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7">
        <v>21</v>
      </c>
      <c r="B486" s="1097">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7">
        <v>22</v>
      </c>
      <c r="B487" s="1097">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7">
        <v>23</v>
      </c>
      <c r="B488" s="1097">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7">
        <v>24</v>
      </c>
      <c r="B489" s="1097">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7">
        <v>25</v>
      </c>
      <c r="B490" s="1097">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7">
        <v>26</v>
      </c>
      <c r="B491" s="1097">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7">
        <v>27</v>
      </c>
      <c r="B492" s="1097">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7">
        <v>28</v>
      </c>
      <c r="B493" s="1097">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7">
        <v>29</v>
      </c>
      <c r="B494" s="1097">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7">
        <v>30</v>
      </c>
      <c r="B495" s="1097">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7"/>
      <c r="AP498" s="448" t="s">
        <v>301</v>
      </c>
      <c r="AQ498" s="448"/>
      <c r="AR498" s="448"/>
      <c r="AS498" s="448"/>
      <c r="AT498" s="448"/>
      <c r="AU498" s="448"/>
      <c r="AV498" s="448"/>
      <c r="AW498" s="448"/>
      <c r="AX498" s="448"/>
    </row>
    <row r="499" spans="1:50" ht="26.25" customHeight="1" x14ac:dyDescent="0.15">
      <c r="A499" s="1097">
        <v>1</v>
      </c>
      <c r="B499" s="1097">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7">
        <v>2</v>
      </c>
      <c r="B500" s="1097">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7">
        <v>3</v>
      </c>
      <c r="B501" s="1097">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7">
        <v>4</v>
      </c>
      <c r="B502" s="1097">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7">
        <v>5</v>
      </c>
      <c r="B503" s="1097">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7">
        <v>6</v>
      </c>
      <c r="B504" s="1097">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7">
        <v>7</v>
      </c>
      <c r="B505" s="1097">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7">
        <v>8</v>
      </c>
      <c r="B506" s="1097">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7">
        <v>9</v>
      </c>
      <c r="B507" s="1097">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7">
        <v>10</v>
      </c>
      <c r="B508" s="1097">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7">
        <v>11</v>
      </c>
      <c r="B509" s="1097">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7">
        <v>12</v>
      </c>
      <c r="B510" s="1097">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7">
        <v>13</v>
      </c>
      <c r="B511" s="1097">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7">
        <v>14</v>
      </c>
      <c r="B512" s="1097">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7">
        <v>15</v>
      </c>
      <c r="B513" s="1097">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7">
        <v>16</v>
      </c>
      <c r="B514" s="1097">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7">
        <v>17</v>
      </c>
      <c r="B515" s="1097">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7">
        <v>18</v>
      </c>
      <c r="B516" s="1097">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7">
        <v>19</v>
      </c>
      <c r="B517" s="1097">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7">
        <v>20</v>
      </c>
      <c r="B518" s="1097">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7">
        <v>21</v>
      </c>
      <c r="B519" s="1097">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7">
        <v>22</v>
      </c>
      <c r="B520" s="1097">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7">
        <v>23</v>
      </c>
      <c r="B521" s="1097">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7">
        <v>24</v>
      </c>
      <c r="B522" s="1097">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7">
        <v>25</v>
      </c>
      <c r="B523" s="1097">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7">
        <v>26</v>
      </c>
      <c r="B524" s="1097">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7">
        <v>27</v>
      </c>
      <c r="B525" s="1097">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7">
        <v>28</v>
      </c>
      <c r="B526" s="1097">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7">
        <v>29</v>
      </c>
      <c r="B527" s="1097">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7">
        <v>30</v>
      </c>
      <c r="B528" s="1097">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7"/>
      <c r="AP531" s="448" t="s">
        <v>301</v>
      </c>
      <c r="AQ531" s="448"/>
      <c r="AR531" s="448"/>
      <c r="AS531" s="448"/>
      <c r="AT531" s="448"/>
      <c r="AU531" s="448"/>
      <c r="AV531" s="448"/>
      <c r="AW531" s="448"/>
      <c r="AX531" s="448"/>
    </row>
    <row r="532" spans="1:50" ht="26.25" customHeight="1" x14ac:dyDescent="0.15">
      <c r="A532" s="1097">
        <v>1</v>
      </c>
      <c r="B532" s="1097">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7">
        <v>2</v>
      </c>
      <c r="B533" s="1097">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7">
        <v>3</v>
      </c>
      <c r="B534" s="1097">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7">
        <v>4</v>
      </c>
      <c r="B535" s="1097">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7">
        <v>5</v>
      </c>
      <c r="B536" s="1097">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7">
        <v>6</v>
      </c>
      <c r="B537" s="1097">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7">
        <v>7</v>
      </c>
      <c r="B538" s="1097">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7">
        <v>8</v>
      </c>
      <c r="B539" s="1097">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7">
        <v>9</v>
      </c>
      <c r="B540" s="1097">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7">
        <v>10</v>
      </c>
      <c r="B541" s="1097">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7">
        <v>11</v>
      </c>
      <c r="B542" s="1097">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7">
        <v>12</v>
      </c>
      <c r="B543" s="1097">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7">
        <v>13</v>
      </c>
      <c r="B544" s="1097">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7">
        <v>14</v>
      </c>
      <c r="B545" s="1097">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7">
        <v>15</v>
      </c>
      <c r="B546" s="1097">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7">
        <v>16</v>
      </c>
      <c r="B547" s="1097">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7">
        <v>17</v>
      </c>
      <c r="B548" s="1097">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7">
        <v>18</v>
      </c>
      <c r="B549" s="1097">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7">
        <v>19</v>
      </c>
      <c r="B550" s="1097">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7">
        <v>20</v>
      </c>
      <c r="B551" s="1097">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7">
        <v>21</v>
      </c>
      <c r="B552" s="1097">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7">
        <v>22</v>
      </c>
      <c r="B553" s="1097">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7">
        <v>23</v>
      </c>
      <c r="B554" s="1097">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7">
        <v>24</v>
      </c>
      <c r="B555" s="1097">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7">
        <v>25</v>
      </c>
      <c r="B556" s="1097">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7">
        <v>26</v>
      </c>
      <c r="B557" s="1097">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7">
        <v>27</v>
      </c>
      <c r="B558" s="1097">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7">
        <v>28</v>
      </c>
      <c r="B559" s="1097">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7">
        <v>29</v>
      </c>
      <c r="B560" s="1097">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7">
        <v>30</v>
      </c>
      <c r="B561" s="1097">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7"/>
      <c r="AP564" s="448" t="s">
        <v>301</v>
      </c>
      <c r="AQ564" s="448"/>
      <c r="AR564" s="448"/>
      <c r="AS564" s="448"/>
      <c r="AT564" s="448"/>
      <c r="AU564" s="448"/>
      <c r="AV564" s="448"/>
      <c r="AW564" s="448"/>
      <c r="AX564" s="448"/>
    </row>
    <row r="565" spans="1:50" ht="26.25" customHeight="1" x14ac:dyDescent="0.15">
      <c r="A565" s="1097">
        <v>1</v>
      </c>
      <c r="B565" s="1097">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7">
        <v>2</v>
      </c>
      <c r="B566" s="1097">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7">
        <v>3</v>
      </c>
      <c r="B567" s="1097">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7">
        <v>4</v>
      </c>
      <c r="B568" s="1097">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7">
        <v>5</v>
      </c>
      <c r="B569" s="1097">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7">
        <v>6</v>
      </c>
      <c r="B570" s="1097">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7">
        <v>7</v>
      </c>
      <c r="B571" s="1097">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7">
        <v>8</v>
      </c>
      <c r="B572" s="1097">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7">
        <v>9</v>
      </c>
      <c r="B573" s="1097">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7">
        <v>10</v>
      </c>
      <c r="B574" s="1097">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7">
        <v>11</v>
      </c>
      <c r="B575" s="1097">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7">
        <v>12</v>
      </c>
      <c r="B576" s="1097">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7">
        <v>13</v>
      </c>
      <c r="B577" s="1097">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7">
        <v>14</v>
      </c>
      <c r="B578" s="1097">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7">
        <v>15</v>
      </c>
      <c r="B579" s="1097">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7">
        <v>16</v>
      </c>
      <c r="B580" s="1097">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7">
        <v>17</v>
      </c>
      <c r="B581" s="1097">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7">
        <v>18</v>
      </c>
      <c r="B582" s="1097">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7">
        <v>19</v>
      </c>
      <c r="B583" s="1097">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7">
        <v>20</v>
      </c>
      <c r="B584" s="1097">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7">
        <v>21</v>
      </c>
      <c r="B585" s="1097">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7">
        <v>22</v>
      </c>
      <c r="B586" s="1097">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7">
        <v>23</v>
      </c>
      <c r="B587" s="1097">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7">
        <v>24</v>
      </c>
      <c r="B588" s="1097">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7">
        <v>25</v>
      </c>
      <c r="B589" s="1097">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7">
        <v>26</v>
      </c>
      <c r="B590" s="1097">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7">
        <v>27</v>
      </c>
      <c r="B591" s="1097">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7">
        <v>28</v>
      </c>
      <c r="B592" s="1097">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7">
        <v>29</v>
      </c>
      <c r="B593" s="1097">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7">
        <v>30</v>
      </c>
      <c r="B594" s="1097">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7"/>
      <c r="AP597" s="448" t="s">
        <v>301</v>
      </c>
      <c r="AQ597" s="448"/>
      <c r="AR597" s="448"/>
      <c r="AS597" s="448"/>
      <c r="AT597" s="448"/>
      <c r="AU597" s="448"/>
      <c r="AV597" s="448"/>
      <c r="AW597" s="448"/>
      <c r="AX597" s="448"/>
    </row>
    <row r="598" spans="1:50" ht="26.25" customHeight="1" x14ac:dyDescent="0.15">
      <c r="A598" s="1097">
        <v>1</v>
      </c>
      <c r="B598" s="1097">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7">
        <v>2</v>
      </c>
      <c r="B599" s="1097">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7">
        <v>3</v>
      </c>
      <c r="B600" s="1097">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7">
        <v>4</v>
      </c>
      <c r="B601" s="1097">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7">
        <v>5</v>
      </c>
      <c r="B602" s="1097">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7">
        <v>6</v>
      </c>
      <c r="B603" s="1097">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7">
        <v>7</v>
      </c>
      <c r="B604" s="1097">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7">
        <v>8</v>
      </c>
      <c r="B605" s="1097">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7">
        <v>9</v>
      </c>
      <c r="B606" s="1097">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7">
        <v>10</v>
      </c>
      <c r="B607" s="1097">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7">
        <v>11</v>
      </c>
      <c r="B608" s="1097">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7">
        <v>12</v>
      </c>
      <c r="B609" s="1097">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7">
        <v>13</v>
      </c>
      <c r="B610" s="1097">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7">
        <v>14</v>
      </c>
      <c r="B611" s="1097">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7">
        <v>15</v>
      </c>
      <c r="B612" s="1097">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7">
        <v>16</v>
      </c>
      <c r="B613" s="1097">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7">
        <v>17</v>
      </c>
      <c r="B614" s="1097">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7">
        <v>18</v>
      </c>
      <c r="B615" s="1097">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7">
        <v>19</v>
      </c>
      <c r="B616" s="1097">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7">
        <v>20</v>
      </c>
      <c r="B617" s="1097">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7">
        <v>21</v>
      </c>
      <c r="B618" s="1097">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7">
        <v>22</v>
      </c>
      <c r="B619" s="1097">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7">
        <v>23</v>
      </c>
      <c r="B620" s="1097">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7">
        <v>24</v>
      </c>
      <c r="B621" s="1097">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7">
        <v>25</v>
      </c>
      <c r="B622" s="1097">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7">
        <v>26</v>
      </c>
      <c r="B623" s="1097">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7">
        <v>27</v>
      </c>
      <c r="B624" s="1097">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7">
        <v>28</v>
      </c>
      <c r="B625" s="1097">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7">
        <v>29</v>
      </c>
      <c r="B626" s="1097">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7">
        <v>30</v>
      </c>
      <c r="B627" s="1097">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7"/>
      <c r="AP630" s="448" t="s">
        <v>301</v>
      </c>
      <c r="AQ630" s="448"/>
      <c r="AR630" s="448"/>
      <c r="AS630" s="448"/>
      <c r="AT630" s="448"/>
      <c r="AU630" s="448"/>
      <c r="AV630" s="448"/>
      <c r="AW630" s="448"/>
      <c r="AX630" s="448"/>
    </row>
    <row r="631" spans="1:50" ht="26.25" customHeight="1" x14ac:dyDescent="0.15">
      <c r="A631" s="1097">
        <v>1</v>
      </c>
      <c r="B631" s="1097">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7">
        <v>2</v>
      </c>
      <c r="B632" s="1097">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7">
        <v>3</v>
      </c>
      <c r="B633" s="1097">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7">
        <v>4</v>
      </c>
      <c r="B634" s="1097">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7">
        <v>5</v>
      </c>
      <c r="B635" s="1097">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7">
        <v>6</v>
      </c>
      <c r="B636" s="1097">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7">
        <v>7</v>
      </c>
      <c r="B637" s="1097">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7">
        <v>8</v>
      </c>
      <c r="B638" s="1097">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7">
        <v>9</v>
      </c>
      <c r="B639" s="1097">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7">
        <v>10</v>
      </c>
      <c r="B640" s="1097">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7">
        <v>11</v>
      </c>
      <c r="B641" s="1097">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7">
        <v>12</v>
      </c>
      <c r="B642" s="1097">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7">
        <v>13</v>
      </c>
      <c r="B643" s="1097">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7">
        <v>14</v>
      </c>
      <c r="B644" s="1097">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7">
        <v>15</v>
      </c>
      <c r="B645" s="1097">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7">
        <v>16</v>
      </c>
      <c r="B646" s="1097">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7">
        <v>17</v>
      </c>
      <c r="B647" s="1097">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7">
        <v>18</v>
      </c>
      <c r="B648" s="1097">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7">
        <v>19</v>
      </c>
      <c r="B649" s="1097">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7">
        <v>20</v>
      </c>
      <c r="B650" s="1097">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7">
        <v>21</v>
      </c>
      <c r="B651" s="1097">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7">
        <v>22</v>
      </c>
      <c r="B652" s="1097">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7">
        <v>23</v>
      </c>
      <c r="B653" s="1097">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7">
        <v>24</v>
      </c>
      <c r="B654" s="1097">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7">
        <v>25</v>
      </c>
      <c r="B655" s="1097">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7">
        <v>26</v>
      </c>
      <c r="B656" s="1097">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7">
        <v>27</v>
      </c>
      <c r="B657" s="1097">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7">
        <v>28</v>
      </c>
      <c r="B658" s="1097">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7">
        <v>29</v>
      </c>
      <c r="B659" s="1097">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7">
        <v>30</v>
      </c>
      <c r="B660" s="1097">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7"/>
      <c r="AP663" s="448" t="s">
        <v>301</v>
      </c>
      <c r="AQ663" s="448"/>
      <c r="AR663" s="448"/>
      <c r="AS663" s="448"/>
      <c r="AT663" s="448"/>
      <c r="AU663" s="448"/>
      <c r="AV663" s="448"/>
      <c r="AW663" s="448"/>
      <c r="AX663" s="448"/>
    </row>
    <row r="664" spans="1:50" ht="26.25" customHeight="1" x14ac:dyDescent="0.15">
      <c r="A664" s="1097">
        <v>1</v>
      </c>
      <c r="B664" s="1097">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7">
        <v>2</v>
      </c>
      <c r="B665" s="1097">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7">
        <v>3</v>
      </c>
      <c r="B666" s="1097">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7">
        <v>4</v>
      </c>
      <c r="B667" s="1097">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7">
        <v>5</v>
      </c>
      <c r="B668" s="1097">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7">
        <v>6</v>
      </c>
      <c r="B669" s="1097">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7">
        <v>7</v>
      </c>
      <c r="B670" s="1097">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7">
        <v>8</v>
      </c>
      <c r="B671" s="1097">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7">
        <v>9</v>
      </c>
      <c r="B672" s="1097">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7">
        <v>10</v>
      </c>
      <c r="B673" s="1097">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7">
        <v>11</v>
      </c>
      <c r="B674" s="1097">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7">
        <v>12</v>
      </c>
      <c r="B675" s="1097">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7">
        <v>13</v>
      </c>
      <c r="B676" s="1097">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7">
        <v>14</v>
      </c>
      <c r="B677" s="1097">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7">
        <v>15</v>
      </c>
      <c r="B678" s="1097">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7">
        <v>16</v>
      </c>
      <c r="B679" s="1097">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7">
        <v>17</v>
      </c>
      <c r="B680" s="1097">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7">
        <v>18</v>
      </c>
      <c r="B681" s="1097">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7">
        <v>19</v>
      </c>
      <c r="B682" s="1097">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7">
        <v>20</v>
      </c>
      <c r="B683" s="1097">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7">
        <v>21</v>
      </c>
      <c r="B684" s="1097">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7">
        <v>22</v>
      </c>
      <c r="B685" s="1097">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7">
        <v>23</v>
      </c>
      <c r="B686" s="1097">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7">
        <v>24</v>
      </c>
      <c r="B687" s="1097">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7">
        <v>25</v>
      </c>
      <c r="B688" s="1097">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7">
        <v>26</v>
      </c>
      <c r="B689" s="1097">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7">
        <v>27</v>
      </c>
      <c r="B690" s="1097">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7">
        <v>28</v>
      </c>
      <c r="B691" s="1097">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7">
        <v>29</v>
      </c>
      <c r="B692" s="1097">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7">
        <v>30</v>
      </c>
      <c r="B693" s="1097">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7"/>
      <c r="AP696" s="448" t="s">
        <v>301</v>
      </c>
      <c r="AQ696" s="448"/>
      <c r="AR696" s="448"/>
      <c r="AS696" s="448"/>
      <c r="AT696" s="448"/>
      <c r="AU696" s="448"/>
      <c r="AV696" s="448"/>
      <c r="AW696" s="448"/>
      <c r="AX696" s="448"/>
    </row>
    <row r="697" spans="1:50" ht="26.25" customHeight="1" x14ac:dyDescent="0.15">
      <c r="A697" s="1097">
        <v>1</v>
      </c>
      <c r="B697" s="1097">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7">
        <v>2</v>
      </c>
      <c r="B698" s="1097">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7">
        <v>3</v>
      </c>
      <c r="B699" s="1097">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7">
        <v>4</v>
      </c>
      <c r="B700" s="1097">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7">
        <v>5</v>
      </c>
      <c r="B701" s="1097">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7">
        <v>6</v>
      </c>
      <c r="B702" s="1097">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7">
        <v>7</v>
      </c>
      <c r="B703" s="1097">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7">
        <v>8</v>
      </c>
      <c r="B704" s="1097">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7">
        <v>9</v>
      </c>
      <c r="B705" s="1097">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7">
        <v>10</v>
      </c>
      <c r="B706" s="1097">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7">
        <v>11</v>
      </c>
      <c r="B707" s="1097">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7">
        <v>12</v>
      </c>
      <c r="B708" s="1097">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7">
        <v>13</v>
      </c>
      <c r="B709" s="1097">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7">
        <v>14</v>
      </c>
      <c r="B710" s="1097">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7">
        <v>15</v>
      </c>
      <c r="B711" s="1097">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7">
        <v>16</v>
      </c>
      <c r="B712" s="1097">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7">
        <v>17</v>
      </c>
      <c r="B713" s="1097">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7">
        <v>18</v>
      </c>
      <c r="B714" s="1097">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7">
        <v>19</v>
      </c>
      <c r="B715" s="1097">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7">
        <v>20</v>
      </c>
      <c r="B716" s="1097">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7">
        <v>21</v>
      </c>
      <c r="B717" s="1097">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7">
        <v>22</v>
      </c>
      <c r="B718" s="1097">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7">
        <v>23</v>
      </c>
      <c r="B719" s="1097">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7">
        <v>24</v>
      </c>
      <c r="B720" s="1097">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7">
        <v>25</v>
      </c>
      <c r="B721" s="1097">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7">
        <v>26</v>
      </c>
      <c r="B722" s="1097">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7">
        <v>27</v>
      </c>
      <c r="B723" s="1097">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7">
        <v>28</v>
      </c>
      <c r="B724" s="1097">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7">
        <v>29</v>
      </c>
      <c r="B725" s="1097">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7">
        <v>30</v>
      </c>
      <c r="B726" s="1097">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7"/>
      <c r="AP729" s="448" t="s">
        <v>301</v>
      </c>
      <c r="AQ729" s="448"/>
      <c r="AR729" s="448"/>
      <c r="AS729" s="448"/>
      <c r="AT729" s="448"/>
      <c r="AU729" s="448"/>
      <c r="AV729" s="448"/>
      <c r="AW729" s="448"/>
      <c r="AX729" s="448"/>
    </row>
    <row r="730" spans="1:50" ht="26.25" customHeight="1" x14ac:dyDescent="0.15">
      <c r="A730" s="1097">
        <v>1</v>
      </c>
      <c r="B730" s="1097">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7">
        <v>2</v>
      </c>
      <c r="B731" s="1097">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7">
        <v>3</v>
      </c>
      <c r="B732" s="1097">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7">
        <v>4</v>
      </c>
      <c r="B733" s="1097">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7">
        <v>5</v>
      </c>
      <c r="B734" s="1097">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7">
        <v>6</v>
      </c>
      <c r="B735" s="1097">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7">
        <v>7</v>
      </c>
      <c r="B736" s="1097">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7">
        <v>8</v>
      </c>
      <c r="B737" s="1097">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7">
        <v>9</v>
      </c>
      <c r="B738" s="1097">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7">
        <v>10</v>
      </c>
      <c r="B739" s="1097">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7">
        <v>11</v>
      </c>
      <c r="B740" s="1097">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7">
        <v>12</v>
      </c>
      <c r="B741" s="1097">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7">
        <v>13</v>
      </c>
      <c r="B742" s="1097">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7">
        <v>14</v>
      </c>
      <c r="B743" s="1097">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7">
        <v>15</v>
      </c>
      <c r="B744" s="1097">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7">
        <v>16</v>
      </c>
      <c r="B745" s="1097">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7">
        <v>17</v>
      </c>
      <c r="B746" s="1097">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7">
        <v>18</v>
      </c>
      <c r="B747" s="1097">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7">
        <v>19</v>
      </c>
      <c r="B748" s="1097">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7">
        <v>20</v>
      </c>
      <c r="B749" s="1097">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7">
        <v>21</v>
      </c>
      <c r="B750" s="1097">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7">
        <v>22</v>
      </c>
      <c r="B751" s="1097">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7">
        <v>23</v>
      </c>
      <c r="B752" s="1097">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7">
        <v>24</v>
      </c>
      <c r="B753" s="1097">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7">
        <v>25</v>
      </c>
      <c r="B754" s="1097">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7">
        <v>26</v>
      </c>
      <c r="B755" s="1097">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7">
        <v>27</v>
      </c>
      <c r="B756" s="1097">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7">
        <v>28</v>
      </c>
      <c r="B757" s="1097">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7">
        <v>29</v>
      </c>
      <c r="B758" s="1097">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7">
        <v>30</v>
      </c>
      <c r="B759" s="1097">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7"/>
      <c r="AP762" s="448" t="s">
        <v>301</v>
      </c>
      <c r="AQ762" s="448"/>
      <c r="AR762" s="448"/>
      <c r="AS762" s="448"/>
      <c r="AT762" s="448"/>
      <c r="AU762" s="448"/>
      <c r="AV762" s="448"/>
      <c r="AW762" s="448"/>
      <c r="AX762" s="448"/>
    </row>
    <row r="763" spans="1:50" ht="26.25" customHeight="1" x14ac:dyDescent="0.15">
      <c r="A763" s="1097">
        <v>1</v>
      </c>
      <c r="B763" s="1097">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7">
        <v>2</v>
      </c>
      <c r="B764" s="1097">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7">
        <v>3</v>
      </c>
      <c r="B765" s="1097">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7">
        <v>4</v>
      </c>
      <c r="B766" s="1097">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7">
        <v>5</v>
      </c>
      <c r="B767" s="1097">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7">
        <v>6</v>
      </c>
      <c r="B768" s="1097">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7">
        <v>7</v>
      </c>
      <c r="B769" s="1097">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7">
        <v>8</v>
      </c>
      <c r="B770" s="1097">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7">
        <v>9</v>
      </c>
      <c r="B771" s="1097">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7">
        <v>10</v>
      </c>
      <c r="B772" s="1097">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7">
        <v>11</v>
      </c>
      <c r="B773" s="1097">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7">
        <v>12</v>
      </c>
      <c r="B774" s="1097">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7">
        <v>13</v>
      </c>
      <c r="B775" s="1097">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7">
        <v>14</v>
      </c>
      <c r="B776" s="1097">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7">
        <v>15</v>
      </c>
      <c r="B777" s="1097">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7">
        <v>16</v>
      </c>
      <c r="B778" s="1097">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7">
        <v>17</v>
      </c>
      <c r="B779" s="1097">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7">
        <v>18</v>
      </c>
      <c r="B780" s="1097">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7">
        <v>19</v>
      </c>
      <c r="B781" s="1097">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7">
        <v>20</v>
      </c>
      <c r="B782" s="1097">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7">
        <v>21</v>
      </c>
      <c r="B783" s="1097">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7">
        <v>22</v>
      </c>
      <c r="B784" s="1097">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7">
        <v>23</v>
      </c>
      <c r="B785" s="1097">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7">
        <v>24</v>
      </c>
      <c r="B786" s="1097">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7">
        <v>25</v>
      </c>
      <c r="B787" s="1097">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7">
        <v>26</v>
      </c>
      <c r="B788" s="1097">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7">
        <v>27</v>
      </c>
      <c r="B789" s="1097">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7">
        <v>28</v>
      </c>
      <c r="B790" s="1097">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7">
        <v>29</v>
      </c>
      <c r="B791" s="1097">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7">
        <v>30</v>
      </c>
      <c r="B792" s="1097">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7"/>
      <c r="AP795" s="448" t="s">
        <v>301</v>
      </c>
      <c r="AQ795" s="448"/>
      <c r="AR795" s="448"/>
      <c r="AS795" s="448"/>
      <c r="AT795" s="448"/>
      <c r="AU795" s="448"/>
      <c r="AV795" s="448"/>
      <c r="AW795" s="448"/>
      <c r="AX795" s="448"/>
    </row>
    <row r="796" spans="1:50" ht="26.25" customHeight="1" x14ac:dyDescent="0.15">
      <c r="A796" s="1097">
        <v>1</v>
      </c>
      <c r="B796" s="1097">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7">
        <v>2</v>
      </c>
      <c r="B797" s="1097">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7">
        <v>3</v>
      </c>
      <c r="B798" s="1097">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7">
        <v>4</v>
      </c>
      <c r="B799" s="1097">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7">
        <v>5</v>
      </c>
      <c r="B800" s="1097">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7">
        <v>6</v>
      </c>
      <c r="B801" s="1097">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7">
        <v>7</v>
      </c>
      <c r="B802" s="1097">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7">
        <v>8</v>
      </c>
      <c r="B803" s="1097">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7">
        <v>9</v>
      </c>
      <c r="B804" s="1097">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7">
        <v>10</v>
      </c>
      <c r="B805" s="1097">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7">
        <v>11</v>
      </c>
      <c r="B806" s="1097">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7">
        <v>12</v>
      </c>
      <c r="B807" s="1097">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7">
        <v>13</v>
      </c>
      <c r="B808" s="1097">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7">
        <v>14</v>
      </c>
      <c r="B809" s="1097">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7">
        <v>15</v>
      </c>
      <c r="B810" s="1097">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7">
        <v>16</v>
      </c>
      <c r="B811" s="1097">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7">
        <v>17</v>
      </c>
      <c r="B812" s="1097">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7">
        <v>18</v>
      </c>
      <c r="B813" s="1097">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7">
        <v>19</v>
      </c>
      <c r="B814" s="1097">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7">
        <v>20</v>
      </c>
      <c r="B815" s="1097">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7">
        <v>21</v>
      </c>
      <c r="B816" s="1097">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7">
        <v>22</v>
      </c>
      <c r="B817" s="1097">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7">
        <v>23</v>
      </c>
      <c r="B818" s="1097">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7">
        <v>24</v>
      </c>
      <c r="B819" s="1097">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7">
        <v>25</v>
      </c>
      <c r="B820" s="1097">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7">
        <v>26</v>
      </c>
      <c r="B821" s="1097">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7">
        <v>27</v>
      </c>
      <c r="B822" s="1097">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7">
        <v>28</v>
      </c>
      <c r="B823" s="1097">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7">
        <v>29</v>
      </c>
      <c r="B824" s="1097">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7">
        <v>30</v>
      </c>
      <c r="B825" s="1097">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7"/>
      <c r="AP828" s="448" t="s">
        <v>301</v>
      </c>
      <c r="AQ828" s="448"/>
      <c r="AR828" s="448"/>
      <c r="AS828" s="448"/>
      <c r="AT828" s="448"/>
      <c r="AU828" s="448"/>
      <c r="AV828" s="448"/>
      <c r="AW828" s="448"/>
      <c r="AX828" s="448"/>
    </row>
    <row r="829" spans="1:50" ht="26.25" customHeight="1" x14ac:dyDescent="0.15">
      <c r="A829" s="1097">
        <v>1</v>
      </c>
      <c r="B829" s="1097">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7">
        <v>2</v>
      </c>
      <c r="B830" s="1097">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7">
        <v>3</v>
      </c>
      <c r="B831" s="1097">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7">
        <v>4</v>
      </c>
      <c r="B832" s="1097">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7">
        <v>5</v>
      </c>
      <c r="B833" s="1097">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7">
        <v>6</v>
      </c>
      <c r="B834" s="1097">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7">
        <v>7</v>
      </c>
      <c r="B835" s="1097">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7">
        <v>8</v>
      </c>
      <c r="B836" s="1097">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7">
        <v>9</v>
      </c>
      <c r="B837" s="1097">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7">
        <v>10</v>
      </c>
      <c r="B838" s="1097">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7">
        <v>11</v>
      </c>
      <c r="B839" s="1097">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7">
        <v>12</v>
      </c>
      <c r="B840" s="1097">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7">
        <v>13</v>
      </c>
      <c r="B841" s="1097">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7">
        <v>14</v>
      </c>
      <c r="B842" s="1097">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7">
        <v>15</v>
      </c>
      <c r="B843" s="1097">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7">
        <v>16</v>
      </c>
      <c r="B844" s="1097">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7">
        <v>17</v>
      </c>
      <c r="B845" s="1097">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7">
        <v>18</v>
      </c>
      <c r="B846" s="1097">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7">
        <v>19</v>
      </c>
      <c r="B847" s="1097">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7">
        <v>20</v>
      </c>
      <c r="B848" s="1097">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7">
        <v>21</v>
      </c>
      <c r="B849" s="1097">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7">
        <v>22</v>
      </c>
      <c r="B850" s="1097">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7">
        <v>23</v>
      </c>
      <c r="B851" s="1097">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7">
        <v>24</v>
      </c>
      <c r="B852" s="1097">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7">
        <v>25</v>
      </c>
      <c r="B853" s="1097">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7">
        <v>26</v>
      </c>
      <c r="B854" s="1097">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7">
        <v>27</v>
      </c>
      <c r="B855" s="1097">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7">
        <v>28</v>
      </c>
      <c r="B856" s="1097">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7">
        <v>29</v>
      </c>
      <c r="B857" s="1097">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7">
        <v>30</v>
      </c>
      <c r="B858" s="1097">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7"/>
      <c r="AP861" s="448" t="s">
        <v>301</v>
      </c>
      <c r="AQ861" s="448"/>
      <c r="AR861" s="448"/>
      <c r="AS861" s="448"/>
      <c r="AT861" s="448"/>
      <c r="AU861" s="448"/>
      <c r="AV861" s="448"/>
      <c r="AW861" s="448"/>
      <c r="AX861" s="448"/>
    </row>
    <row r="862" spans="1:50" ht="26.25" customHeight="1" x14ac:dyDescent="0.15">
      <c r="A862" s="1097">
        <v>1</v>
      </c>
      <c r="B862" s="1097">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7">
        <v>2</v>
      </c>
      <c r="B863" s="1097">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7">
        <v>3</v>
      </c>
      <c r="B864" s="1097">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7">
        <v>4</v>
      </c>
      <c r="B865" s="1097">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7">
        <v>5</v>
      </c>
      <c r="B866" s="1097">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7">
        <v>6</v>
      </c>
      <c r="B867" s="1097">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7">
        <v>7</v>
      </c>
      <c r="B868" s="1097">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7">
        <v>8</v>
      </c>
      <c r="B869" s="1097">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7">
        <v>9</v>
      </c>
      <c r="B870" s="1097">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7">
        <v>10</v>
      </c>
      <c r="B871" s="1097">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7">
        <v>11</v>
      </c>
      <c r="B872" s="1097">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7">
        <v>12</v>
      </c>
      <c r="B873" s="1097">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7">
        <v>13</v>
      </c>
      <c r="B874" s="1097">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7">
        <v>14</v>
      </c>
      <c r="B875" s="1097">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7">
        <v>15</v>
      </c>
      <c r="B876" s="1097">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7">
        <v>16</v>
      </c>
      <c r="B877" s="1097">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7">
        <v>17</v>
      </c>
      <c r="B878" s="1097">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7">
        <v>18</v>
      </c>
      <c r="B879" s="1097">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7">
        <v>19</v>
      </c>
      <c r="B880" s="1097">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7">
        <v>20</v>
      </c>
      <c r="B881" s="1097">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7">
        <v>21</v>
      </c>
      <c r="B882" s="1097">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7">
        <v>22</v>
      </c>
      <c r="B883" s="1097">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7">
        <v>23</v>
      </c>
      <c r="B884" s="1097">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7">
        <v>24</v>
      </c>
      <c r="B885" s="1097">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7">
        <v>25</v>
      </c>
      <c r="B886" s="1097">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7">
        <v>26</v>
      </c>
      <c r="B887" s="1097">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7">
        <v>27</v>
      </c>
      <c r="B888" s="1097">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7">
        <v>28</v>
      </c>
      <c r="B889" s="1097">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7">
        <v>29</v>
      </c>
      <c r="B890" s="1097">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7">
        <v>30</v>
      </c>
      <c r="B891" s="1097">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7"/>
      <c r="AP894" s="448" t="s">
        <v>301</v>
      </c>
      <c r="AQ894" s="448"/>
      <c r="AR894" s="448"/>
      <c r="AS894" s="448"/>
      <c r="AT894" s="448"/>
      <c r="AU894" s="448"/>
      <c r="AV894" s="448"/>
      <c r="AW894" s="448"/>
      <c r="AX894" s="448"/>
    </row>
    <row r="895" spans="1:50" ht="26.25" customHeight="1" x14ac:dyDescent="0.15">
      <c r="A895" s="1097">
        <v>1</v>
      </c>
      <c r="B895" s="1097">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7">
        <v>2</v>
      </c>
      <c r="B896" s="1097">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7">
        <v>3</v>
      </c>
      <c r="B897" s="1097">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7">
        <v>4</v>
      </c>
      <c r="B898" s="1097">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7">
        <v>5</v>
      </c>
      <c r="B899" s="1097">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7">
        <v>6</v>
      </c>
      <c r="B900" s="1097">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7">
        <v>7</v>
      </c>
      <c r="B901" s="1097">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7">
        <v>8</v>
      </c>
      <c r="B902" s="1097">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7">
        <v>9</v>
      </c>
      <c r="B903" s="1097">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7">
        <v>10</v>
      </c>
      <c r="B904" s="1097">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7">
        <v>11</v>
      </c>
      <c r="B905" s="1097">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7">
        <v>12</v>
      </c>
      <c r="B906" s="1097">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7">
        <v>13</v>
      </c>
      <c r="B907" s="1097">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7">
        <v>14</v>
      </c>
      <c r="B908" s="1097">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7">
        <v>15</v>
      </c>
      <c r="B909" s="1097">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7">
        <v>16</v>
      </c>
      <c r="B910" s="1097">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7">
        <v>17</v>
      </c>
      <c r="B911" s="1097">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7">
        <v>18</v>
      </c>
      <c r="B912" s="1097">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7">
        <v>19</v>
      </c>
      <c r="B913" s="1097">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7">
        <v>20</v>
      </c>
      <c r="B914" s="1097">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7">
        <v>21</v>
      </c>
      <c r="B915" s="1097">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7">
        <v>22</v>
      </c>
      <c r="B916" s="1097">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7">
        <v>23</v>
      </c>
      <c r="B917" s="1097">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7">
        <v>24</v>
      </c>
      <c r="B918" s="1097">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7">
        <v>25</v>
      </c>
      <c r="B919" s="1097">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7">
        <v>26</v>
      </c>
      <c r="B920" s="1097">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7">
        <v>27</v>
      </c>
      <c r="B921" s="1097">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7">
        <v>28</v>
      </c>
      <c r="B922" s="1097">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7">
        <v>29</v>
      </c>
      <c r="B923" s="1097">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7">
        <v>30</v>
      </c>
      <c r="B924" s="1097">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7"/>
      <c r="AP927" s="448" t="s">
        <v>301</v>
      </c>
      <c r="AQ927" s="448"/>
      <c r="AR927" s="448"/>
      <c r="AS927" s="448"/>
      <c r="AT927" s="448"/>
      <c r="AU927" s="448"/>
      <c r="AV927" s="448"/>
      <c r="AW927" s="448"/>
      <c r="AX927" s="448"/>
    </row>
    <row r="928" spans="1:50" ht="26.25" customHeight="1" x14ac:dyDescent="0.15">
      <c r="A928" s="1097">
        <v>1</v>
      </c>
      <c r="B928" s="1097">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7">
        <v>2</v>
      </c>
      <c r="B929" s="1097">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7">
        <v>3</v>
      </c>
      <c r="B930" s="1097">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7">
        <v>4</v>
      </c>
      <c r="B931" s="1097">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7">
        <v>5</v>
      </c>
      <c r="B932" s="1097">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7">
        <v>6</v>
      </c>
      <c r="B933" s="1097">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7">
        <v>7</v>
      </c>
      <c r="B934" s="1097">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7">
        <v>8</v>
      </c>
      <c r="B935" s="1097">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7">
        <v>9</v>
      </c>
      <c r="B936" s="1097">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7">
        <v>10</v>
      </c>
      <c r="B937" s="1097">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7">
        <v>11</v>
      </c>
      <c r="B938" s="1097">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7">
        <v>12</v>
      </c>
      <c r="B939" s="1097">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7">
        <v>13</v>
      </c>
      <c r="B940" s="1097">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7">
        <v>14</v>
      </c>
      <c r="B941" s="1097">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7">
        <v>15</v>
      </c>
      <c r="B942" s="1097">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7">
        <v>16</v>
      </c>
      <c r="B943" s="1097">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7">
        <v>17</v>
      </c>
      <c r="B944" s="1097">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7">
        <v>18</v>
      </c>
      <c r="B945" s="1097">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7">
        <v>19</v>
      </c>
      <c r="B946" s="1097">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7">
        <v>20</v>
      </c>
      <c r="B947" s="1097">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7">
        <v>21</v>
      </c>
      <c r="B948" s="1097">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7">
        <v>22</v>
      </c>
      <c r="B949" s="1097">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7">
        <v>23</v>
      </c>
      <c r="B950" s="1097">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7">
        <v>24</v>
      </c>
      <c r="B951" s="1097">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7">
        <v>25</v>
      </c>
      <c r="B952" s="1097">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7">
        <v>26</v>
      </c>
      <c r="B953" s="1097">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7">
        <v>27</v>
      </c>
      <c r="B954" s="1097">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7">
        <v>28</v>
      </c>
      <c r="B955" s="1097">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7">
        <v>29</v>
      </c>
      <c r="B956" s="1097">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7">
        <v>30</v>
      </c>
      <c r="B957" s="1097">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7"/>
      <c r="AP960" s="448" t="s">
        <v>301</v>
      </c>
      <c r="AQ960" s="448"/>
      <c r="AR960" s="448"/>
      <c r="AS960" s="448"/>
      <c r="AT960" s="448"/>
      <c r="AU960" s="448"/>
      <c r="AV960" s="448"/>
      <c r="AW960" s="448"/>
      <c r="AX960" s="448"/>
    </row>
    <row r="961" spans="1:50" ht="26.25" customHeight="1" x14ac:dyDescent="0.15">
      <c r="A961" s="1097">
        <v>1</v>
      </c>
      <c r="B961" s="1097">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7">
        <v>2</v>
      </c>
      <c r="B962" s="1097">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7">
        <v>3</v>
      </c>
      <c r="B963" s="1097">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7">
        <v>4</v>
      </c>
      <c r="B964" s="1097">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7">
        <v>5</v>
      </c>
      <c r="B965" s="1097">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7">
        <v>6</v>
      </c>
      <c r="B966" s="1097">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7">
        <v>7</v>
      </c>
      <c r="B967" s="1097">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7">
        <v>8</v>
      </c>
      <c r="B968" s="1097">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7">
        <v>9</v>
      </c>
      <c r="B969" s="1097">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7">
        <v>10</v>
      </c>
      <c r="B970" s="1097">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7">
        <v>11</v>
      </c>
      <c r="B971" s="1097">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7">
        <v>12</v>
      </c>
      <c r="B972" s="1097">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7">
        <v>13</v>
      </c>
      <c r="B973" s="1097">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7">
        <v>14</v>
      </c>
      <c r="B974" s="1097">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7">
        <v>15</v>
      </c>
      <c r="B975" s="1097">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7">
        <v>16</v>
      </c>
      <c r="B976" s="1097">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7">
        <v>17</v>
      </c>
      <c r="B977" s="1097">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7">
        <v>18</v>
      </c>
      <c r="B978" s="1097">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7">
        <v>19</v>
      </c>
      <c r="B979" s="1097">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7">
        <v>20</v>
      </c>
      <c r="B980" s="1097">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7">
        <v>21</v>
      </c>
      <c r="B981" s="1097">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7">
        <v>22</v>
      </c>
      <c r="B982" s="1097">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7">
        <v>23</v>
      </c>
      <c r="B983" s="1097">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7">
        <v>24</v>
      </c>
      <c r="B984" s="1097">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7">
        <v>25</v>
      </c>
      <c r="B985" s="1097">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7">
        <v>26</v>
      </c>
      <c r="B986" s="1097">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7">
        <v>27</v>
      </c>
      <c r="B987" s="1097">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7">
        <v>28</v>
      </c>
      <c r="B988" s="1097">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7">
        <v>29</v>
      </c>
      <c r="B989" s="1097">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7">
        <v>30</v>
      </c>
      <c r="B990" s="1097">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7"/>
      <c r="AP993" s="448" t="s">
        <v>301</v>
      </c>
      <c r="AQ993" s="448"/>
      <c r="AR993" s="448"/>
      <c r="AS993" s="448"/>
      <c r="AT993" s="448"/>
      <c r="AU993" s="448"/>
      <c r="AV993" s="448"/>
      <c r="AW993" s="448"/>
      <c r="AX993" s="448"/>
    </row>
    <row r="994" spans="1:50" ht="26.25" customHeight="1" x14ac:dyDescent="0.15">
      <c r="A994" s="1097">
        <v>1</v>
      </c>
      <c r="B994" s="1097">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7">
        <v>2</v>
      </c>
      <c r="B995" s="1097">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7">
        <v>3</v>
      </c>
      <c r="B996" s="1097">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7">
        <v>4</v>
      </c>
      <c r="B997" s="1097">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7">
        <v>5</v>
      </c>
      <c r="B998" s="1097">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7">
        <v>6</v>
      </c>
      <c r="B999" s="1097">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7">
        <v>7</v>
      </c>
      <c r="B1000" s="1097">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7">
        <v>8</v>
      </c>
      <c r="B1001" s="1097">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7">
        <v>9</v>
      </c>
      <c r="B1002" s="1097">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7">
        <v>10</v>
      </c>
      <c r="B1003" s="1097">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7">
        <v>11</v>
      </c>
      <c r="B1004" s="1097">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7">
        <v>12</v>
      </c>
      <c r="B1005" s="1097">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7">
        <v>13</v>
      </c>
      <c r="B1006" s="1097">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7">
        <v>14</v>
      </c>
      <c r="B1007" s="1097">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7">
        <v>15</v>
      </c>
      <c r="B1008" s="1097">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7">
        <v>16</v>
      </c>
      <c r="B1009" s="1097">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7">
        <v>17</v>
      </c>
      <c r="B1010" s="1097">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7">
        <v>18</v>
      </c>
      <c r="B1011" s="1097">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7">
        <v>19</v>
      </c>
      <c r="B1012" s="1097">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7">
        <v>20</v>
      </c>
      <c r="B1013" s="1097">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7">
        <v>21</v>
      </c>
      <c r="B1014" s="1097">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7">
        <v>22</v>
      </c>
      <c r="B1015" s="1097">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7">
        <v>23</v>
      </c>
      <c r="B1016" s="1097">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7">
        <v>24</v>
      </c>
      <c r="B1017" s="1097">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7">
        <v>25</v>
      </c>
      <c r="B1018" s="1097">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7">
        <v>26</v>
      </c>
      <c r="B1019" s="1097">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7">
        <v>27</v>
      </c>
      <c r="B1020" s="1097">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7">
        <v>28</v>
      </c>
      <c r="B1021" s="1097">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7">
        <v>29</v>
      </c>
      <c r="B1022" s="1097">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7">
        <v>30</v>
      </c>
      <c r="B1023" s="1097">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7"/>
      <c r="AP1026" s="448" t="s">
        <v>301</v>
      </c>
      <c r="AQ1026" s="448"/>
      <c r="AR1026" s="448"/>
      <c r="AS1026" s="448"/>
      <c r="AT1026" s="448"/>
      <c r="AU1026" s="448"/>
      <c r="AV1026" s="448"/>
      <c r="AW1026" s="448"/>
      <c r="AX1026" s="448"/>
    </row>
    <row r="1027" spans="1:50" ht="26.25" customHeight="1" x14ac:dyDescent="0.15">
      <c r="A1027" s="1097">
        <v>1</v>
      </c>
      <c r="B1027" s="1097">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7">
        <v>2</v>
      </c>
      <c r="B1028" s="1097">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7">
        <v>3</v>
      </c>
      <c r="B1029" s="1097">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7">
        <v>4</v>
      </c>
      <c r="B1030" s="1097">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7">
        <v>5</v>
      </c>
      <c r="B1031" s="1097">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7">
        <v>6</v>
      </c>
      <c r="B1032" s="1097">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7">
        <v>7</v>
      </c>
      <c r="B1033" s="1097">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7">
        <v>8</v>
      </c>
      <c r="B1034" s="1097">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7">
        <v>9</v>
      </c>
      <c r="B1035" s="1097">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7">
        <v>10</v>
      </c>
      <c r="B1036" s="1097">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7">
        <v>11</v>
      </c>
      <c r="B1037" s="1097">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7">
        <v>12</v>
      </c>
      <c r="B1038" s="1097">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7">
        <v>13</v>
      </c>
      <c r="B1039" s="1097">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7">
        <v>14</v>
      </c>
      <c r="B1040" s="1097">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7">
        <v>15</v>
      </c>
      <c r="B1041" s="1097">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7">
        <v>16</v>
      </c>
      <c r="B1042" s="1097">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7">
        <v>17</v>
      </c>
      <c r="B1043" s="1097">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7">
        <v>18</v>
      </c>
      <c r="B1044" s="1097">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7">
        <v>19</v>
      </c>
      <c r="B1045" s="1097">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7">
        <v>20</v>
      </c>
      <c r="B1046" s="1097">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7">
        <v>21</v>
      </c>
      <c r="B1047" s="1097">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7">
        <v>22</v>
      </c>
      <c r="B1048" s="1097">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7">
        <v>23</v>
      </c>
      <c r="B1049" s="1097">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7">
        <v>24</v>
      </c>
      <c r="B1050" s="1097">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7">
        <v>25</v>
      </c>
      <c r="B1051" s="1097">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7">
        <v>26</v>
      </c>
      <c r="B1052" s="1097">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7">
        <v>27</v>
      </c>
      <c r="B1053" s="1097">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7">
        <v>28</v>
      </c>
      <c r="B1054" s="1097">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7">
        <v>29</v>
      </c>
      <c r="B1055" s="1097">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7">
        <v>30</v>
      </c>
      <c r="B1056" s="1097">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7"/>
      <c r="AP1059" s="448" t="s">
        <v>301</v>
      </c>
      <c r="AQ1059" s="448"/>
      <c r="AR1059" s="448"/>
      <c r="AS1059" s="448"/>
      <c r="AT1059" s="448"/>
      <c r="AU1059" s="448"/>
      <c r="AV1059" s="448"/>
      <c r="AW1059" s="448"/>
      <c r="AX1059" s="448"/>
    </row>
    <row r="1060" spans="1:50" ht="26.25" customHeight="1" x14ac:dyDescent="0.15">
      <c r="A1060" s="1097">
        <v>1</v>
      </c>
      <c r="B1060" s="1097">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7">
        <v>2</v>
      </c>
      <c r="B1061" s="1097">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7">
        <v>3</v>
      </c>
      <c r="B1062" s="1097">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7">
        <v>4</v>
      </c>
      <c r="B1063" s="1097">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7">
        <v>5</v>
      </c>
      <c r="B1064" s="1097">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7">
        <v>6</v>
      </c>
      <c r="B1065" s="1097">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7">
        <v>7</v>
      </c>
      <c r="B1066" s="1097">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7">
        <v>8</v>
      </c>
      <c r="B1067" s="1097">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7">
        <v>9</v>
      </c>
      <c r="B1068" s="1097">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7">
        <v>10</v>
      </c>
      <c r="B1069" s="1097">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7">
        <v>11</v>
      </c>
      <c r="B1070" s="1097">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7">
        <v>12</v>
      </c>
      <c r="B1071" s="1097">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7">
        <v>13</v>
      </c>
      <c r="B1072" s="1097">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7">
        <v>14</v>
      </c>
      <c r="B1073" s="1097">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7">
        <v>15</v>
      </c>
      <c r="B1074" s="1097">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7">
        <v>16</v>
      </c>
      <c r="B1075" s="1097">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7">
        <v>17</v>
      </c>
      <c r="B1076" s="1097">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7">
        <v>18</v>
      </c>
      <c r="B1077" s="1097">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7">
        <v>19</v>
      </c>
      <c r="B1078" s="1097">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7">
        <v>20</v>
      </c>
      <c r="B1079" s="1097">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7">
        <v>21</v>
      </c>
      <c r="B1080" s="1097">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7">
        <v>22</v>
      </c>
      <c r="B1081" s="1097">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7">
        <v>23</v>
      </c>
      <c r="B1082" s="1097">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7">
        <v>24</v>
      </c>
      <c r="B1083" s="1097">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7">
        <v>25</v>
      </c>
      <c r="B1084" s="1097">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7">
        <v>26</v>
      </c>
      <c r="B1085" s="1097">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7">
        <v>27</v>
      </c>
      <c r="B1086" s="1097">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7">
        <v>28</v>
      </c>
      <c r="B1087" s="1097">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7">
        <v>29</v>
      </c>
      <c r="B1088" s="1097">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7">
        <v>30</v>
      </c>
      <c r="B1089" s="1097">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7"/>
      <c r="AP1092" s="448" t="s">
        <v>301</v>
      </c>
      <c r="AQ1092" s="448"/>
      <c r="AR1092" s="448"/>
      <c r="AS1092" s="448"/>
      <c r="AT1092" s="448"/>
      <c r="AU1092" s="448"/>
      <c r="AV1092" s="448"/>
      <c r="AW1092" s="448"/>
      <c r="AX1092" s="448"/>
    </row>
    <row r="1093" spans="1:50" ht="26.25" customHeight="1" x14ac:dyDescent="0.15">
      <c r="A1093" s="1097">
        <v>1</v>
      </c>
      <c r="B1093" s="1097">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7">
        <v>2</v>
      </c>
      <c r="B1094" s="1097">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7">
        <v>3</v>
      </c>
      <c r="B1095" s="1097">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7">
        <v>4</v>
      </c>
      <c r="B1096" s="1097">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7">
        <v>5</v>
      </c>
      <c r="B1097" s="1097">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7">
        <v>6</v>
      </c>
      <c r="B1098" s="1097">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7">
        <v>7</v>
      </c>
      <c r="B1099" s="1097">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7">
        <v>8</v>
      </c>
      <c r="B1100" s="1097">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7">
        <v>9</v>
      </c>
      <c r="B1101" s="1097">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7">
        <v>10</v>
      </c>
      <c r="B1102" s="1097">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7">
        <v>11</v>
      </c>
      <c r="B1103" s="1097">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7">
        <v>12</v>
      </c>
      <c r="B1104" s="1097">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7">
        <v>13</v>
      </c>
      <c r="B1105" s="1097">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7">
        <v>14</v>
      </c>
      <c r="B1106" s="1097">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7">
        <v>15</v>
      </c>
      <c r="B1107" s="1097">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7">
        <v>16</v>
      </c>
      <c r="B1108" s="1097">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7">
        <v>17</v>
      </c>
      <c r="B1109" s="1097">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7">
        <v>18</v>
      </c>
      <c r="B1110" s="1097">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7">
        <v>19</v>
      </c>
      <c r="B1111" s="1097">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7">
        <v>20</v>
      </c>
      <c r="B1112" s="1097">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7">
        <v>21</v>
      </c>
      <c r="B1113" s="1097">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7">
        <v>22</v>
      </c>
      <c r="B1114" s="1097">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7">
        <v>23</v>
      </c>
      <c r="B1115" s="1097">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7">
        <v>24</v>
      </c>
      <c r="B1116" s="1097">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7">
        <v>25</v>
      </c>
      <c r="B1117" s="1097">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7">
        <v>26</v>
      </c>
      <c r="B1118" s="1097">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7">
        <v>27</v>
      </c>
      <c r="B1119" s="1097">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7">
        <v>28</v>
      </c>
      <c r="B1120" s="1097">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7">
        <v>29</v>
      </c>
      <c r="B1121" s="1097">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7">
        <v>30</v>
      </c>
      <c r="B1122" s="1097">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7"/>
      <c r="AP1125" s="448" t="s">
        <v>301</v>
      </c>
      <c r="AQ1125" s="448"/>
      <c r="AR1125" s="448"/>
      <c r="AS1125" s="448"/>
      <c r="AT1125" s="448"/>
      <c r="AU1125" s="448"/>
      <c r="AV1125" s="448"/>
      <c r="AW1125" s="448"/>
      <c r="AX1125" s="448"/>
    </row>
    <row r="1126" spans="1:50" ht="26.25" customHeight="1" x14ac:dyDescent="0.15">
      <c r="A1126" s="1097">
        <v>1</v>
      </c>
      <c r="B1126" s="1097">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7">
        <v>2</v>
      </c>
      <c r="B1127" s="1097">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7">
        <v>3</v>
      </c>
      <c r="B1128" s="1097">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7">
        <v>4</v>
      </c>
      <c r="B1129" s="1097">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7">
        <v>5</v>
      </c>
      <c r="B1130" s="1097">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7">
        <v>6</v>
      </c>
      <c r="B1131" s="1097">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7">
        <v>7</v>
      </c>
      <c r="B1132" s="1097">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7">
        <v>8</v>
      </c>
      <c r="B1133" s="1097">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7">
        <v>9</v>
      </c>
      <c r="B1134" s="1097">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7">
        <v>10</v>
      </c>
      <c r="B1135" s="1097">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7">
        <v>11</v>
      </c>
      <c r="B1136" s="1097">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7">
        <v>12</v>
      </c>
      <c r="B1137" s="1097">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7">
        <v>13</v>
      </c>
      <c r="B1138" s="1097">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7">
        <v>14</v>
      </c>
      <c r="B1139" s="1097">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7">
        <v>15</v>
      </c>
      <c r="B1140" s="1097">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7">
        <v>16</v>
      </c>
      <c r="B1141" s="1097">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7">
        <v>17</v>
      </c>
      <c r="B1142" s="1097">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7">
        <v>18</v>
      </c>
      <c r="B1143" s="1097">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7">
        <v>19</v>
      </c>
      <c r="B1144" s="1097">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7">
        <v>20</v>
      </c>
      <c r="B1145" s="1097">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7">
        <v>21</v>
      </c>
      <c r="B1146" s="1097">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7">
        <v>22</v>
      </c>
      <c r="B1147" s="1097">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7">
        <v>23</v>
      </c>
      <c r="B1148" s="1097">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7">
        <v>24</v>
      </c>
      <c r="B1149" s="1097">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7">
        <v>25</v>
      </c>
      <c r="B1150" s="1097">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7">
        <v>26</v>
      </c>
      <c r="B1151" s="1097">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7">
        <v>27</v>
      </c>
      <c r="B1152" s="1097">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7">
        <v>28</v>
      </c>
      <c r="B1153" s="1097">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7">
        <v>29</v>
      </c>
      <c r="B1154" s="1097">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7">
        <v>30</v>
      </c>
      <c r="B1155" s="1097">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7"/>
      <c r="AP1158" s="448" t="s">
        <v>301</v>
      </c>
      <c r="AQ1158" s="448"/>
      <c r="AR1158" s="448"/>
      <c r="AS1158" s="448"/>
      <c r="AT1158" s="448"/>
      <c r="AU1158" s="448"/>
      <c r="AV1158" s="448"/>
      <c r="AW1158" s="448"/>
      <c r="AX1158" s="448"/>
    </row>
    <row r="1159" spans="1:50" ht="26.25" customHeight="1" x14ac:dyDescent="0.15">
      <c r="A1159" s="1097">
        <v>1</v>
      </c>
      <c r="B1159" s="1097">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7">
        <v>2</v>
      </c>
      <c r="B1160" s="1097">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7">
        <v>3</v>
      </c>
      <c r="B1161" s="1097">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7">
        <v>4</v>
      </c>
      <c r="B1162" s="1097">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7">
        <v>5</v>
      </c>
      <c r="B1163" s="1097">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7">
        <v>6</v>
      </c>
      <c r="B1164" s="1097">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7">
        <v>7</v>
      </c>
      <c r="B1165" s="1097">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7">
        <v>8</v>
      </c>
      <c r="B1166" s="1097">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7">
        <v>9</v>
      </c>
      <c r="B1167" s="1097">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7">
        <v>10</v>
      </c>
      <c r="B1168" s="1097">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7">
        <v>11</v>
      </c>
      <c r="B1169" s="1097">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7">
        <v>12</v>
      </c>
      <c r="B1170" s="1097">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7">
        <v>13</v>
      </c>
      <c r="B1171" s="1097">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7">
        <v>14</v>
      </c>
      <c r="B1172" s="1097">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7">
        <v>15</v>
      </c>
      <c r="B1173" s="1097">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7">
        <v>16</v>
      </c>
      <c r="B1174" s="1097">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7">
        <v>17</v>
      </c>
      <c r="B1175" s="1097">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7">
        <v>18</v>
      </c>
      <c r="B1176" s="1097">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7">
        <v>19</v>
      </c>
      <c r="B1177" s="1097">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7">
        <v>20</v>
      </c>
      <c r="B1178" s="1097">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7">
        <v>21</v>
      </c>
      <c r="B1179" s="1097">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7">
        <v>22</v>
      </c>
      <c r="B1180" s="1097">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7">
        <v>23</v>
      </c>
      <c r="B1181" s="1097">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7">
        <v>24</v>
      </c>
      <c r="B1182" s="1097">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7">
        <v>25</v>
      </c>
      <c r="B1183" s="1097">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7">
        <v>26</v>
      </c>
      <c r="B1184" s="1097">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7">
        <v>27</v>
      </c>
      <c r="B1185" s="1097">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7">
        <v>28</v>
      </c>
      <c r="B1186" s="1097">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7">
        <v>29</v>
      </c>
      <c r="B1187" s="1097">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7">
        <v>30</v>
      </c>
      <c r="B1188" s="1097">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7"/>
      <c r="AP1191" s="448" t="s">
        <v>301</v>
      </c>
      <c r="AQ1191" s="448"/>
      <c r="AR1191" s="448"/>
      <c r="AS1191" s="448"/>
      <c r="AT1191" s="448"/>
      <c r="AU1191" s="448"/>
      <c r="AV1191" s="448"/>
      <c r="AW1191" s="448"/>
      <c r="AX1191" s="448"/>
    </row>
    <row r="1192" spans="1:50" ht="26.25" customHeight="1" x14ac:dyDescent="0.15">
      <c r="A1192" s="1097">
        <v>1</v>
      </c>
      <c r="B1192" s="1097">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7">
        <v>2</v>
      </c>
      <c r="B1193" s="1097">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7">
        <v>3</v>
      </c>
      <c r="B1194" s="1097">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7">
        <v>4</v>
      </c>
      <c r="B1195" s="1097">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7">
        <v>5</v>
      </c>
      <c r="B1196" s="1097">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7">
        <v>6</v>
      </c>
      <c r="B1197" s="1097">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7">
        <v>7</v>
      </c>
      <c r="B1198" s="1097">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7">
        <v>8</v>
      </c>
      <c r="B1199" s="1097">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7">
        <v>9</v>
      </c>
      <c r="B1200" s="1097">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7">
        <v>10</v>
      </c>
      <c r="B1201" s="1097">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7">
        <v>11</v>
      </c>
      <c r="B1202" s="1097">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7">
        <v>12</v>
      </c>
      <c r="B1203" s="1097">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7">
        <v>13</v>
      </c>
      <c r="B1204" s="1097">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7">
        <v>14</v>
      </c>
      <c r="B1205" s="1097">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7">
        <v>15</v>
      </c>
      <c r="B1206" s="1097">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7">
        <v>16</v>
      </c>
      <c r="B1207" s="1097">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7">
        <v>17</v>
      </c>
      <c r="B1208" s="1097">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7">
        <v>18</v>
      </c>
      <c r="B1209" s="1097">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7">
        <v>19</v>
      </c>
      <c r="B1210" s="1097">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7">
        <v>20</v>
      </c>
      <c r="B1211" s="1097">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7">
        <v>21</v>
      </c>
      <c r="B1212" s="1097">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7">
        <v>22</v>
      </c>
      <c r="B1213" s="1097">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7">
        <v>23</v>
      </c>
      <c r="B1214" s="1097">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7">
        <v>24</v>
      </c>
      <c r="B1215" s="1097">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7">
        <v>25</v>
      </c>
      <c r="B1216" s="1097">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7">
        <v>26</v>
      </c>
      <c r="B1217" s="1097">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7">
        <v>27</v>
      </c>
      <c r="B1218" s="1097">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7">
        <v>28</v>
      </c>
      <c r="B1219" s="1097">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7">
        <v>29</v>
      </c>
      <c r="B1220" s="1097">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7">
        <v>30</v>
      </c>
      <c r="B1221" s="1097">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7"/>
      <c r="AP1224" s="448" t="s">
        <v>301</v>
      </c>
      <c r="AQ1224" s="448"/>
      <c r="AR1224" s="448"/>
      <c r="AS1224" s="448"/>
      <c r="AT1224" s="448"/>
      <c r="AU1224" s="448"/>
      <c r="AV1224" s="448"/>
      <c r="AW1224" s="448"/>
      <c r="AX1224" s="448"/>
    </row>
    <row r="1225" spans="1:50" ht="26.25" customHeight="1" x14ac:dyDescent="0.15">
      <c r="A1225" s="1097">
        <v>1</v>
      </c>
      <c r="B1225" s="1097">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7">
        <v>2</v>
      </c>
      <c r="B1226" s="1097">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7">
        <v>3</v>
      </c>
      <c r="B1227" s="1097">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7">
        <v>4</v>
      </c>
      <c r="B1228" s="1097">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7">
        <v>5</v>
      </c>
      <c r="B1229" s="1097">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7">
        <v>6</v>
      </c>
      <c r="B1230" s="1097">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7">
        <v>7</v>
      </c>
      <c r="B1231" s="1097">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7">
        <v>8</v>
      </c>
      <c r="B1232" s="1097">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7">
        <v>9</v>
      </c>
      <c r="B1233" s="1097">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7">
        <v>10</v>
      </c>
      <c r="B1234" s="1097">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7">
        <v>11</v>
      </c>
      <c r="B1235" s="1097">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7">
        <v>12</v>
      </c>
      <c r="B1236" s="1097">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7">
        <v>13</v>
      </c>
      <c r="B1237" s="1097">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7">
        <v>14</v>
      </c>
      <c r="B1238" s="1097">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7">
        <v>15</v>
      </c>
      <c r="B1239" s="1097">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7">
        <v>16</v>
      </c>
      <c r="B1240" s="1097">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7">
        <v>17</v>
      </c>
      <c r="B1241" s="1097">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7">
        <v>18</v>
      </c>
      <c r="B1242" s="1097">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7">
        <v>19</v>
      </c>
      <c r="B1243" s="1097">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7">
        <v>20</v>
      </c>
      <c r="B1244" s="1097">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7">
        <v>21</v>
      </c>
      <c r="B1245" s="1097">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7">
        <v>22</v>
      </c>
      <c r="B1246" s="1097">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7">
        <v>23</v>
      </c>
      <c r="B1247" s="1097">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7">
        <v>24</v>
      </c>
      <c r="B1248" s="1097">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7">
        <v>25</v>
      </c>
      <c r="B1249" s="1097">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7">
        <v>26</v>
      </c>
      <c r="B1250" s="1097">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7">
        <v>27</v>
      </c>
      <c r="B1251" s="1097">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7">
        <v>28</v>
      </c>
      <c r="B1252" s="1097">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7">
        <v>29</v>
      </c>
      <c r="B1253" s="1097">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7">
        <v>30</v>
      </c>
      <c r="B1254" s="1097">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7"/>
      <c r="AP1257" s="448" t="s">
        <v>301</v>
      </c>
      <c r="AQ1257" s="448"/>
      <c r="AR1257" s="448"/>
      <c r="AS1257" s="448"/>
      <c r="AT1257" s="448"/>
      <c r="AU1257" s="448"/>
      <c r="AV1257" s="448"/>
      <c r="AW1257" s="448"/>
      <c r="AX1257" s="448"/>
    </row>
    <row r="1258" spans="1:50" ht="26.25" customHeight="1" x14ac:dyDescent="0.15">
      <c r="A1258" s="1097">
        <v>1</v>
      </c>
      <c r="B1258" s="1097">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7">
        <v>2</v>
      </c>
      <c r="B1259" s="1097">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7">
        <v>3</v>
      </c>
      <c r="B1260" s="1097">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7">
        <v>4</v>
      </c>
      <c r="B1261" s="1097">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7">
        <v>5</v>
      </c>
      <c r="B1262" s="1097">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7">
        <v>6</v>
      </c>
      <c r="B1263" s="1097">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7">
        <v>7</v>
      </c>
      <c r="B1264" s="1097">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7">
        <v>8</v>
      </c>
      <c r="B1265" s="1097">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7">
        <v>9</v>
      </c>
      <c r="B1266" s="1097">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7">
        <v>10</v>
      </c>
      <c r="B1267" s="1097">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7">
        <v>11</v>
      </c>
      <c r="B1268" s="1097">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7">
        <v>12</v>
      </c>
      <c r="B1269" s="1097">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7">
        <v>13</v>
      </c>
      <c r="B1270" s="1097">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7">
        <v>14</v>
      </c>
      <c r="B1271" s="1097">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7">
        <v>15</v>
      </c>
      <c r="B1272" s="1097">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7">
        <v>16</v>
      </c>
      <c r="B1273" s="1097">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7">
        <v>17</v>
      </c>
      <c r="B1274" s="1097">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7">
        <v>18</v>
      </c>
      <c r="B1275" s="1097">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7">
        <v>19</v>
      </c>
      <c r="B1276" s="1097">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7">
        <v>20</v>
      </c>
      <c r="B1277" s="1097">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7">
        <v>21</v>
      </c>
      <c r="B1278" s="1097">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7">
        <v>22</v>
      </c>
      <c r="B1279" s="1097">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7">
        <v>23</v>
      </c>
      <c r="B1280" s="1097">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7">
        <v>24</v>
      </c>
      <c r="B1281" s="1097">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7">
        <v>25</v>
      </c>
      <c r="B1282" s="1097">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7">
        <v>26</v>
      </c>
      <c r="B1283" s="1097">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7">
        <v>27</v>
      </c>
      <c r="B1284" s="1097">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7">
        <v>28</v>
      </c>
      <c r="B1285" s="1097">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7">
        <v>29</v>
      </c>
      <c r="B1286" s="1097">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7">
        <v>30</v>
      </c>
      <c r="B1287" s="1097">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7"/>
      <c r="AP1290" s="448" t="s">
        <v>301</v>
      </c>
      <c r="AQ1290" s="448"/>
      <c r="AR1290" s="448"/>
      <c r="AS1290" s="448"/>
      <c r="AT1290" s="448"/>
      <c r="AU1290" s="448"/>
      <c r="AV1290" s="448"/>
      <c r="AW1290" s="448"/>
      <c r="AX1290" s="448"/>
    </row>
    <row r="1291" spans="1:50" ht="26.25" customHeight="1" x14ac:dyDescent="0.15">
      <c r="A1291" s="1097">
        <v>1</v>
      </c>
      <c r="B1291" s="1097">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7">
        <v>2</v>
      </c>
      <c r="B1292" s="1097">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7">
        <v>3</v>
      </c>
      <c r="B1293" s="1097">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7">
        <v>4</v>
      </c>
      <c r="B1294" s="1097">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7">
        <v>5</v>
      </c>
      <c r="B1295" s="1097">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7">
        <v>6</v>
      </c>
      <c r="B1296" s="1097">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7">
        <v>7</v>
      </c>
      <c r="B1297" s="1097">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7">
        <v>8</v>
      </c>
      <c r="B1298" s="1097">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7">
        <v>9</v>
      </c>
      <c r="B1299" s="1097">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7">
        <v>10</v>
      </c>
      <c r="B1300" s="1097">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7">
        <v>11</v>
      </c>
      <c r="B1301" s="1097">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7">
        <v>12</v>
      </c>
      <c r="B1302" s="1097">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7">
        <v>13</v>
      </c>
      <c r="B1303" s="1097">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7">
        <v>14</v>
      </c>
      <c r="B1304" s="1097">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7">
        <v>15</v>
      </c>
      <c r="B1305" s="1097">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7">
        <v>16</v>
      </c>
      <c r="B1306" s="1097">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7">
        <v>17</v>
      </c>
      <c r="B1307" s="1097">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7">
        <v>18</v>
      </c>
      <c r="B1308" s="1097">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7">
        <v>19</v>
      </c>
      <c r="B1309" s="1097">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7">
        <v>20</v>
      </c>
      <c r="B1310" s="1097">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7">
        <v>21</v>
      </c>
      <c r="B1311" s="1097">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7">
        <v>22</v>
      </c>
      <c r="B1312" s="1097">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7">
        <v>23</v>
      </c>
      <c r="B1313" s="1097">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7">
        <v>24</v>
      </c>
      <c r="B1314" s="1097">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7">
        <v>25</v>
      </c>
      <c r="B1315" s="1097">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7">
        <v>26</v>
      </c>
      <c r="B1316" s="1097">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7">
        <v>27</v>
      </c>
      <c r="B1317" s="1097">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7">
        <v>28</v>
      </c>
      <c r="B1318" s="1097">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7">
        <v>29</v>
      </c>
      <c r="B1319" s="1097">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7">
        <v>30</v>
      </c>
      <c r="B1320" s="1097">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2020-10-01T00:44:44Z</cp:lastPrinted>
  <dcterms:created xsi:type="dcterms:W3CDTF">2012-03-13T00:50:25Z</dcterms:created>
  <dcterms:modified xsi:type="dcterms:W3CDTF">2020-11-20T12:23:26Z</dcterms:modified>
</cp:coreProperties>
</file>