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<sst xmlns="http://schemas.openxmlformats.org/spreadsheetml/2006/main" count="3004" uniqueCount="694">
  <si>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</si>
  <si>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</si>
  <si>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</si>
  <si>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</si>
  <si>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</si>
  <si>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</si>
  <si>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</si>
  <si>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</si>
  <si>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</si>
  <si>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</si>
  <si>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</si>
  <si>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</si>
  <si>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</si>
  <si>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</si>
  <si>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</si>
  <si>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</si>
  <si>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</si>
  <si>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</si>
  <si>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</si>
  <si>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</si>
  <si>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</si>
  <si>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</si>
  <si>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</si>
  <si>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</si>
  <si>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</si>
  <si>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</si>
  <si>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</si>
  <si>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</si>
  <si>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</si>
  <si>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</si>
  <si>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</si>
  <si>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</si>
  <si>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</si>
  <si>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</si>
  <si>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</si>
  <si>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</si>
  <si>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</si>
  <si>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</si>
  <si>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</si>
  <si>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</si>
  <si>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</si>
  <si>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</si>
  <si>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</si>
  <si>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</si>
  <si>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</si>
  <si>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</si>
  <si>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</si>
  <si>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</si>
  <si>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</si>
  <si>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</si>
  <si>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</si>
  <si>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</si>
  <si>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</si>
  <si>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</si>
  <si>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</si>
  <si>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</si>
  <si>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</si>
  <si>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</si>
  <si>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</si>
  <si>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</si>
  <si>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</si>
  <si>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</si>
  <si>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</si>
  <si>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</si>
  <si>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</si>
  <si>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</si>
  <si>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</si>
  <si>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</si>
  <si>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</si>
  <si>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</si>
  <si>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</si>
  <si>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</si>
  <si>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</si>
  <si>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</si>
  <si>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</si>
  <si>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</si>
  <si>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</si>
  <si>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</si>
  <si>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</si>
  <si>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</si>
  <si>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</si>
  <si>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</si>
  <si>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</si>
  <si>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</si>
  <si>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</si>
  <si>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</si>
  <si>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</si>
  <si>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</si>
  <si>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</si>
  <si>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</si>
  <si>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</si>
  <si>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</si>
  <si>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</si>
  <si>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</si>
  <si>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</si>
  <si>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</si>
  <si>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</si>
  <si>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</si>
  <si>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</si>
  <si>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</si>
  <si>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</si>
  <si>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</si>
  <si>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</si>
  <si>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</si>
  <si>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</si>
  <si>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</si>
  <si>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</si>
  <si>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</si>
  <si>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</si>
  <si>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</si>
  <si>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</si>
  <si>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</si>
  <si>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</si>
  <si>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</si>
  <si>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</si>
  <si>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</si>
  <si>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</si>
  <si>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</si>
  <si>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</si>
  <si>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</si>
  <si>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</si>
  <si>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</si>
  <si>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</si>
  <si>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</si>
  <si>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</si>
  <si>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</si>
  <si>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</si>
  <si>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</si>
  <si>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</si>
  <si>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</si>
  <si>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</si>
  <si>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</si>
  <si>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</si>
  <si>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</si>
  <si>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</si>
  <si>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</si>
  <si>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</si>
  <si>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</si>
  <si>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</si>
  <si>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</si>
  <si>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</si>
  <si>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</si>
  <si>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</si>
  <si>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</si>
  <si>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</si>
  <si>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</si>
  <si>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</si>
  <si>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</si>
  <si>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</si>
  <si>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</si>
  <si>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</si>
  <si>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</si>
  <si>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</si>
  <si>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</si>
  <si>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</si>
  <si>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</si>
  <si>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</si>
  <si>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</si>
  <si>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</si>
  <si>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</si>
  <si>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</si>
  <si>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</si>
  <si>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</si>
  <si>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</si>
  <si>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</si>
  <si>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</si>
  <si>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</si>
  <si>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</si>
  <si>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</si>
  <si>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</si>
  <si>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</si>
  <si>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</si>
  <si>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</si>
  <si>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</si>
  <si>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</si>
  <si>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</si>
  <si>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</si>
  <si>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</si>
  <si>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</si>
  <si>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</si>
  <si>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</si>
  <si>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</si>
  <si>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</si>
  <si>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</si>
  <si>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</si>
  <si>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</si>
  <si>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</si>
  <si>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</si>
  <si>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</si>
  <si>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</si>
  <si>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</si>
  <si>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</si>
  <si>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</si>
  <si>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</si>
  <si>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</si>
  <si>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</si>
  <si>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</si>
  <si>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</si>
  <si>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</si>
  <si>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</si>
  <si>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</si>
  <si>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</si>
  <si>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</si>
  <si>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</si>
  <si>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</si>
  <si>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</si>
  <si>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</si>
  <si>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</si>
  <si>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</si>
  <si>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</si>
  <si>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</si>
  <si>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</si>
  <si>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</si>
  <si>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</si>
  <si>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</si>
  <si>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</si>
  <si>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</si>
  <si>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</si>
  <si>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</si>
  <si>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</si>
  <si>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</si>
  <si>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</si>
  <si>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</si>
  <si>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</si>
  <si>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</si>
  <si>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</si>
  <si>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</si>
  <si>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</si>
  <si>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</si>
  <si>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</si>
  <si>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</si>
  <si>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</si>
  <si>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</si>
  <si>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</si>
  <si>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</si>
  <si>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</si>
  <si>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</si>
  <si>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</si>
  <si>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</si>
  <si>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</si>
  <si>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</si>
  <si>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</si>
  <si>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</si>
  <si>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</si>
  <si>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</si>
  <si>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</si>
  <si>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</si>
  <si>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</si>
  <si>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</si>
  <si>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</si>
  <si>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</si>
  <si>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</si>
  <si>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</si>
  <si>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</si>
  <si>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</si>
  <si>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</si>
  <si>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</si>
  <si>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</si>
  <si>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</si>
  <si>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</si>
  <si>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</si>
  <si>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</si>
  <si>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</si>
  <si>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</si>
  <si>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</si>
  <si>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</si>
  <si>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</si>
  <si>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</si>
  <si>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</si>
  <si>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</si>
  <si>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</si>
  <si>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</si>
  <si>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</si>
  <si>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</si>
  <si>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</si>
  <si>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</si>
  <si>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</si>
  <si>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</si>
  <si>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</si>
  <si>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</si>
  <si>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</si>
  <si>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</si>
  <si>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</si>
  <si>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</si>
  <si>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</si>
  <si>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</si>
  <si>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</si>
  <si>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</si>
  <si>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</si>
  <si>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</si>
  <si>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</si>
  <si>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</si>
  <si>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</si>
  <si>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</si>
  <si>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</si>
  <si>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</si>
  <si>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</si>
  <si>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</si>
  <si>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</si>
  <si>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</si>
  <si>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</si>
  <si>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</si>
  <si>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</si>
  <si>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</si>
  <si>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</si>
  <si>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</si>
  <si>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</si>
  <si>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</si>
  <si>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</si>
  <si>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</si>
  <si>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</si>
  <si>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</si>
  <si>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</si>
  <si>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</si>
  <si>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</si>
  <si>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</si>
  <si>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</si>
  <si>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</si>
  <si>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</si>
  <si>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</si>
  <si>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</si>
  <si>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</si>
  <si>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</si>
  <si>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</si>
  <si>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</si>
  <si>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</si>
  <si>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</si>
  <si>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</si>
  <si>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</si>
  <si>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</si>
  <si>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</si>
  <si>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</si>
  <si>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</si>
  <si>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</si>
  <si>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</si>
  <si>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</si>
  <si>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</si>
  <si>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</si>
  <si>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</si>
  <si>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</si>
  <si>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</si>
  <si>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</si>
  <si>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</si>
  <si>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</si>
  <si>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</si>
  <si>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</si>
  <si>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</si>
  <si>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</si>
  <si>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</si>
  <si>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</si>
  <si>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</si>
  <si>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</si>
  <si>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</si>
  <si>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</si>
  <si>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</si>
  <si>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</si>
  <si>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</si>
  <si>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</si>
  <si>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</si>
  <si>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</si>
  <si>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</si>
  <si>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</si>
  <si>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</si>
  <si>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</si>
  <si>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</si>
  <si>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</si>
  <si>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</si>
  <si>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</si>
  <si>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</si>
  <si>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</si>
  <si>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</si>
  <si>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</si>
  <si>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</si>
  <si>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</si>
  <si>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</si>
  <si>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</si>
  <si>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</si>
  <si>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</si>
  <si>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</si>
  <si>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</si>
  <si>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</si>
  <si>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</si>
  <si>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</si>
  <si>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</si>
  <si>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</si>
  <si>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</si>
  <si>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</si>
  <si>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</si>
  <si>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</si>
  <si>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</si>
  <si>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</si>
  <si>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</si>
  <si>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</si>
  <si>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</si>
  <si>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</si>
  <si>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</si>
  <si>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</si>
  <si>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</si>
  <si>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</si>
  <si>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</si>
  <si>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</si>
  <si>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</si>
  <si>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</si>
  <si>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</si>
  <si>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</si>
  <si>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</si>
  <si>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</si>
  <si>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</si>
  <si>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</si>
  <si>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</si>
  <si>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</si>
  <si>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</si>
  <si>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</si>
  <si>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</si>
  <si>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</si>
  <si>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</si>
  <si>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</si>
  <si>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</si>
  <si>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</si>
  <si>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</si>
  <si>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</si>
  <si>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</si>
  <si>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</si>
  <si>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</si>
  <si>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</si>
  <si>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</si>
  <si>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</si>
  <si>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</si>
  <si>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</si>
  <si>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</si>
  <si>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</si>
  <si>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</si>
  <si>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</si>
  <si>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</si>
  <si>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</si>
  <si>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</si>
  <si>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</si>
  <si>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</si>
  <si>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</si>
  <si>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</si>
  <si>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</si>
  <si>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</si>
  <si>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</si>
  <si>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</si>
  <si>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</si>
  <si>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</si>
  <si>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</si>
  <si>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</si>
  <si>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</si>
  <si>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</si>
  <si>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</si>
  <si>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</si>
  <si>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</si>
  <si>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</si>
  <si>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</si>
  <si>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</si>
  <si>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</si>
  <si>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</si>
  <si>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</si>
  <si>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</si>
  <si>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</si>
  <si>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</si>
  <si>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</si>
  <si>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</si>
  <si>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</si>
  <si>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</si>
  <si>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</si>
  <si>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</si>
  <si>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</si>
  <si>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</si>
  <si>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</si>
  <si>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</si>
  <si>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</si>
  <si>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</si>
  <si>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</si>
  <si>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</si>
  <si>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</si>
  <si>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</si>
  <si>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</si>
  <si>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</si>
  <si>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</si>
  <si>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</si>
  <si>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</si>
  <si>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</si>
  <si>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</si>
  <si>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</si>
  <si>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</si>
  <si>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</si>
  <si>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</si>
  <si>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</si>
  <si>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</si>
  <si>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</si>
  <si>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</si>
  <si>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</si>
  <si>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</si>
  <si>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</si>
  <si>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</si>
  <si>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</si>
  <si>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</si>
  <si>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</si>
  <si>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</si>
  <si>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</si>
  <si>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</si>
  <si>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</si>
  <si>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</si>
  <si>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</si>
  <si>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</si>
  <si>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</si>
  <si>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</si>
  <si>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</si>
  <si>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</si>
  <si>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</si>
  <si>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</si>
  <si>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</si>
  <si>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</si>
  <si>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</si>
  <si>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</si>
  <si>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</si>
  <si>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</si>
  <si>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</si>
  <si>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</si>
  <si>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</si>
  <si>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</si>
  <si>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</si>
  <si>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</si>
  <si>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</si>
  <si>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</si>
  <si>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</si>
  <si>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</si>
  <si>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</si>
  <si>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</si>
  <si>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</si>
  <si>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</si>
  <si>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</si>
  <si>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</si>
  <si>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</si>
  <si>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</si>
  <si>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</si>
  <si>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</si>
  <si>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</si>
  <si>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</si>
  <si>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</si>
  <si>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</si>
  <si>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</si>
  <si>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</si>
  <si>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</si>
  <si>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</si>
  <si>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</si>
  <si>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</si>
  <si>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</si>
  <si>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</si>
  <si>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</si>
  <si>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</si>
  <si>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</si>
  <si>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</si>
  <si>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</si>
  <si>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</si>
  <si>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</si>
  <si>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</si>
  <si>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</si>
  <si>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</si>
  <si>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</si>
  <si>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</si>
  <si>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</si>
  <si>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</si>
  <si>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　　/</t>
    <phoneticPr fontId="5"/>
  </si>
  <si>
    <t>○</t>
    <phoneticPr fontId="5"/>
  </si>
  <si>
    <t>文部科学省</t>
    <phoneticPr fontId="5"/>
  </si>
  <si>
    <t>文化芸術基本法第15条</t>
    <phoneticPr fontId="5"/>
  </si>
  <si>
    <t>文化芸術推進基本計画（第1期）（平成30年3月6日閣議決定）</t>
    <phoneticPr fontId="5"/>
  </si>
  <si>
    <t>　日中韓文化大臣会合やASEAN+3文化大臣会合における合意事項等を踏まえた各種の文化交流事業を展開し、今後の世界の成長の源泉であるとともに、多くの課題を抱えている東アジア地域における相互理解の増進、異質性の受容、信頼感の深化を図ることを目的とする。</t>
    <phoneticPr fontId="5"/>
  </si>
  <si>
    <t>①東アジア文化都市中韓交流事業
　日中韓3か国で選定した文化芸術活動を集中的に実施する「東アジア文化都市」において、3か国の共同事業として実施することが合意された事業の中で、我が国の文化芸術団体等の中韓への派遣及び中韓の文化芸術団体等の我が国への招へいを実施する。
②東アジア芸術家・文化人等交流協力
　ASEAN諸国及び中国、韓国との間で、将来の文化交流の担い手となる中堅・若手の芸術家・文化人等の交流事業を実施するとともに、日本が強みを有する分野における文化協力事業を実施する。</t>
    <phoneticPr fontId="5"/>
  </si>
  <si>
    <t>-</t>
    <phoneticPr fontId="5"/>
  </si>
  <si>
    <t>文化芸術振興委託費</t>
    <phoneticPr fontId="5"/>
  </si>
  <si>
    <t>職員旅費</t>
  </si>
  <si>
    <t>委員等旅費</t>
  </si>
  <si>
    <t>庁費</t>
  </si>
  <si>
    <t>諸謝金</t>
  </si>
  <si>
    <t>①東アジア文化都市における交流事業プログラムが20件（2014年、2015年の2都市の26年度実績を基準）以上行われること</t>
    <phoneticPr fontId="5"/>
  </si>
  <si>
    <t>実施プログラム数</t>
    <phoneticPr fontId="5"/>
  </si>
  <si>
    <t>件</t>
    <phoneticPr fontId="5"/>
  </si>
  <si>
    <t>-</t>
    <phoneticPr fontId="5"/>
  </si>
  <si>
    <t>成果報告書</t>
    <phoneticPr fontId="5"/>
  </si>
  <si>
    <t>②本事業において実施するプログラムが3分野（メディア芸術・舞台芸術・文化遺産を基本とする）で行われること</t>
    <phoneticPr fontId="5"/>
  </si>
  <si>
    <t>実施プログラムの分野</t>
    <phoneticPr fontId="5"/>
  </si>
  <si>
    <t>分野</t>
    <phoneticPr fontId="5"/>
  </si>
  <si>
    <t>①東アジア文化都市中韓交流事業実施（都市）件数</t>
    <phoneticPr fontId="5"/>
  </si>
  <si>
    <t>-</t>
    <phoneticPr fontId="5"/>
  </si>
  <si>
    <t>②東アジア芸術家・文化人等交流協力事業実施件数</t>
    <phoneticPr fontId="5"/>
  </si>
  <si>
    <t>①執行額／事業実施件数</t>
    <phoneticPr fontId="5"/>
  </si>
  <si>
    <t>百万円</t>
    <phoneticPr fontId="5"/>
  </si>
  <si>
    <t>百万円/件</t>
    <phoneticPr fontId="5"/>
  </si>
  <si>
    <t>46/2</t>
    <phoneticPr fontId="5"/>
  </si>
  <si>
    <t>41/2</t>
    <phoneticPr fontId="5"/>
  </si>
  <si>
    <t>②執行額／事業実施件数　</t>
    <phoneticPr fontId="5"/>
  </si>
  <si>
    <t>78/4</t>
    <phoneticPr fontId="5"/>
  </si>
  <si>
    <t>100/5</t>
    <phoneticPr fontId="5"/>
  </si>
  <si>
    <t>重要な文化担当大臣のフォーラムである日中韓文化大臣会合やＡＳＥＡＮ＋3文化大臣会合における合意事項等を踏まえた具体的な文化交流事業を展開することで、日本文化の発信及び国際文化交流の推進に寄与している。</t>
    <phoneticPr fontId="5"/>
  </si>
  <si>
    <t>東アジア地域における相互理解の増進、異質性の受容、信頼感の深化を図ることは、長期的な視野に立ち、国が実施する必要がある事業である。</t>
    <phoneticPr fontId="5"/>
  </si>
  <si>
    <t>国家間の合意を履行する上で必要不可欠な事業であり、優先度は高い。</t>
    <phoneticPr fontId="5"/>
  </si>
  <si>
    <t>支出費目については、事業実施要項に定めるほか、受託者との定期的な連絡調整により、事業実施に真に必要な費目・使途に限定されている。</t>
    <phoneticPr fontId="5"/>
  </si>
  <si>
    <t>開催都市や応札者との連絡を密にし、効率的な執行を行っている。</t>
    <phoneticPr fontId="5"/>
  </si>
  <si>
    <t>事業は公募を行った上で、有識者による会議において、事業目的達成に効果的であると判断されるものを選定し、経費を査定した上で実施しており、効果的かつコストを抑えた事業実施ができている。</t>
  </si>
  <si>
    <t>48</t>
    <phoneticPr fontId="5"/>
  </si>
  <si>
    <t>402</t>
    <phoneticPr fontId="5"/>
  </si>
  <si>
    <t>401</t>
    <phoneticPr fontId="5"/>
  </si>
  <si>
    <t>396</t>
    <phoneticPr fontId="5"/>
  </si>
  <si>
    <t>379</t>
    <phoneticPr fontId="5"/>
  </si>
  <si>
    <t>○</t>
    <phoneticPr fontId="5"/>
  </si>
  <si>
    <t>○</t>
    <phoneticPr fontId="5"/>
  </si>
  <si>
    <t>12　文化芸術の振興</t>
    <phoneticPr fontId="5"/>
  </si>
  <si>
    <t>東アジア文化交流推進プロジェクト事業</t>
    <phoneticPr fontId="5"/>
  </si>
  <si>
    <t>平成24年度</t>
    <phoneticPr fontId="5"/>
  </si>
  <si>
    <t>終了予定なし</t>
    <phoneticPr fontId="5"/>
  </si>
  <si>
    <t>文化庁</t>
    <phoneticPr fontId="5"/>
  </si>
  <si>
    <t>文化経済・国際課</t>
    <phoneticPr fontId="5"/>
  </si>
  <si>
    <t>文化経済・国際課長
日向　信和</t>
    <rPh sb="10" eb="12">
      <t>ヒナタ</t>
    </rPh>
    <rPh sb="13" eb="15">
      <t>ノブカズ</t>
    </rPh>
    <phoneticPr fontId="5"/>
  </si>
  <si>
    <t>44/2</t>
    <phoneticPr fontId="5"/>
  </si>
  <si>
    <t>有</t>
  </si>
  <si>
    <t>無</t>
  </si>
  <si>
    <t>△</t>
  </si>
  <si>
    <t>新型コロナウィルスの影響により令和２年１月～３月に開催予定の交流事業の一部が中止となったため、予算の執行ができなくなったためである。</t>
    <rPh sb="0" eb="2">
      <t>シンガタ</t>
    </rPh>
    <rPh sb="10" eb="12">
      <t>エイキョウ</t>
    </rPh>
    <rPh sb="15" eb="17">
      <t>レイワ</t>
    </rPh>
    <rPh sb="18" eb="19">
      <t>ネン</t>
    </rPh>
    <rPh sb="20" eb="21">
      <t>ガツ</t>
    </rPh>
    <rPh sb="23" eb="24">
      <t>ガツ</t>
    </rPh>
    <rPh sb="25" eb="27">
      <t>カイサイ</t>
    </rPh>
    <rPh sb="27" eb="29">
      <t>ヨテイ</t>
    </rPh>
    <rPh sb="30" eb="32">
      <t>コウリュウ</t>
    </rPh>
    <rPh sb="32" eb="34">
      <t>ジギョウ</t>
    </rPh>
    <rPh sb="35" eb="37">
      <t>イチブ</t>
    </rPh>
    <rPh sb="38" eb="40">
      <t>チュウシ</t>
    </rPh>
    <rPh sb="47" eb="49">
      <t>ヨサン</t>
    </rPh>
    <rPh sb="50" eb="52">
      <t>シッコウ</t>
    </rPh>
    <phoneticPr fontId="5"/>
  </si>
  <si>
    <t>人件費</t>
    <rPh sb="0" eb="3">
      <t>ジンケンヒ</t>
    </rPh>
    <phoneticPr fontId="5"/>
  </si>
  <si>
    <t>旅費</t>
    <rPh sb="0" eb="2">
      <t>リョヒ</t>
    </rPh>
    <phoneticPr fontId="5"/>
  </si>
  <si>
    <t>キャスト・スタッフ国際交通費・宿泊費等</t>
    <rPh sb="9" eb="11">
      <t>コクサイ</t>
    </rPh>
    <rPh sb="11" eb="14">
      <t>コウツウヒ</t>
    </rPh>
    <rPh sb="15" eb="18">
      <t>シュクハクヒ</t>
    </rPh>
    <rPh sb="18" eb="19">
      <t>トウ</t>
    </rPh>
    <phoneticPr fontId="5"/>
  </si>
  <si>
    <t>雑役務費</t>
    <rPh sb="0" eb="1">
      <t>ザツ</t>
    </rPh>
    <rPh sb="1" eb="4">
      <t>エキムヒ</t>
    </rPh>
    <phoneticPr fontId="5"/>
  </si>
  <si>
    <t>C. 公益社団法人ユニジャパン</t>
    <phoneticPr fontId="5"/>
  </si>
  <si>
    <t>出演者等交通費・宿泊費等</t>
    <rPh sb="0" eb="4">
      <t>シュツエンシャナド</t>
    </rPh>
    <rPh sb="4" eb="7">
      <t>コウツウヒ</t>
    </rPh>
    <rPh sb="8" eb="11">
      <t>シュクハクヒ</t>
    </rPh>
    <rPh sb="11" eb="12">
      <t>トウ</t>
    </rPh>
    <phoneticPr fontId="5"/>
  </si>
  <si>
    <t>雑役務費</t>
    <rPh sb="0" eb="1">
      <t>ザツ</t>
    </rPh>
    <rPh sb="1" eb="3">
      <t>エキム</t>
    </rPh>
    <rPh sb="3" eb="4">
      <t>ヒ</t>
    </rPh>
    <phoneticPr fontId="5"/>
  </si>
  <si>
    <t>通訳業務等</t>
    <rPh sb="0" eb="2">
      <t>ツウヤク</t>
    </rPh>
    <rPh sb="2" eb="4">
      <t>ギョウム</t>
    </rPh>
    <rPh sb="4" eb="5">
      <t>トウ</t>
    </rPh>
    <phoneticPr fontId="5"/>
  </si>
  <si>
    <t>借損料</t>
    <rPh sb="0" eb="3">
      <t>シャクソンリョウ</t>
    </rPh>
    <phoneticPr fontId="5"/>
  </si>
  <si>
    <t>映像プログラム製作費・デザイン費等</t>
    <rPh sb="0" eb="2">
      <t>エイゾウ</t>
    </rPh>
    <rPh sb="7" eb="10">
      <t>セイサクヒ</t>
    </rPh>
    <rPh sb="15" eb="16">
      <t>ヒ</t>
    </rPh>
    <rPh sb="16" eb="17">
      <t>トウ</t>
    </rPh>
    <phoneticPr fontId="5"/>
  </si>
  <si>
    <t>A. 東アジア文化都市２０１９豊島実行委員会</t>
    <phoneticPr fontId="5"/>
  </si>
  <si>
    <t>東アジア文化都市２０１９豊島実行委員会</t>
    <phoneticPr fontId="5"/>
  </si>
  <si>
    <t>B. 株式会社NHKプロモーション</t>
    <phoneticPr fontId="5"/>
  </si>
  <si>
    <t>株式会社NHKプロモーション</t>
    <phoneticPr fontId="5"/>
  </si>
  <si>
    <t>D. 株式会社金沢商業活性化センター</t>
    <phoneticPr fontId="5"/>
  </si>
  <si>
    <t>公益社団法人ユニジャパン</t>
    <phoneticPr fontId="5"/>
  </si>
  <si>
    <t>E. 国立大学法人東京芸術大学</t>
    <phoneticPr fontId="5"/>
  </si>
  <si>
    <t>国立大学法人東京芸術大学</t>
    <phoneticPr fontId="5"/>
  </si>
  <si>
    <t>12-2 文化芸術を通じた創造的で活力ある社会の実現</t>
    <phoneticPr fontId="5"/>
  </si>
  <si>
    <t>61/2</t>
    <phoneticPr fontId="5"/>
  </si>
  <si>
    <t>機材レンタル費等</t>
    <rPh sb="0" eb="2">
      <t>キザイ</t>
    </rPh>
    <rPh sb="6" eb="7">
      <t>ヒ</t>
    </rPh>
    <rPh sb="7" eb="8">
      <t>トウ</t>
    </rPh>
    <phoneticPr fontId="5"/>
  </si>
  <si>
    <t>通信運搬費・保険料・一般管理費</t>
    <rPh sb="0" eb="4">
      <t>ツウシンウンパン</t>
    </rPh>
    <rPh sb="4" eb="5">
      <t>ヒ</t>
    </rPh>
    <rPh sb="6" eb="9">
      <t>ホケンリョウ</t>
    </rPh>
    <phoneticPr fontId="5"/>
  </si>
  <si>
    <t>「東アジア文化都市中韓交流事業【豊島区】(2019年度分)」企画・運営業務</t>
    <phoneticPr fontId="5"/>
  </si>
  <si>
    <t>金沢市</t>
    <rPh sb="0" eb="3">
      <t>カナザワシ</t>
    </rPh>
    <phoneticPr fontId="5"/>
  </si>
  <si>
    <t>通信運搬費</t>
    <rPh sb="0" eb="5">
      <t>ツウシンウンパンヒ</t>
    </rPh>
    <phoneticPr fontId="5"/>
  </si>
  <si>
    <t>その他</t>
    <rPh sb="2" eb="3">
      <t>タ</t>
    </rPh>
    <phoneticPr fontId="5"/>
  </si>
  <si>
    <t>雑役務費</t>
    <rPh sb="0" eb="4">
      <t>ザツエキムヒ</t>
    </rPh>
    <phoneticPr fontId="5"/>
  </si>
  <si>
    <t>バス借り上げ費等</t>
    <rPh sb="2" eb="3">
      <t>カ</t>
    </rPh>
    <rPh sb="4" eb="5">
      <t>ア</t>
    </rPh>
    <rPh sb="6" eb="7">
      <t>ヒ</t>
    </rPh>
    <rPh sb="7" eb="8">
      <t>トウ</t>
    </rPh>
    <phoneticPr fontId="5"/>
  </si>
  <si>
    <t>通訳料等</t>
    <rPh sb="0" eb="2">
      <t>ツウヤク</t>
    </rPh>
    <rPh sb="2" eb="3">
      <t>リョウ</t>
    </rPh>
    <rPh sb="3" eb="4">
      <t>トウ</t>
    </rPh>
    <phoneticPr fontId="5"/>
  </si>
  <si>
    <t>会議費・一般管理費</t>
    <rPh sb="0" eb="3">
      <t>カイギヒ</t>
    </rPh>
    <rPh sb="4" eb="9">
      <t>イッパンカンリヒ</t>
    </rPh>
    <phoneticPr fontId="5"/>
  </si>
  <si>
    <t>「東アジア文化都市中韓交流事業【金沢市】(2019年度分)」企画・運営業務</t>
    <phoneticPr fontId="5"/>
  </si>
  <si>
    <t>「東アジア文化都市中韓交流事業【金沢市】(2019年度分)」における専門業務の実施</t>
    <rPh sb="34" eb="36">
      <t>センモン</t>
    </rPh>
    <rPh sb="36" eb="38">
      <t>ギョウム</t>
    </rPh>
    <rPh sb="39" eb="41">
      <t>ジッシ</t>
    </rPh>
    <phoneticPr fontId="5"/>
  </si>
  <si>
    <t>-</t>
    <phoneticPr fontId="5"/>
  </si>
  <si>
    <t>「日中韓芸術祭」実施業務</t>
    <rPh sb="8" eb="10">
      <t>ジッシ</t>
    </rPh>
    <phoneticPr fontId="5"/>
  </si>
  <si>
    <t>楽器輸送費等</t>
    <rPh sb="0" eb="2">
      <t>ガッキ</t>
    </rPh>
    <rPh sb="2" eb="5">
      <t>ユソウヒ</t>
    </rPh>
    <rPh sb="5" eb="6">
      <t>トウ</t>
    </rPh>
    <phoneticPr fontId="5"/>
  </si>
  <si>
    <t>借損料・保険料・消費税相当額・一般管理費</t>
    <rPh sb="0" eb="3">
      <t>シャクソンリョウ</t>
    </rPh>
    <rPh sb="4" eb="7">
      <t>ホケンリョウ</t>
    </rPh>
    <rPh sb="8" eb="11">
      <t>ショウヒゼイ</t>
    </rPh>
    <rPh sb="11" eb="13">
      <t>ソウトウ</t>
    </rPh>
    <rPh sb="13" eb="14">
      <t>ガク</t>
    </rPh>
    <rPh sb="15" eb="17">
      <t>イッパン</t>
    </rPh>
    <rPh sb="17" eb="20">
      <t>カンリヒ</t>
    </rPh>
    <phoneticPr fontId="5"/>
  </si>
  <si>
    <t>キャスト・スタッフ出演料等</t>
    <phoneticPr fontId="5"/>
  </si>
  <si>
    <t>人件費</t>
    <phoneticPr fontId="5"/>
  </si>
  <si>
    <t>「令和元年度ＡＳＥＡＮ文化交流・協力事業(アニメーション、映画分野)」における専門業務の実施</t>
    <rPh sb="39" eb="41">
      <t>センモン</t>
    </rPh>
    <rPh sb="41" eb="43">
      <t>ギョウム</t>
    </rPh>
    <rPh sb="44" eb="46">
      <t>ジッシ</t>
    </rPh>
    <phoneticPr fontId="5"/>
  </si>
  <si>
    <t>一般管理費</t>
    <rPh sb="0" eb="2">
      <t>イッパン</t>
    </rPh>
    <rPh sb="2" eb="5">
      <t>カンリヒ</t>
    </rPh>
    <phoneticPr fontId="5"/>
  </si>
  <si>
    <t>一般管理費</t>
    <rPh sb="0" eb="5">
      <t>イッパンカンリヒ</t>
    </rPh>
    <phoneticPr fontId="5"/>
  </si>
  <si>
    <t>人件費</t>
    <phoneticPr fontId="5"/>
  </si>
  <si>
    <t>人件費</t>
    <phoneticPr fontId="5"/>
  </si>
  <si>
    <t>諸謝金</t>
    <rPh sb="0" eb="3">
      <t>ショシャキン</t>
    </rPh>
    <phoneticPr fontId="5"/>
  </si>
  <si>
    <t>講師謝金等</t>
    <rPh sb="0" eb="2">
      <t>コウシ</t>
    </rPh>
    <rPh sb="2" eb="4">
      <t>シャキン</t>
    </rPh>
    <rPh sb="4" eb="5">
      <t>トウ</t>
    </rPh>
    <phoneticPr fontId="5"/>
  </si>
  <si>
    <t>講師派遣旅費等</t>
    <rPh sb="0" eb="2">
      <t>コウシ</t>
    </rPh>
    <rPh sb="2" eb="4">
      <t>ハケン</t>
    </rPh>
    <rPh sb="4" eb="6">
      <t>リョヒ</t>
    </rPh>
    <rPh sb="6" eb="7">
      <t>トウ</t>
    </rPh>
    <phoneticPr fontId="5"/>
  </si>
  <si>
    <t>施設使用料等</t>
    <rPh sb="0" eb="2">
      <t>シセツ</t>
    </rPh>
    <rPh sb="2" eb="4">
      <t>シヨウ</t>
    </rPh>
    <rPh sb="4" eb="5">
      <t>リョウ</t>
    </rPh>
    <rPh sb="5" eb="6">
      <t>トウ</t>
    </rPh>
    <phoneticPr fontId="5"/>
  </si>
  <si>
    <t>再委託費</t>
    <rPh sb="0" eb="3">
      <t>サイイタク</t>
    </rPh>
    <rPh sb="3" eb="4">
      <t>ヒ</t>
    </rPh>
    <phoneticPr fontId="5"/>
  </si>
  <si>
    <t>専門業務再委託費</t>
    <rPh sb="0" eb="2">
      <t>センモン</t>
    </rPh>
    <rPh sb="2" eb="4">
      <t>ギョウム</t>
    </rPh>
    <rPh sb="4" eb="7">
      <t>サイイタク</t>
    </rPh>
    <rPh sb="7" eb="8">
      <t>ヒ</t>
    </rPh>
    <phoneticPr fontId="5"/>
  </si>
  <si>
    <t>自己調達額</t>
    <rPh sb="0" eb="5">
      <t>ジコチョウタツガク</t>
    </rPh>
    <phoneticPr fontId="5"/>
  </si>
  <si>
    <t>消耗品費・通信運搬費・雑役務費・保険料等</t>
    <rPh sb="0" eb="3">
      <t>ショウモウヒン</t>
    </rPh>
    <rPh sb="3" eb="4">
      <t>ヒ</t>
    </rPh>
    <rPh sb="5" eb="10">
      <t>ツウシンウンパンヒ</t>
    </rPh>
    <rPh sb="11" eb="15">
      <t>ザツエキムヒ</t>
    </rPh>
    <rPh sb="16" eb="19">
      <t>ホケンリョウ</t>
    </rPh>
    <rPh sb="19" eb="20">
      <t>トウ</t>
    </rPh>
    <phoneticPr fontId="5"/>
  </si>
  <si>
    <t>株式会社金沢商業活性化センター</t>
    <phoneticPr fontId="5"/>
  </si>
  <si>
    <t>公益財団法人石川県音楽文化振興事業団</t>
    <phoneticPr fontId="5"/>
  </si>
  <si>
    <r>
      <t>「令和元年度ＡＳＥＡＮ文化交流・協力事業(アニメーション、映画分野</t>
    </r>
    <r>
      <rPr>
        <sz val="11"/>
        <rFont val="ＭＳ Ｐゴシック"/>
        <family val="3"/>
        <charset val="128"/>
      </rPr>
      <t>)</t>
    </r>
    <r>
      <rPr>
        <sz val="11"/>
        <rFont val="ＭＳ Ｐゴシック"/>
        <family val="3"/>
        <charset val="128"/>
      </rPr>
      <t>」運営業務</t>
    </r>
    <phoneticPr fontId="5"/>
  </si>
  <si>
    <t>日中韓文化大臣会合やＡＳＥＡＮ＋３文化大臣会合等における国家間の合意事項等を踏まえた事業であり、国が主体的に実施する必要がある。ただし、東アジア文化都市事業は、選定都市の主体性・自発性に委ねられる部分もあるため、国は中国・韓国との交流事業の実施に必要な予算の一部を負担する。</t>
    <rPh sb="50" eb="53">
      <t>シュタイテキ</t>
    </rPh>
    <phoneticPr fontId="5"/>
  </si>
  <si>
    <t>‐</t>
  </si>
  <si>
    <t>-</t>
    <phoneticPr fontId="5"/>
  </si>
  <si>
    <t>契約時や額の確定検査等で支出の妥当性を検証しており、中間段階での支出は合理的なものとなっている。</t>
    <rPh sb="0" eb="2">
      <t>ケイヤク</t>
    </rPh>
    <rPh sb="2" eb="3">
      <t>ジ</t>
    </rPh>
    <rPh sb="4" eb="5">
      <t>ガク</t>
    </rPh>
    <rPh sb="6" eb="8">
      <t>カクテイ</t>
    </rPh>
    <rPh sb="8" eb="10">
      <t>ケンサ</t>
    </rPh>
    <rPh sb="10" eb="11">
      <t>トウ</t>
    </rPh>
    <rPh sb="12" eb="14">
      <t>シシュツ</t>
    </rPh>
    <rPh sb="15" eb="18">
      <t>ダトウセイ</t>
    </rPh>
    <rPh sb="19" eb="21">
      <t>ケンショウ</t>
    </rPh>
    <rPh sb="26" eb="30">
      <t>チュウカンダンカイ</t>
    </rPh>
    <rPh sb="32" eb="34">
      <t>シシュツ</t>
    </rPh>
    <rPh sb="35" eb="38">
      <t>ゴウリテキ</t>
    </rPh>
    <phoneticPr fontId="5"/>
  </si>
  <si>
    <t>本事業は、日中韓及びＡＳＥＡＮ諸国との文化大臣会合において合意された事業であるため、国としての事業実施の必要性が高く、資金投入の合理性を確保している。また、国庫支出の在り方についても、委託事業者に証憑関係書類の提出を求め、事業実施において真に必要な経費であるかを確認し、内容の照合を行うことにより、適正性を担保している。</t>
    <phoneticPr fontId="5"/>
  </si>
  <si>
    <t>引き続き、文化政策上の意義や日本の東アジアへの国際貢献の観点からの意義に基づき、事業を効率的かつ効果的に実施するよう努める。</t>
    <phoneticPr fontId="5"/>
  </si>
  <si>
    <t>-</t>
    <phoneticPr fontId="5"/>
  </si>
  <si>
    <t>①東アジア文化都市中韓交流事業については、公募により選定された都市・実行委員会自身が実施主体となることが効果的・効率的であり、公募により実施主体を選定しているものである。
②東アジア芸術家・文化人等交流協力については、日本と東アジア諸国との間において、一方通行のイベントではなく、カウンターパート間の具体的・実質的な双方向交流を行う事業を設計していることから、当該カウンターパート足り得る応札者が少数となる面がある。その一方で継続的な事業については一般競争入札の導入等30年度より調達方法の見直しを行った。
引き続き契約応募者が企画提案の準備に要する時間を確保できるよう、公募期間を適切に設定するほか、複数の応募者が参加できるよう競争参加資格の要件を明確に設定する。</t>
    <rPh sb="254" eb="255">
      <t>ヒ</t>
    </rPh>
    <rPh sb="256" eb="257">
      <t>ツヅ</t>
    </rPh>
    <rPh sb="258" eb="260">
      <t>ケイヤク</t>
    </rPh>
    <rPh sb="260" eb="263">
      <t>オウボシャ</t>
    </rPh>
    <rPh sb="264" eb="266">
      <t>キカク</t>
    </rPh>
    <rPh sb="266" eb="268">
      <t>テイアン</t>
    </rPh>
    <rPh sb="269" eb="271">
      <t>ジュンビ</t>
    </rPh>
    <rPh sb="272" eb="273">
      <t>ヨウ</t>
    </rPh>
    <rPh sb="275" eb="277">
      <t>ジカン</t>
    </rPh>
    <rPh sb="278" eb="280">
      <t>カクホ</t>
    </rPh>
    <rPh sb="286" eb="288">
      <t>コウボ</t>
    </rPh>
    <rPh sb="288" eb="290">
      <t>キカン</t>
    </rPh>
    <rPh sb="291" eb="293">
      <t>テキセツ</t>
    </rPh>
    <rPh sb="294" eb="296">
      <t>セッテイ</t>
    </rPh>
    <rPh sb="301" eb="303">
      <t>フクスウ</t>
    </rPh>
    <rPh sb="304" eb="307">
      <t>オウボシャ</t>
    </rPh>
    <rPh sb="308" eb="310">
      <t>サンカ</t>
    </rPh>
    <rPh sb="315" eb="317">
      <t>キョウソウ</t>
    </rPh>
    <rPh sb="317" eb="319">
      <t>サンカ</t>
    </rPh>
    <rPh sb="319" eb="321">
      <t>シカク</t>
    </rPh>
    <rPh sb="322" eb="324">
      <t>ヨウケン</t>
    </rPh>
    <rPh sb="325" eb="327">
      <t>メイカク</t>
    </rPh>
    <rPh sb="328" eb="330">
      <t>セッテイ</t>
    </rPh>
    <phoneticPr fontId="5"/>
  </si>
  <si>
    <t>昨年度に比べて単位当たりのコストが増えているものの、各事業の内容に応じて、実施に必要な費目に限定、優先することにより、妥当な水準となっている。</t>
    <rPh sb="0" eb="3">
      <t>サクネンド</t>
    </rPh>
    <rPh sb="4" eb="5">
      <t>クラ</t>
    </rPh>
    <rPh sb="7" eb="9">
      <t>タンイ</t>
    </rPh>
    <rPh sb="9" eb="10">
      <t>ア</t>
    </rPh>
    <rPh sb="17" eb="18">
      <t>フ</t>
    </rPh>
    <phoneticPr fontId="5"/>
  </si>
  <si>
    <t>１２月までの事業実施数はおおむね見込みに見合った実績であったが、新型コロナウイルスの影響により令和２年１～３月のプログラムが軒並み中止となったため、達成度は低くなった。</t>
    <rPh sb="32" eb="34">
      <t>シンガタ</t>
    </rPh>
    <rPh sb="42" eb="44">
      <t>エイキョウ</t>
    </rPh>
    <rPh sb="47" eb="49">
      <t>レイワ</t>
    </rPh>
    <rPh sb="50" eb="51">
      <t>ネン</t>
    </rPh>
    <rPh sb="54" eb="55">
      <t>ガツ</t>
    </rPh>
    <rPh sb="62" eb="64">
      <t>ノキナ</t>
    </rPh>
    <rPh sb="65" eb="67">
      <t>チュウシ</t>
    </rPh>
    <rPh sb="74" eb="76">
      <t>タッセイ</t>
    </rPh>
    <rPh sb="76" eb="77">
      <t>ド</t>
    </rPh>
    <rPh sb="78" eb="79">
      <t>ヒク</t>
    </rPh>
    <phoneticPr fontId="5"/>
  </si>
  <si>
    <t>東アジア文化都市事業のHPに交流の報告を行うなど、広く成果の公表を行った。</t>
    <rPh sb="0" eb="1">
      <t>ヒガシア</t>
    </rPh>
    <rPh sb="4" eb="6">
      <t>ブンカ</t>
    </rPh>
    <rPh sb="6" eb="8">
      <t>トシ</t>
    </rPh>
    <rPh sb="8" eb="10">
      <t>ジギョウ</t>
    </rPh>
    <rPh sb="14" eb="16">
      <t>コウリュウ</t>
    </rPh>
    <rPh sb="17" eb="19">
      <t>ホウコク</t>
    </rPh>
    <rPh sb="20" eb="21">
      <t>オコナ</t>
    </rPh>
    <rPh sb="25" eb="26">
      <t>ヒロ</t>
    </rPh>
    <rPh sb="27" eb="29">
      <t>セイカ</t>
    </rPh>
    <rPh sb="30" eb="32">
      <t>コウヒョウ</t>
    </rPh>
    <rPh sb="31" eb="32">
      <t>セイコウ</t>
    </rPh>
    <rPh sb="33" eb="34">
      <t>オコナ</t>
    </rPh>
    <phoneticPr fontId="5"/>
  </si>
  <si>
    <t>新型コロナウイルスの影響により一部事業を中止となった。</t>
    <rPh sb="0" eb="2">
      <t>シンガタ</t>
    </rPh>
    <rPh sb="10" eb="12">
      <t>エイキョウ</t>
    </rPh>
    <rPh sb="15" eb="17">
      <t>イチブ</t>
    </rPh>
    <rPh sb="17" eb="19">
      <t>ジギョウ</t>
    </rPh>
    <rPh sb="20" eb="22">
      <t>チュウシ</t>
    </rPh>
    <phoneticPr fontId="5"/>
  </si>
  <si>
    <t>外部有識者による点検対象外</t>
    <phoneticPr fontId="5"/>
  </si>
  <si>
    <t xml:space="preserve">東アジア文化都市 Webページ
　2019　豊島区　https://culturecity-toshima.com/
　2018　金沢市　https://culturecity-kanazawa.com/
</t>
    <rPh sb="0" eb="1">
      <t>ヒガシ</t>
    </rPh>
    <rPh sb="4" eb="6">
      <t>ブンカ</t>
    </rPh>
    <rPh sb="6" eb="8">
      <t>トシ</t>
    </rPh>
    <rPh sb="22" eb="25">
      <t>トシマク</t>
    </rPh>
    <rPh sb="65" eb="68">
      <t>カナザワシ</t>
    </rPh>
    <phoneticPr fontId="5"/>
  </si>
  <si>
    <t>事業内容の
一部改善</t>
    <phoneticPr fontId="5"/>
  </si>
  <si>
    <t>１．事業評価の観点：この事業は、日中韓文化大臣会合やASEAN+3文化大臣会合における合意事項等を踏まえた各種の文化交流事業を展開し、東アジア地域における相互理解の増進、異質性の受容、信頼感の深化を図ることを目的とした事業であり、予算執行の観点から検証を行った。
２．所見：この事業は令和元年度決算において不用額が生じていることから、不用額が生じた要因を分析したうえで、予算執行の実績を適切に令和３年度概算要求に反映すべきである。</t>
    <phoneticPr fontId="5"/>
  </si>
  <si>
    <t>執行等改善</t>
    <phoneticPr fontId="5"/>
  </si>
  <si>
    <t>本事業については、令和元年度予算において既に縮減を行っており適切な予算執行を予定していたが、新型コロナウイルス感染症の影響により、一部事業が中止になるなど、予定通りの執行ができなかったことが要因と分析している。
令和３年度の概算要求では、新型コロナウイルス感染症の終息も見越したうえで事業の実施を進めるほか、不要額を踏まえ、より効果の高い事業とするため、オンライン等を通じた新たな交流方式を活用した文化発信も含めた概算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</si>
</sst>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100182</xdr:colOff>
      <xdr:row>744</xdr:row>
      <xdr:rowOff>541476</xdr:rowOff>
    </xdr:from>
    <xdr:to>
      <xdr:col>37</xdr:col>
      <xdr:colOff>92867</xdr:colOff>
      <xdr:row>745</xdr:row>
      <xdr:rowOff>554335</xdr:rowOff>
    </xdr:to>
    <xdr:cxnSp macro="">
      <xdr:nvCxnSpPr>
        <xdr:cNvPr id="80" name="カギ線コネクタ 69">
          <a:extLst>
            <a:ext uri="{FF2B5EF4-FFF2-40B4-BE49-F238E27FC236}">
              <a16:creationId xmlns:a16="http://schemas.microsoft.com/office/drawing/2014/main" id="{34D6210E-A9B9-4D55-973A-DB06D12CE3D0}"/>
            </a:ext>
          </a:extLst>
        </xdr:cNvPr>
        <xdr:cNvCxnSpPr/>
      </xdr:nvCxnSpPr>
      <xdr:spPr>
        <a:xfrm rot="16200000" flipH="1">
          <a:off x="6358575" y="58242171"/>
          <a:ext cx="656440" cy="2052144"/>
        </a:xfrm>
        <a:prstGeom prst="bentConnector3">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86316</xdr:colOff>
      <xdr:row>744</xdr:row>
      <xdr:rowOff>541476</xdr:rowOff>
    </xdr:from>
    <xdr:to>
      <xdr:col>27</xdr:col>
      <xdr:colOff>86567</xdr:colOff>
      <xdr:row>745</xdr:row>
      <xdr:rowOff>565520</xdr:rowOff>
    </xdr:to>
    <xdr:cxnSp macro="">
      <xdr:nvCxnSpPr>
        <xdr:cNvPr id="81" name="カギ線コネクタ 68">
          <a:extLst>
            <a:ext uri="{FF2B5EF4-FFF2-40B4-BE49-F238E27FC236}">
              <a16:creationId xmlns:a16="http://schemas.microsoft.com/office/drawing/2014/main" id="{53E08AE9-18F3-4899-B265-F619EF81F63F}"/>
            </a:ext>
          </a:extLst>
        </xdr:cNvPr>
        <xdr:cNvCxnSpPr/>
      </xdr:nvCxnSpPr>
      <xdr:spPr>
        <a:xfrm rot="5400000">
          <a:off x="4386413" y="58346953"/>
          <a:ext cx="667625" cy="1853765"/>
        </a:xfrm>
        <a:prstGeom prst="bentConnector3">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168025</xdr:colOff>
      <xdr:row>746</xdr:row>
      <xdr:rowOff>289256</xdr:rowOff>
    </xdr:from>
    <xdr:to>
      <xdr:col>25</xdr:col>
      <xdr:colOff>80389</xdr:colOff>
      <xdr:row>749</xdr:row>
      <xdr:rowOff>419971</xdr:rowOff>
    </xdr:to>
    <xdr:sp macro="" textlink="">
      <xdr:nvSpPr>
        <xdr:cNvPr id="82" name="大かっこ 81">
          <a:extLst>
            <a:ext uri="{FF2B5EF4-FFF2-40B4-BE49-F238E27FC236}">
              <a16:creationId xmlns:a16="http://schemas.microsoft.com/office/drawing/2014/main" id="{C5D158C6-A390-4CFE-B541-79E182D15B59}"/>
            </a:ext>
          </a:extLst>
        </xdr:cNvPr>
        <xdr:cNvSpPr/>
      </xdr:nvSpPr>
      <xdr:spPr>
        <a:xfrm>
          <a:off x="2433430" y="59974965"/>
          <a:ext cx="2795608" cy="2061459"/>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rtl="0" fontAlgn="base"/>
          <a:r>
            <a:rPr lang="ja-JP" altLang="en-US" sz="1050" b="0" i="0">
              <a:effectLst/>
              <a:latin typeface="+mn-ea"/>
              <a:ea typeface="+mn-ea"/>
              <a:cs typeface="+mn-cs"/>
            </a:rPr>
            <a:t>日中韓</a:t>
          </a:r>
          <a:r>
            <a:rPr lang="en-US" altLang="ja-JP" sz="1050" b="0" i="0">
              <a:effectLst/>
              <a:latin typeface="+mn-ea"/>
              <a:ea typeface="+mn-ea"/>
              <a:cs typeface="+mn-cs"/>
            </a:rPr>
            <a:t>3</a:t>
          </a:r>
          <a:r>
            <a:rPr lang="ja-JP" altLang="en-US" sz="1050" b="0" i="0">
              <a:effectLst/>
              <a:latin typeface="+mn-ea"/>
              <a:ea typeface="+mn-ea"/>
              <a:cs typeface="+mn-cs"/>
            </a:rPr>
            <a:t>か国が選定した都市において文化芸術活動を集中的に実施する「東アジア文化都市」における日本側都市で各種の文化芸術イベントを実施するとともに、</a:t>
          </a:r>
          <a:r>
            <a:rPr lang="en-US" altLang="ja-JP" sz="1050" b="0" i="0">
              <a:effectLst/>
              <a:latin typeface="+mn-ea"/>
              <a:ea typeface="+mn-ea"/>
              <a:cs typeface="+mn-cs"/>
            </a:rPr>
            <a:t>3</a:t>
          </a:r>
          <a:r>
            <a:rPr lang="ja-JP" altLang="en-US" sz="1050" b="0" i="0">
              <a:effectLst/>
              <a:latin typeface="+mn-ea"/>
              <a:ea typeface="+mn-ea"/>
              <a:cs typeface="+mn-cs"/>
            </a:rPr>
            <a:t>都市の共同事業と位置付けた交流事業において、我が国の文化芸術団体等の中韓への派遣及び中韓の文化芸術団体等の我が国への招へいを実施する。</a:t>
          </a:r>
          <a:endParaRPr lang="ja-JP" altLang="ja-JP" sz="1050">
            <a:effectLst/>
            <a:latin typeface="+mn-ea"/>
            <a:ea typeface="+mn-ea"/>
          </a:endParaRPr>
        </a:p>
      </xdr:txBody>
    </xdr:sp>
    <xdr:clientData/>
  </xdr:twoCellAnchor>
  <xdr:twoCellAnchor>
    <xdr:from>
      <xdr:col>30</xdr:col>
      <xdr:colOff>62650</xdr:colOff>
      <xdr:row>746</xdr:row>
      <xdr:rowOff>438935</xdr:rowOff>
    </xdr:from>
    <xdr:to>
      <xdr:col>43</xdr:col>
      <xdr:colOff>156128</xdr:colOff>
      <xdr:row>749</xdr:row>
      <xdr:rowOff>351382</xdr:rowOff>
    </xdr:to>
    <xdr:sp macro="" textlink="">
      <xdr:nvSpPr>
        <xdr:cNvPr id="83" name="大かっこ 82">
          <a:extLst>
            <a:ext uri="{FF2B5EF4-FFF2-40B4-BE49-F238E27FC236}">
              <a16:creationId xmlns:a16="http://schemas.microsoft.com/office/drawing/2014/main" id="{891AF6EA-C59C-4DE2-B6B8-F54720802B74}"/>
            </a:ext>
          </a:extLst>
        </xdr:cNvPr>
        <xdr:cNvSpPr/>
      </xdr:nvSpPr>
      <xdr:spPr>
        <a:xfrm>
          <a:off x="6241028" y="60124644"/>
          <a:ext cx="2770776" cy="1843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rtl="0" fontAlgn="base"/>
          <a:r>
            <a:rPr lang="en-US" altLang="ja-JP" sz="1050" b="0" i="0">
              <a:solidFill>
                <a:sysClr val="windowText" lastClr="000000"/>
              </a:solidFill>
              <a:effectLst/>
              <a:latin typeface="+mn-ea"/>
              <a:ea typeface="+mn-ea"/>
              <a:cs typeface="+mn-cs"/>
            </a:rPr>
            <a:t>ASEAN</a:t>
          </a:r>
          <a:r>
            <a:rPr lang="ja-JP" altLang="en-US" sz="1050" b="0" i="0">
              <a:solidFill>
                <a:sysClr val="windowText" lastClr="000000"/>
              </a:solidFill>
              <a:effectLst/>
              <a:latin typeface="+mn-ea"/>
              <a:ea typeface="+mn-ea"/>
              <a:cs typeface="+mn-cs"/>
            </a:rPr>
            <a:t>諸国及び中国、韓国との間で、将来の文化交流の担い手となる中堅・若手の芸術家・文化人等の交流事業を実施するとともに、日本が強みを有する分野における文化協力事業を実施する。</a:t>
          </a:r>
          <a:endParaRPr lang="ja-JP" altLang="ja-JP" sz="1050">
            <a:solidFill>
              <a:sysClr val="windowText" lastClr="000000"/>
            </a:solidFill>
            <a:effectLst/>
            <a:latin typeface="+mn-ea"/>
            <a:ea typeface="+mn-ea"/>
          </a:endParaRPr>
        </a:p>
      </xdr:txBody>
    </xdr:sp>
    <xdr:clientData/>
  </xdr:twoCellAnchor>
  <xdr:twoCellAnchor>
    <xdr:from>
      <xdr:col>37</xdr:col>
      <xdr:colOff>61115</xdr:colOff>
      <xdr:row>749</xdr:row>
      <xdr:rowOff>436403</xdr:rowOff>
    </xdr:from>
    <xdr:to>
      <xdr:col>43</xdr:col>
      <xdr:colOff>189354</xdr:colOff>
      <xdr:row>751</xdr:row>
      <xdr:rowOff>508355</xdr:rowOff>
    </xdr:to>
    <xdr:cxnSp macro="">
      <xdr:nvCxnSpPr>
        <xdr:cNvPr id="84" name="カギ線コネクタ 14">
          <a:extLst>
            <a:ext uri="{FF2B5EF4-FFF2-40B4-BE49-F238E27FC236}">
              <a16:creationId xmlns:a16="http://schemas.microsoft.com/office/drawing/2014/main" id="{8E24E255-F72F-46D3-BE57-E63F3EC8A8A6}"/>
            </a:ext>
          </a:extLst>
        </xdr:cNvPr>
        <xdr:cNvCxnSpPr/>
      </xdr:nvCxnSpPr>
      <xdr:spPr>
        <a:xfrm rot="16200000" flipH="1">
          <a:off x="7683516" y="62050455"/>
          <a:ext cx="1359114" cy="1363915"/>
        </a:xfrm>
        <a:prstGeom prst="bentConnector3">
          <a:avLst>
            <a:gd name="adj1" fmla="val 7601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131618</xdr:colOff>
      <xdr:row>749</xdr:row>
      <xdr:rowOff>429199</xdr:rowOff>
    </xdr:from>
    <xdr:to>
      <xdr:col>37</xdr:col>
      <xdr:colOff>53912</xdr:colOff>
      <xdr:row>751</xdr:row>
      <xdr:rowOff>539573</xdr:rowOff>
    </xdr:to>
    <xdr:cxnSp macro="">
      <xdr:nvCxnSpPr>
        <xdr:cNvPr id="85" name="カギ線コネクタ 12">
          <a:extLst>
            <a:ext uri="{FF2B5EF4-FFF2-40B4-BE49-F238E27FC236}">
              <a16:creationId xmlns:a16="http://schemas.microsoft.com/office/drawing/2014/main" id="{A092D3BE-6BA8-468E-9E91-A29A4F957915}"/>
            </a:ext>
          </a:extLst>
        </xdr:cNvPr>
        <xdr:cNvCxnSpPr/>
      </xdr:nvCxnSpPr>
      <xdr:spPr>
        <a:xfrm rot="5400000">
          <a:off x="6293186" y="62062462"/>
          <a:ext cx="1397536" cy="1363916"/>
        </a:xfrm>
        <a:prstGeom prst="bentConnector3">
          <a:avLst>
            <a:gd name="adj1" fmla="val 74409"/>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188164</xdr:colOff>
      <xdr:row>749</xdr:row>
      <xdr:rowOff>197877</xdr:rowOff>
    </xdr:from>
    <xdr:to>
      <xdr:col>18</xdr:col>
      <xdr:colOff>2227</xdr:colOff>
      <xdr:row>751</xdr:row>
      <xdr:rowOff>364279</xdr:rowOff>
    </xdr:to>
    <xdr:cxnSp macro="">
      <xdr:nvCxnSpPr>
        <xdr:cNvPr id="86" name="直線矢印コネクタ 85">
          <a:extLst>
            <a:ext uri="{FF2B5EF4-FFF2-40B4-BE49-F238E27FC236}">
              <a16:creationId xmlns:a16="http://schemas.microsoft.com/office/drawing/2014/main" id="{9EBF1990-EB98-4758-A005-E7EE122DA7AC}"/>
            </a:ext>
          </a:extLst>
        </xdr:cNvPr>
        <xdr:cNvCxnSpPr/>
      </xdr:nvCxnSpPr>
      <xdr:spPr>
        <a:xfrm>
          <a:off x="3689245" y="61814330"/>
          <a:ext cx="20009" cy="145356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193075</xdr:colOff>
      <xdr:row>751</xdr:row>
      <xdr:rowOff>525899</xdr:rowOff>
    </xdr:from>
    <xdr:to>
      <xdr:col>35</xdr:col>
      <xdr:colOff>115463</xdr:colOff>
      <xdr:row>752</xdr:row>
      <xdr:rowOff>218495</xdr:rowOff>
    </xdr:to>
    <xdr:sp macro="" textlink="">
      <xdr:nvSpPr>
        <xdr:cNvPr id="87" name="テキスト ボックス 86">
          <a:extLst>
            <a:ext uri="{FF2B5EF4-FFF2-40B4-BE49-F238E27FC236}">
              <a16:creationId xmlns:a16="http://schemas.microsoft.com/office/drawing/2014/main" id="{3F91DCF2-76A1-4201-ADB1-587A61463E7A}"/>
            </a:ext>
          </a:extLst>
        </xdr:cNvPr>
        <xdr:cNvSpPr txBox="1"/>
      </xdr:nvSpPr>
      <xdr:spPr>
        <a:xfrm>
          <a:off x="5341724" y="63429514"/>
          <a:ext cx="1981847" cy="33617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64359</xdr:colOff>
      <xdr:row>751</xdr:row>
      <xdr:rowOff>538770</xdr:rowOff>
    </xdr:from>
    <xdr:to>
      <xdr:col>22</xdr:col>
      <xdr:colOff>173347</xdr:colOff>
      <xdr:row>752</xdr:row>
      <xdr:rowOff>254104</xdr:rowOff>
    </xdr:to>
    <xdr:sp macro="" textlink="">
      <xdr:nvSpPr>
        <xdr:cNvPr id="88" name="テキスト ボックス 87">
          <a:extLst>
            <a:ext uri="{FF2B5EF4-FFF2-40B4-BE49-F238E27FC236}">
              <a16:creationId xmlns:a16="http://schemas.microsoft.com/office/drawing/2014/main" id="{11798063-F32F-4DA7-94E2-14D77BA121B7}"/>
            </a:ext>
          </a:extLst>
        </xdr:cNvPr>
        <xdr:cNvSpPr txBox="1"/>
      </xdr:nvSpPr>
      <xdr:spPr>
        <a:xfrm>
          <a:off x="2741656" y="63442385"/>
          <a:ext cx="1962502" cy="3589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39156</xdr:colOff>
      <xdr:row>752</xdr:row>
      <xdr:rowOff>195283</xdr:rowOff>
    </xdr:from>
    <xdr:to>
      <xdr:col>34</xdr:col>
      <xdr:colOff>41444</xdr:colOff>
      <xdr:row>754</xdr:row>
      <xdr:rowOff>40713</xdr:rowOff>
    </xdr:to>
    <xdr:sp macro="" textlink="">
      <xdr:nvSpPr>
        <xdr:cNvPr id="89" name="テキスト ボックス 88">
          <a:extLst>
            <a:ext uri="{FF2B5EF4-FFF2-40B4-BE49-F238E27FC236}">
              <a16:creationId xmlns:a16="http://schemas.microsoft.com/office/drawing/2014/main" id="{E292EA96-A144-45F5-AEF7-1271A66A4B09}"/>
            </a:ext>
          </a:extLst>
        </xdr:cNvPr>
        <xdr:cNvSpPr txBox="1"/>
      </xdr:nvSpPr>
      <xdr:spPr>
        <a:xfrm>
          <a:off x="5393751" y="63742479"/>
          <a:ext cx="1649855" cy="106823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B. </a:t>
          </a:r>
          <a:r>
            <a:rPr lang="ja-JP" altLang="en-US" sz="1200" b="0" i="0" baseline="0">
              <a:effectLst/>
              <a:latin typeface="+mn-ea"/>
              <a:ea typeface="+mn-ea"/>
              <a:cs typeface="+mn-cs"/>
            </a:rPr>
            <a:t>株式会社</a:t>
          </a:r>
          <a:r>
            <a:rPr lang="en-US" altLang="ja-JP" sz="1200" b="0" i="0" baseline="0">
              <a:effectLst/>
              <a:latin typeface="+mn-ea"/>
              <a:ea typeface="+mn-ea"/>
              <a:cs typeface="+mn-cs"/>
            </a:rPr>
            <a:t>NHK</a:t>
          </a:r>
          <a:r>
            <a:rPr lang="ja-JP" altLang="en-US" sz="1200" b="0" i="0" baseline="0">
              <a:effectLst/>
              <a:latin typeface="+mn-ea"/>
              <a:ea typeface="+mn-ea"/>
              <a:cs typeface="+mn-cs"/>
            </a:rPr>
            <a:t>プロモーション</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19.6</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14</xdr:col>
      <xdr:colOff>19167</xdr:colOff>
      <xdr:row>752</xdr:row>
      <xdr:rowOff>242572</xdr:rowOff>
    </xdr:from>
    <xdr:to>
      <xdr:col>22</xdr:col>
      <xdr:colOff>21454</xdr:colOff>
      <xdr:row>754</xdr:row>
      <xdr:rowOff>49582</xdr:rowOff>
    </xdr:to>
    <xdr:sp macro="" textlink="">
      <xdr:nvSpPr>
        <xdr:cNvPr id="90" name="テキスト ボックス 89">
          <a:extLst>
            <a:ext uri="{FF2B5EF4-FFF2-40B4-BE49-F238E27FC236}">
              <a16:creationId xmlns:a16="http://schemas.microsoft.com/office/drawing/2014/main" id="{979D26A3-F0E0-4001-BF0E-19C3C2C6D657}"/>
            </a:ext>
          </a:extLst>
        </xdr:cNvPr>
        <xdr:cNvSpPr txBox="1"/>
      </xdr:nvSpPr>
      <xdr:spPr>
        <a:xfrm>
          <a:off x="2902410" y="63789768"/>
          <a:ext cx="1649855" cy="1029814"/>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A. </a:t>
          </a:r>
          <a:r>
            <a:rPr lang="ja-JP" altLang="en-US" sz="1200" b="0" i="0" baseline="0">
              <a:effectLst/>
              <a:latin typeface="+mn-ea"/>
              <a:ea typeface="+mn-ea"/>
              <a:cs typeface="+mn-cs"/>
            </a:rPr>
            <a:t>東アジア文化都市・実行委員会（全２団体）</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59.2</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14</xdr:col>
      <xdr:colOff>5561</xdr:colOff>
      <xdr:row>754</xdr:row>
      <xdr:rowOff>154764</xdr:rowOff>
    </xdr:from>
    <xdr:to>
      <xdr:col>22</xdr:col>
      <xdr:colOff>1202</xdr:colOff>
      <xdr:row>756</xdr:row>
      <xdr:rowOff>80483</xdr:rowOff>
    </xdr:to>
    <xdr:sp macro="" textlink="">
      <xdr:nvSpPr>
        <xdr:cNvPr id="91" name="大かっこ 90">
          <a:extLst>
            <a:ext uri="{FF2B5EF4-FFF2-40B4-BE49-F238E27FC236}">
              <a16:creationId xmlns:a16="http://schemas.microsoft.com/office/drawing/2014/main" id="{F8C31503-BD5E-4E05-81D9-B650A9334E29}"/>
            </a:ext>
          </a:extLst>
        </xdr:cNvPr>
        <xdr:cNvSpPr/>
      </xdr:nvSpPr>
      <xdr:spPr>
        <a:xfrm>
          <a:off x="2888804" y="64924764"/>
          <a:ext cx="1643209" cy="10841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a:t>
          </a:r>
          <a:r>
            <a:rPr lang="ja-JP" altLang="ja-JP" sz="1200" b="0" i="0">
              <a:effectLst/>
              <a:latin typeface="+mn-lt"/>
              <a:ea typeface="+mn-ea"/>
              <a:cs typeface="+mn-cs"/>
            </a:rPr>
            <a:t>東アジア文化都市</a:t>
          </a:r>
          <a:r>
            <a:rPr lang="ja-JP" altLang="en-US" sz="1200" b="0" i="0">
              <a:effectLst/>
              <a:latin typeface="+mn-lt"/>
              <a:ea typeface="+mn-ea"/>
              <a:cs typeface="+mn-cs"/>
            </a:rPr>
            <a:t>中韓交流</a:t>
          </a:r>
          <a:r>
            <a:rPr lang="ja-JP" altLang="ja-JP" sz="1200" b="0" i="0">
              <a:effectLst/>
              <a:latin typeface="+mn-lt"/>
              <a:ea typeface="+mn-ea"/>
              <a:cs typeface="+mn-cs"/>
            </a:rPr>
            <a:t>事業</a:t>
          </a:r>
          <a:r>
            <a:rPr lang="ja-JP" altLang="en-US" sz="1200" b="0" i="0">
              <a:effectLst/>
              <a:latin typeface="+mn-lt"/>
              <a:ea typeface="+mn-ea"/>
              <a:cs typeface="+mn-cs"/>
            </a:rPr>
            <a:t>」（豊島区・金沢市）</a:t>
          </a:r>
          <a:r>
            <a:rPr lang="ja-JP" altLang="ja-JP" sz="1200" b="0" i="0">
              <a:effectLst/>
              <a:latin typeface="+mn-lt"/>
              <a:ea typeface="+mn-ea"/>
              <a:cs typeface="+mn-cs"/>
            </a:rPr>
            <a:t>の実施</a:t>
          </a:r>
          <a:endParaRPr lang="en-US" altLang="ja-JP" sz="1200" b="0" i="0">
            <a:effectLst/>
            <a:latin typeface="+mn-lt"/>
            <a:ea typeface="+mn-ea"/>
            <a:cs typeface="+mn-cs"/>
          </a:endParaRPr>
        </a:p>
      </xdr:txBody>
    </xdr:sp>
    <xdr:clientData/>
  </xdr:twoCellAnchor>
  <xdr:twoCellAnchor>
    <xdr:from>
      <xdr:col>37</xdr:col>
      <xdr:colOff>72731</xdr:colOff>
      <xdr:row>751</xdr:row>
      <xdr:rowOff>546494</xdr:rowOff>
    </xdr:from>
    <xdr:to>
      <xdr:col>49</xdr:col>
      <xdr:colOff>283177</xdr:colOff>
      <xdr:row>752</xdr:row>
      <xdr:rowOff>349875</xdr:rowOff>
    </xdr:to>
    <xdr:sp macro="" textlink="">
      <xdr:nvSpPr>
        <xdr:cNvPr id="92" name="テキスト ボックス 91">
          <a:extLst>
            <a:ext uri="{FF2B5EF4-FFF2-40B4-BE49-F238E27FC236}">
              <a16:creationId xmlns:a16="http://schemas.microsoft.com/office/drawing/2014/main" id="{72B06DB3-DCCD-4DD4-A911-E4DEF90A2E8B}"/>
            </a:ext>
          </a:extLst>
        </xdr:cNvPr>
        <xdr:cNvSpPr txBox="1"/>
      </xdr:nvSpPr>
      <xdr:spPr>
        <a:xfrm>
          <a:off x="7692731" y="63450109"/>
          <a:ext cx="2681797" cy="44696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一般競争契約（総合評価・最低価格）</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11853</xdr:colOff>
      <xdr:row>752</xdr:row>
      <xdr:rowOff>235368</xdr:rowOff>
    </xdr:from>
    <xdr:to>
      <xdr:col>47</xdr:col>
      <xdr:colOff>14141</xdr:colOff>
      <xdr:row>753</xdr:row>
      <xdr:rowOff>570374</xdr:rowOff>
    </xdr:to>
    <xdr:sp macro="" textlink="">
      <xdr:nvSpPr>
        <xdr:cNvPr id="93" name="テキスト ボックス 92">
          <a:extLst>
            <a:ext uri="{FF2B5EF4-FFF2-40B4-BE49-F238E27FC236}">
              <a16:creationId xmlns:a16="http://schemas.microsoft.com/office/drawing/2014/main" id="{053A9A74-CC3B-43C5-800B-D663AEC5E2A8}"/>
            </a:ext>
          </a:extLst>
        </xdr:cNvPr>
        <xdr:cNvSpPr txBox="1"/>
      </xdr:nvSpPr>
      <xdr:spPr>
        <a:xfrm>
          <a:off x="8043745" y="63782564"/>
          <a:ext cx="1649855" cy="978587"/>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C.</a:t>
          </a:r>
          <a:r>
            <a:rPr lang="ja-JP" altLang="en-US" sz="1200" b="0" i="0" baseline="0">
              <a:effectLst/>
              <a:latin typeface="+mn-ea"/>
              <a:ea typeface="+mn-ea"/>
              <a:cs typeface="+mn-cs"/>
            </a:rPr>
            <a:t>公益社団法人ユニジャパン</a:t>
          </a:r>
          <a:endParaRPr lang="en-US" altLang="ja-JP" sz="1200" b="0" i="0" baseline="0">
            <a:effectLst/>
            <a:latin typeface="+mn-ea"/>
            <a:ea typeface="+mn-ea"/>
            <a:cs typeface="+mn-cs"/>
          </a:endParaRPr>
        </a:p>
        <a:p>
          <a:pPr algn="ctr" rtl="0"/>
          <a:r>
            <a:rPr lang="en-US" altLang="ja-JP" sz="1200" b="0" i="0" baseline="0">
              <a:effectLst/>
              <a:latin typeface="+mn-ea"/>
              <a:ea typeface="+mn-ea"/>
              <a:cs typeface="+mn-cs"/>
            </a:rPr>
            <a:t>24</a:t>
          </a:r>
          <a:r>
            <a:rPr lang="ja-JP" altLang="en-US"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39</xdr:col>
      <xdr:colOff>39068</xdr:colOff>
      <xdr:row>754</xdr:row>
      <xdr:rowOff>141155</xdr:rowOff>
    </xdr:from>
    <xdr:to>
      <xdr:col>47</xdr:col>
      <xdr:colOff>37940</xdr:colOff>
      <xdr:row>756</xdr:row>
      <xdr:rowOff>44459</xdr:rowOff>
    </xdr:to>
    <xdr:sp macro="" textlink="">
      <xdr:nvSpPr>
        <xdr:cNvPr id="94" name="大かっこ 93">
          <a:extLst>
            <a:ext uri="{FF2B5EF4-FFF2-40B4-BE49-F238E27FC236}">
              <a16:creationId xmlns:a16="http://schemas.microsoft.com/office/drawing/2014/main" id="{0AB6BAA5-76FC-4FAB-8ED8-9D7BEC02A72B}"/>
            </a:ext>
          </a:extLst>
        </xdr:cNvPr>
        <xdr:cNvSpPr/>
      </xdr:nvSpPr>
      <xdr:spPr>
        <a:xfrm>
          <a:off x="8070960" y="64911155"/>
          <a:ext cx="1646439" cy="1061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「ＡＳＥＡＮ文化交流・協力事業」</a:t>
          </a:r>
          <a:r>
            <a:rPr lang="ja-JP" altLang="ja-JP" sz="1200" b="0" i="0">
              <a:effectLst/>
              <a:latin typeface="+mn-lt"/>
              <a:ea typeface="+mn-ea"/>
              <a:cs typeface="+mn-cs"/>
            </a:rPr>
            <a:t>の実施</a:t>
          </a:r>
          <a:endParaRPr lang="ja-JP" altLang="ja-JP" sz="1200">
            <a:effectLst/>
          </a:endParaRPr>
        </a:p>
      </xdr:txBody>
    </xdr:sp>
    <xdr:clientData/>
  </xdr:twoCellAnchor>
  <xdr:twoCellAnchor>
    <xdr:from>
      <xdr:col>42</xdr:col>
      <xdr:colOff>135010</xdr:colOff>
      <xdr:row>756</xdr:row>
      <xdr:rowOff>32840</xdr:rowOff>
    </xdr:from>
    <xdr:to>
      <xdr:col>42</xdr:col>
      <xdr:colOff>136329</xdr:colOff>
      <xdr:row>756</xdr:row>
      <xdr:rowOff>386983</xdr:rowOff>
    </xdr:to>
    <xdr:cxnSp macro="">
      <xdr:nvCxnSpPr>
        <xdr:cNvPr id="95" name="カギ線コネクタ 88">
          <a:extLst>
            <a:ext uri="{FF2B5EF4-FFF2-40B4-BE49-F238E27FC236}">
              <a16:creationId xmlns:a16="http://schemas.microsoft.com/office/drawing/2014/main" id="{3656D1B2-78B5-4B09-A573-8828C090FBE0}"/>
            </a:ext>
          </a:extLst>
        </xdr:cNvPr>
        <xdr:cNvCxnSpPr/>
      </xdr:nvCxnSpPr>
      <xdr:spPr>
        <a:xfrm rot="5400000">
          <a:off x="8608328" y="66137698"/>
          <a:ext cx="354143"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18301</xdr:colOff>
      <xdr:row>756</xdr:row>
      <xdr:rowOff>389763</xdr:rowOff>
    </xdr:from>
    <xdr:to>
      <xdr:col>47</xdr:col>
      <xdr:colOff>191451</xdr:colOff>
      <xdr:row>757</xdr:row>
      <xdr:rowOff>83464</xdr:rowOff>
    </xdr:to>
    <xdr:sp macro="" textlink="">
      <xdr:nvSpPr>
        <xdr:cNvPr id="96" name="テキスト ボックス 95">
          <a:extLst>
            <a:ext uri="{FF2B5EF4-FFF2-40B4-BE49-F238E27FC236}">
              <a16:creationId xmlns:a16="http://schemas.microsoft.com/office/drawing/2014/main" id="{AA908F14-98E9-42C0-933A-178738033AA9}"/>
            </a:ext>
          </a:extLst>
        </xdr:cNvPr>
        <xdr:cNvSpPr txBox="1"/>
      </xdr:nvSpPr>
      <xdr:spPr>
        <a:xfrm>
          <a:off x="7844247" y="66318209"/>
          <a:ext cx="2026663" cy="27292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190585</xdr:colOff>
      <xdr:row>757</xdr:row>
      <xdr:rowOff>61872</xdr:rowOff>
    </xdr:from>
    <xdr:to>
      <xdr:col>46</xdr:col>
      <xdr:colOff>194553</xdr:colOff>
      <xdr:row>758</xdr:row>
      <xdr:rowOff>546405</xdr:rowOff>
    </xdr:to>
    <xdr:sp macro="" textlink="">
      <xdr:nvSpPr>
        <xdr:cNvPr id="97" name="テキスト ボックス 96">
          <a:extLst>
            <a:ext uri="{FF2B5EF4-FFF2-40B4-BE49-F238E27FC236}">
              <a16:creationId xmlns:a16="http://schemas.microsoft.com/office/drawing/2014/main" id="{D8C23831-9ABE-4E45-AD7D-24548D1BCF6B}"/>
            </a:ext>
          </a:extLst>
        </xdr:cNvPr>
        <xdr:cNvSpPr txBox="1"/>
      </xdr:nvSpPr>
      <xdr:spPr>
        <a:xfrm>
          <a:off x="8016531" y="66569541"/>
          <a:ext cx="1651536" cy="1063756"/>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E. .</a:t>
          </a:r>
          <a:r>
            <a:rPr lang="ja-JP" altLang="en-US" sz="1200" b="0" i="0" baseline="0">
              <a:effectLst/>
              <a:latin typeface="+mn-ea"/>
              <a:ea typeface="+mn-ea"/>
              <a:cs typeface="+mn-cs"/>
            </a:rPr>
            <a:t>国立大学法人</a:t>
          </a:r>
          <a:endParaRPr lang="ja-JP" altLang="ja-JP" sz="1200">
            <a:effectLst/>
            <a:latin typeface="+mn-ea"/>
            <a:ea typeface="+mn-ea"/>
          </a:endParaRPr>
        </a:p>
        <a:p>
          <a:pPr algn="ctr" rtl="0"/>
          <a:r>
            <a:rPr lang="en-US" altLang="ja-JP" sz="1200" b="0" i="0" baseline="0">
              <a:effectLst/>
              <a:latin typeface="+mn-ea"/>
              <a:ea typeface="+mn-ea"/>
              <a:cs typeface="+mn-cs"/>
            </a:rPr>
            <a:t>2.9</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38</xdr:col>
      <xdr:colOff>203458</xdr:colOff>
      <xdr:row>759</xdr:row>
      <xdr:rowOff>19211</xdr:rowOff>
    </xdr:from>
    <xdr:to>
      <xdr:col>46</xdr:col>
      <xdr:colOff>199099</xdr:colOff>
      <xdr:row>761</xdr:row>
      <xdr:rowOff>21598</xdr:rowOff>
    </xdr:to>
    <xdr:sp macro="" textlink="">
      <xdr:nvSpPr>
        <xdr:cNvPr id="98" name="大かっこ 97">
          <a:extLst>
            <a:ext uri="{FF2B5EF4-FFF2-40B4-BE49-F238E27FC236}">
              <a16:creationId xmlns:a16="http://schemas.microsoft.com/office/drawing/2014/main" id="{3E2467CD-AE96-4D56-8515-7DA7FB37C3BD}"/>
            </a:ext>
          </a:extLst>
        </xdr:cNvPr>
        <xdr:cNvSpPr/>
      </xdr:nvSpPr>
      <xdr:spPr>
        <a:xfrm>
          <a:off x="8029404" y="67685326"/>
          <a:ext cx="1643209" cy="9548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専門業務や個別事業等の実施</a:t>
          </a:r>
          <a:endParaRPr lang="ja-JP" altLang="ja-JP" sz="1200">
            <a:effectLst/>
          </a:endParaRPr>
        </a:p>
      </xdr:txBody>
    </xdr:sp>
    <xdr:clientData/>
  </xdr:twoCellAnchor>
  <xdr:twoCellAnchor>
    <xdr:from>
      <xdr:col>26</xdr:col>
      <xdr:colOff>52764</xdr:colOff>
      <xdr:row>754</xdr:row>
      <xdr:rowOff>155500</xdr:rowOff>
    </xdr:from>
    <xdr:to>
      <xdr:col>34</xdr:col>
      <xdr:colOff>48406</xdr:colOff>
      <xdr:row>756</xdr:row>
      <xdr:rowOff>81219</xdr:rowOff>
    </xdr:to>
    <xdr:sp macro="" textlink="">
      <xdr:nvSpPr>
        <xdr:cNvPr id="99" name="大かっこ 98">
          <a:extLst>
            <a:ext uri="{FF2B5EF4-FFF2-40B4-BE49-F238E27FC236}">
              <a16:creationId xmlns:a16="http://schemas.microsoft.com/office/drawing/2014/main" id="{FFE75E6F-6188-482A-93BB-07F5992B69D7}"/>
            </a:ext>
          </a:extLst>
        </xdr:cNvPr>
        <xdr:cNvSpPr/>
      </xdr:nvSpPr>
      <xdr:spPr>
        <a:xfrm>
          <a:off x="5407359" y="64925500"/>
          <a:ext cx="1643209" cy="10841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b="0" i="0">
              <a:effectLst/>
              <a:latin typeface="+mn-lt"/>
              <a:ea typeface="+mn-ea"/>
              <a:cs typeface="+mn-cs"/>
            </a:rPr>
            <a:t>「日中韓芸術祭」開催業務</a:t>
          </a:r>
          <a:r>
            <a:rPr lang="ja-JP" altLang="ja-JP" sz="1200" b="0" i="0">
              <a:effectLst/>
              <a:latin typeface="+mn-lt"/>
              <a:ea typeface="+mn-ea"/>
              <a:cs typeface="+mn-cs"/>
            </a:rPr>
            <a:t>の実施</a:t>
          </a:r>
          <a:endParaRPr lang="ja-JP" altLang="ja-JP" sz="1200">
            <a:effectLst/>
          </a:endParaRPr>
        </a:p>
      </xdr:txBody>
    </xdr:sp>
    <xdr:clientData/>
  </xdr:twoCellAnchor>
  <xdr:twoCellAnchor editAs="absolute">
    <xdr:from>
      <xdr:col>23</xdr:col>
      <xdr:colOff>151159</xdr:colOff>
      <xdr:row>742</xdr:row>
      <xdr:rowOff>548963</xdr:rowOff>
    </xdr:from>
    <xdr:to>
      <xdr:col>31</xdr:col>
      <xdr:colOff>56728</xdr:colOff>
      <xdr:row>743</xdr:row>
      <xdr:rowOff>583416</xdr:rowOff>
    </xdr:to>
    <xdr:sp macro="" textlink="">
      <xdr:nvSpPr>
        <xdr:cNvPr id="100" name="Rectangle 4">
          <a:extLst>
            <a:ext uri="{FF2B5EF4-FFF2-40B4-BE49-F238E27FC236}">
              <a16:creationId xmlns:a16="http://schemas.microsoft.com/office/drawing/2014/main" id="{0372F759-28FB-4295-9BF3-C1E36754D928}"/>
            </a:ext>
          </a:extLst>
        </xdr:cNvPr>
        <xdr:cNvSpPr>
          <a:spLocks noChangeArrowheads="1"/>
        </xdr:cNvSpPr>
      </xdr:nvSpPr>
      <xdr:spPr bwMode="auto">
        <a:xfrm>
          <a:off x="4806503" y="54567619"/>
          <a:ext cx="1524819" cy="677391"/>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104.9</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editAs="absolute">
    <xdr:from>
      <xdr:col>33</xdr:col>
      <xdr:colOff>83218</xdr:colOff>
      <xdr:row>742</xdr:row>
      <xdr:rowOff>228794</xdr:rowOff>
    </xdr:from>
    <xdr:to>
      <xdr:col>42</xdr:col>
      <xdr:colOff>9045</xdr:colOff>
      <xdr:row>743</xdr:row>
      <xdr:rowOff>497212</xdr:rowOff>
    </xdr:to>
    <xdr:sp macro="" textlink="">
      <xdr:nvSpPr>
        <xdr:cNvPr id="101" name="テキスト ボックス 100">
          <a:extLst>
            <a:ext uri="{FF2B5EF4-FFF2-40B4-BE49-F238E27FC236}">
              <a16:creationId xmlns:a16="http://schemas.microsoft.com/office/drawing/2014/main" id="{E0D07760-0483-49B7-9175-DB7AC2537774}"/>
            </a:ext>
          </a:extLst>
        </xdr:cNvPr>
        <xdr:cNvSpPr txBox="1"/>
      </xdr:nvSpPr>
      <xdr:spPr>
        <a:xfrm>
          <a:off x="6762624" y="54247450"/>
          <a:ext cx="1747484" cy="911356"/>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諸謝金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0.1</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0.9</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ja-JP" altLang="ja-JP" sz="1050" b="0" i="0" baseline="0">
              <a:effectLst/>
              <a:latin typeface="+mn-ea"/>
              <a:ea typeface="+mn-ea"/>
              <a:cs typeface="+mn-cs"/>
            </a:rPr>
            <a:t>　</a:t>
          </a:r>
          <a:r>
            <a:rPr kumimoji="1" lang="en-US" altLang="ja-JP" sz="1050" b="0" i="0" baseline="0">
              <a:effectLst/>
              <a:latin typeface="+mn-ea"/>
              <a:ea typeface="+mn-ea"/>
              <a:cs typeface="+mn-cs"/>
            </a:rPr>
            <a:t>0.6</a:t>
          </a:r>
          <a:r>
            <a:rPr kumimoji="1" lang="ja-JP" altLang="ja-JP" sz="1050" b="0" i="0" baseline="0">
              <a:effectLst/>
              <a:latin typeface="+mn-ea"/>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庁費</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0..4</a:t>
          </a:r>
          <a:r>
            <a:rPr kumimoji="1" lang="ja-JP" altLang="ja-JP" sz="1050" b="0" i="0" u="none" strike="noStrike" kern="0" cap="none" spc="0" normalizeH="0" baseline="0" noProof="0">
              <a:ln>
                <a:noFill/>
              </a:ln>
              <a:solidFill>
                <a:sysClr val="windowText" lastClr="000000"/>
              </a:solidFill>
              <a:effectLst/>
              <a:uLnTx/>
              <a:uFillTx/>
              <a:latin typeface="+mn-ea"/>
              <a:ea typeface="+mn-ea"/>
              <a:cs typeface="+mn-cs"/>
            </a:rPr>
            <a:t>百万円</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endParaRPr kumimoji="1" lang="ja-JP" altLang="en-US" sz="105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41</xdr:col>
      <xdr:colOff>1271</xdr:colOff>
      <xdr:row>744</xdr:row>
      <xdr:rowOff>85264</xdr:rowOff>
    </xdr:from>
    <xdr:to>
      <xdr:col>44</xdr:col>
      <xdr:colOff>141253</xdr:colOff>
      <xdr:row>744</xdr:row>
      <xdr:rowOff>388061</xdr:rowOff>
    </xdr:to>
    <xdr:sp macro="" textlink="">
      <xdr:nvSpPr>
        <xdr:cNvPr id="102" name="テキスト ボックス 101">
          <a:extLst>
            <a:ext uri="{FF2B5EF4-FFF2-40B4-BE49-F238E27FC236}">
              <a16:creationId xmlns:a16="http://schemas.microsoft.com/office/drawing/2014/main" id="{0B12D510-000A-4A9B-9D89-EB759B09510F}"/>
            </a:ext>
          </a:extLst>
        </xdr:cNvPr>
        <xdr:cNvSpPr txBox="1"/>
      </xdr:nvSpPr>
      <xdr:spPr>
        <a:xfrm>
          <a:off x="8299927" y="54818295"/>
          <a:ext cx="747201" cy="30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を含む</a:t>
          </a:r>
        </a:p>
      </xdr:txBody>
    </xdr:sp>
    <xdr:clientData/>
  </xdr:twoCellAnchor>
  <xdr:twoCellAnchor editAs="absolute">
    <xdr:from>
      <xdr:col>11</xdr:col>
      <xdr:colOff>181633</xdr:colOff>
      <xdr:row>749</xdr:row>
      <xdr:rowOff>342424</xdr:rowOff>
    </xdr:from>
    <xdr:to>
      <xdr:col>25</xdr:col>
      <xdr:colOff>48473</xdr:colOff>
      <xdr:row>749</xdr:row>
      <xdr:rowOff>642581</xdr:rowOff>
    </xdr:to>
    <xdr:sp macro="" textlink="">
      <xdr:nvSpPr>
        <xdr:cNvPr id="104" name="Rectangle 4">
          <a:extLst>
            <a:ext uri="{FF2B5EF4-FFF2-40B4-BE49-F238E27FC236}">
              <a16:creationId xmlns:a16="http://schemas.microsoft.com/office/drawing/2014/main" id="{5C220917-96E1-4CE6-B825-1248C0C1BB3B}"/>
            </a:ext>
          </a:extLst>
        </xdr:cNvPr>
        <xdr:cNvSpPr>
          <a:spLocks noChangeArrowheads="1"/>
        </xdr:cNvSpPr>
      </xdr:nvSpPr>
      <xdr:spPr bwMode="auto">
        <a:xfrm>
          <a:off x="2447038" y="58817558"/>
          <a:ext cx="2750084" cy="300157"/>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事業①</a:t>
          </a:r>
        </a:p>
      </xdr:txBody>
    </xdr:sp>
    <xdr:clientData/>
  </xdr:twoCellAnchor>
  <xdr:twoCellAnchor editAs="absolute">
    <xdr:from>
      <xdr:col>30</xdr:col>
      <xdr:colOff>119216</xdr:colOff>
      <xdr:row>749</xdr:row>
      <xdr:rowOff>350535</xdr:rowOff>
    </xdr:from>
    <xdr:to>
      <xdr:col>43</xdr:col>
      <xdr:colOff>177155</xdr:colOff>
      <xdr:row>750</xdr:row>
      <xdr:rowOff>552</xdr:rowOff>
    </xdr:to>
    <xdr:sp macro="" textlink="">
      <xdr:nvSpPr>
        <xdr:cNvPr id="105" name="Rectangle 4">
          <a:extLst>
            <a:ext uri="{FF2B5EF4-FFF2-40B4-BE49-F238E27FC236}">
              <a16:creationId xmlns:a16="http://schemas.microsoft.com/office/drawing/2014/main" id="{7060511F-255D-4244-9DD0-D79B428140D8}"/>
            </a:ext>
          </a:extLst>
        </xdr:cNvPr>
        <xdr:cNvSpPr>
          <a:spLocks noChangeArrowheads="1"/>
        </xdr:cNvSpPr>
      </xdr:nvSpPr>
      <xdr:spPr bwMode="auto">
        <a:xfrm>
          <a:off x="6297594" y="58825669"/>
          <a:ext cx="2735237" cy="292954"/>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事業②</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17</xdr:col>
      <xdr:colOff>188987</xdr:colOff>
      <xdr:row>756</xdr:row>
      <xdr:rowOff>51487</xdr:rowOff>
    </xdr:from>
    <xdr:to>
      <xdr:col>17</xdr:col>
      <xdr:colOff>190306</xdr:colOff>
      <xdr:row>756</xdr:row>
      <xdr:rowOff>405630</xdr:rowOff>
    </xdr:to>
    <xdr:cxnSp macro="">
      <xdr:nvCxnSpPr>
        <xdr:cNvPr id="109" name="カギ線コネクタ 88">
          <a:extLst>
            <a:ext uri="{FF2B5EF4-FFF2-40B4-BE49-F238E27FC236}">
              <a16:creationId xmlns:a16="http://schemas.microsoft.com/office/drawing/2014/main" id="{3656D1B2-78B5-4B09-A573-8828C090FBE0}"/>
            </a:ext>
          </a:extLst>
        </xdr:cNvPr>
        <xdr:cNvCxnSpPr/>
      </xdr:nvCxnSpPr>
      <xdr:spPr>
        <a:xfrm rot="5400000">
          <a:off x="3513656" y="66156345"/>
          <a:ext cx="354143" cy="1319"/>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38616</xdr:colOff>
      <xdr:row>757</xdr:row>
      <xdr:rowOff>41904</xdr:rowOff>
    </xdr:from>
    <xdr:to>
      <xdr:col>22</xdr:col>
      <xdr:colOff>42584</xdr:colOff>
      <xdr:row>758</xdr:row>
      <xdr:rowOff>526437</xdr:rowOff>
    </xdr:to>
    <xdr:sp macro="" textlink="">
      <xdr:nvSpPr>
        <xdr:cNvPr id="110" name="テキスト ボックス 109">
          <a:extLst>
            <a:ext uri="{FF2B5EF4-FFF2-40B4-BE49-F238E27FC236}">
              <a16:creationId xmlns:a16="http://schemas.microsoft.com/office/drawing/2014/main" id="{D8C23831-9ABE-4E45-AD7D-24548D1BCF6B}"/>
            </a:ext>
          </a:extLst>
        </xdr:cNvPr>
        <xdr:cNvSpPr txBox="1"/>
      </xdr:nvSpPr>
      <xdr:spPr>
        <a:xfrm>
          <a:off x="2921859" y="66549573"/>
          <a:ext cx="1651536" cy="1063756"/>
        </a:xfrm>
        <a:prstGeom prst="rect">
          <a:avLst/>
        </a:prstGeom>
        <a:noFill/>
        <a:ln w="9525" cmpd="sng">
          <a:solidFill>
            <a:sysClr val="windowText" lastClr="000000"/>
          </a:solidFill>
        </a:ln>
        <a:effectLst/>
      </xdr:spPr>
      <xdr:txBody>
        <a:bodyPr vertOverflow="clip" horzOverflow="clip" wrap="square" rtlCol="0" anchor="t"/>
        <a:lstStyle/>
        <a:p>
          <a:pPr algn="ctr" rtl="0"/>
          <a:r>
            <a:rPr lang="en-US" altLang="ja-JP" sz="1200" b="0" i="0" baseline="0">
              <a:effectLst/>
              <a:latin typeface="+mn-ea"/>
              <a:ea typeface="+mn-ea"/>
              <a:cs typeface="+mn-cs"/>
            </a:rPr>
            <a:t>D. </a:t>
          </a:r>
          <a:r>
            <a:rPr lang="ja-JP" altLang="en-US" sz="1200" b="0" i="0" baseline="0">
              <a:effectLst/>
              <a:latin typeface="+mn-ea"/>
              <a:ea typeface="+mn-ea"/>
              <a:cs typeface="+mn-cs"/>
            </a:rPr>
            <a:t>公益法人・株式会社</a:t>
          </a:r>
          <a:endParaRPr lang="en-US" altLang="ja-JP" sz="1200" b="0" i="0" baseline="0">
            <a:effectLst/>
            <a:latin typeface="+mn-ea"/>
            <a:ea typeface="+mn-ea"/>
            <a:cs typeface="+mn-cs"/>
          </a:endParaRPr>
        </a:p>
        <a:p>
          <a:pPr algn="ctr" rtl="0"/>
          <a:r>
            <a:rPr lang="ja-JP" altLang="en-US" sz="1200" b="0" i="0" baseline="0">
              <a:effectLst/>
              <a:latin typeface="+mn-ea"/>
              <a:ea typeface="+mn-ea"/>
              <a:cs typeface="+mn-cs"/>
            </a:rPr>
            <a:t>（２団体）</a:t>
          </a:r>
          <a:endParaRPr lang="ja-JP" altLang="ja-JP" sz="1200">
            <a:effectLst/>
            <a:latin typeface="+mn-ea"/>
            <a:ea typeface="+mn-ea"/>
          </a:endParaRPr>
        </a:p>
        <a:p>
          <a:pPr algn="ctr" rtl="0"/>
          <a:r>
            <a:rPr lang="en-US" altLang="ja-JP" sz="1200" b="0" i="0" baseline="0">
              <a:effectLst/>
              <a:latin typeface="+mn-ea"/>
              <a:ea typeface="+mn-ea"/>
              <a:cs typeface="+mn-cs"/>
            </a:rPr>
            <a:t>4.9</a:t>
          </a:r>
          <a:r>
            <a:rPr lang="ja-JP" altLang="ja-JP" sz="1200" b="0" i="0" baseline="0">
              <a:effectLst/>
              <a:latin typeface="+mn-ea"/>
              <a:ea typeface="+mn-ea"/>
              <a:cs typeface="+mn-cs"/>
            </a:rPr>
            <a:t>百万円</a:t>
          </a:r>
          <a:endParaRPr lang="en-US" altLang="ja-JP" sz="1200" b="0" i="0" baseline="0">
            <a:effectLst/>
            <a:latin typeface="+mn-ea"/>
            <a:ea typeface="+mn-ea"/>
            <a:cs typeface="+mn-cs"/>
          </a:endParaRPr>
        </a:p>
      </xdr:txBody>
    </xdr:sp>
    <xdr:clientData/>
  </xdr:twoCellAnchor>
  <xdr:twoCellAnchor>
    <xdr:from>
      <xdr:col>14</xdr:col>
      <xdr:colOff>25743</xdr:colOff>
      <xdr:row>758</xdr:row>
      <xdr:rowOff>578466</xdr:rowOff>
    </xdr:from>
    <xdr:to>
      <xdr:col>22</xdr:col>
      <xdr:colOff>21384</xdr:colOff>
      <xdr:row>761</xdr:row>
      <xdr:rowOff>1630</xdr:rowOff>
    </xdr:to>
    <xdr:sp macro="" textlink="">
      <xdr:nvSpPr>
        <xdr:cNvPr id="111" name="大かっこ 110">
          <a:extLst>
            <a:ext uri="{FF2B5EF4-FFF2-40B4-BE49-F238E27FC236}">
              <a16:creationId xmlns:a16="http://schemas.microsoft.com/office/drawing/2014/main" id="{3E2467CD-AE96-4D56-8515-7DA7FB37C3BD}"/>
            </a:ext>
          </a:extLst>
        </xdr:cNvPr>
        <xdr:cNvSpPr/>
      </xdr:nvSpPr>
      <xdr:spPr>
        <a:xfrm>
          <a:off x="2908986" y="67665358"/>
          <a:ext cx="1643209" cy="9548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rtl="0" fontAlgn="base"/>
          <a:r>
            <a:rPr lang="ja-JP" altLang="en-US" sz="1200">
              <a:effectLst/>
            </a:rPr>
            <a:t>専門業務や個別事業等の実施</a:t>
          </a:r>
          <a:endParaRPr lang="ja-JP" altLang="ja-JP" sz="1200">
            <a:effectLst/>
          </a:endParaRPr>
        </a:p>
      </xdr:txBody>
    </xdr:sp>
    <xdr:clientData/>
  </xdr:twoCellAnchor>
  <xdr:twoCellAnchor>
    <xdr:from>
      <xdr:col>13</xdr:col>
      <xdr:colOff>64359</xdr:colOff>
      <xdr:row>756</xdr:row>
      <xdr:rowOff>376566</xdr:rowOff>
    </xdr:from>
    <xdr:to>
      <xdr:col>23</xdr:col>
      <xdr:colOff>31562</xdr:colOff>
      <xdr:row>757</xdr:row>
      <xdr:rowOff>70267</xdr:rowOff>
    </xdr:to>
    <xdr:sp macro="" textlink="">
      <xdr:nvSpPr>
        <xdr:cNvPr id="112" name="テキスト ボックス 111">
          <a:extLst>
            <a:ext uri="{FF2B5EF4-FFF2-40B4-BE49-F238E27FC236}">
              <a16:creationId xmlns:a16="http://schemas.microsoft.com/office/drawing/2014/main" id="{AA908F14-98E9-42C0-933A-178738033AA9}"/>
            </a:ext>
          </a:extLst>
        </xdr:cNvPr>
        <xdr:cNvSpPr txBox="1"/>
      </xdr:nvSpPr>
      <xdr:spPr>
        <a:xfrm>
          <a:off x="2741656" y="66305012"/>
          <a:ext cx="2026663" cy="27292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09"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347</v>
      </c>
      <c r="AT2" s="995"/>
      <c r="AU2" s="995"/>
      <c r="AV2" s="51" t="str">
        <f>IF(AW2="", "", "-")</f>
        <v/>
      </c>
      <c r="AW2" s="938"/>
      <c r="AX2" s="938"/>
    </row>
    <row r="3" spans="1:50" ht="21" customHeight="1" thickBot="1" x14ac:dyDescent="0.2">
      <c r="A3" s="893" t="s">
        <v>423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567</v>
      </c>
      <c r="AK3" s="895"/>
      <c r="AL3" s="895"/>
      <c r="AM3" s="895"/>
      <c r="AN3" s="895"/>
      <c r="AO3" s="895"/>
      <c r="AP3" s="895"/>
      <c r="AQ3" s="895"/>
      <c r="AR3" s="895"/>
      <c r="AS3" s="895"/>
      <c r="AT3" s="895"/>
      <c r="AU3" s="895"/>
      <c r="AV3" s="895"/>
      <c r="AW3" s="895"/>
      <c r="AX3" s="24" t="s">
        <v>65</v>
      </c>
    </row>
    <row r="4" spans="1:50" ht="24.75" customHeight="1" x14ac:dyDescent="0.15">
      <c r="A4" s="728" t="s">
        <v>25</v>
      </c>
      <c r="B4" s="729"/>
      <c r="C4" s="729"/>
      <c r="D4" s="729"/>
      <c r="E4" s="729"/>
      <c r="F4" s="729"/>
      <c r="G4" s="706" t="s">
        <v>611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614</v>
      </c>
      <c r="AF4" s="712"/>
      <c r="AG4" s="712"/>
      <c r="AH4" s="712"/>
      <c r="AI4" s="712"/>
      <c r="AJ4" s="712"/>
      <c r="AK4" s="712"/>
      <c r="AL4" s="712"/>
      <c r="AM4" s="712"/>
      <c r="AN4" s="712"/>
      <c r="AO4" s="712"/>
      <c r="AP4" s="713"/>
      <c r="AQ4" s="714" t="s">
        <v>2</v>
      </c>
      <c r="AR4" s="709"/>
      <c r="AS4" s="709"/>
      <c r="AT4" s="709"/>
      <c r="AU4" s="709"/>
      <c r="AV4" s="709"/>
      <c r="AW4" s="709"/>
      <c r="AX4" s="715"/>
    </row>
    <row r="5" spans="1:50" ht="36.75" customHeight="1" x14ac:dyDescent="0.15">
      <c r="A5" s="716" t="s">
        <v>67</v>
      </c>
      <c r="B5" s="717"/>
      <c r="C5" s="717"/>
      <c r="D5" s="717"/>
      <c r="E5" s="717"/>
      <c r="F5" s="718"/>
      <c r="G5" s="865" t="s">
        <v>612</v>
      </c>
      <c r="H5" s="866"/>
      <c r="I5" s="866"/>
      <c r="J5" s="866"/>
      <c r="K5" s="866"/>
      <c r="L5" s="866"/>
      <c r="M5" s="867" t="s">
        <v>66</v>
      </c>
      <c r="N5" s="868"/>
      <c r="O5" s="868"/>
      <c r="P5" s="868"/>
      <c r="Q5" s="868"/>
      <c r="R5" s="869"/>
      <c r="S5" s="870" t="s">
        <v>613</v>
      </c>
      <c r="T5" s="866"/>
      <c r="U5" s="866"/>
      <c r="V5" s="866"/>
      <c r="W5" s="866"/>
      <c r="X5" s="871"/>
      <c r="Y5" s="722" t="s">
        <v>3</v>
      </c>
      <c r="Z5" s="566"/>
      <c r="AA5" s="566"/>
      <c r="AB5" s="566"/>
      <c r="AC5" s="566"/>
      <c r="AD5" s="567"/>
      <c r="AE5" s="723" t="s">
        <v>615</v>
      </c>
      <c r="AF5" s="723"/>
      <c r="AG5" s="723"/>
      <c r="AH5" s="723"/>
      <c r="AI5" s="723"/>
      <c r="AJ5" s="723"/>
      <c r="AK5" s="723"/>
      <c r="AL5" s="723"/>
      <c r="AM5" s="723"/>
      <c r="AN5" s="723"/>
      <c r="AO5" s="723"/>
      <c r="AP5" s="724"/>
      <c r="AQ5" s="725" t="s">
        <v>616</v>
      </c>
      <c r="AR5" s="726"/>
      <c r="AS5" s="726"/>
      <c r="AT5" s="726"/>
      <c r="AU5" s="726"/>
      <c r="AV5" s="726"/>
      <c r="AW5" s="726"/>
      <c r="AX5" s="727"/>
    </row>
    <row r="6" spans="1:50" ht="39" customHeight="1" x14ac:dyDescent="0.15">
      <c r="A6" s="730" t="s">
        <v>4</v>
      </c>
      <c r="B6" s="731"/>
      <c r="C6" s="731"/>
      <c r="D6" s="731"/>
      <c r="E6" s="731"/>
      <c r="F6" s="73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3.25"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9" t="s">
        <v>387</v>
      </c>
      <c r="Z7" s="466"/>
      <c r="AA7" s="466"/>
      <c r="AB7" s="466"/>
      <c r="AC7" s="466"/>
      <c r="AD7" s="950"/>
      <c r="AE7" s="939" t="s">
        <v>569</v>
      </c>
      <c r="AF7" s="940"/>
      <c r="AG7" s="940"/>
      <c r="AH7" s="940"/>
      <c r="AI7" s="940"/>
      <c r="AJ7" s="940"/>
      <c r="AK7" s="940"/>
      <c r="AL7" s="940"/>
      <c r="AM7" s="940"/>
      <c r="AN7" s="940"/>
      <c r="AO7" s="940"/>
      <c r="AP7" s="940"/>
      <c r="AQ7" s="940"/>
      <c r="AR7" s="940"/>
      <c r="AS7" s="940"/>
      <c r="AT7" s="940"/>
      <c r="AU7" s="940"/>
      <c r="AV7" s="940"/>
      <c r="AW7" s="940"/>
      <c r="AX7" s="941"/>
    </row>
    <row r="8" spans="1:50" ht="45.75" customHeight="1" x14ac:dyDescent="0.15">
      <c r="A8" s="518" t="s">
        <v>259</v>
      </c>
      <c r="B8" s="519"/>
      <c r="C8" s="519"/>
      <c r="D8" s="519"/>
      <c r="E8" s="519"/>
      <c r="F8" s="520"/>
      <c r="G8" s="962" t="str">
        <f>入力規則等!A27</f>
        <v>観光立国、クールジャパン、知的財産</v>
      </c>
      <c r="H8" s="744"/>
      <c r="I8" s="744"/>
      <c r="J8" s="744"/>
      <c r="K8" s="744"/>
      <c r="L8" s="744"/>
      <c r="M8" s="744"/>
      <c r="N8" s="744"/>
      <c r="O8" s="744"/>
      <c r="P8" s="744"/>
      <c r="Q8" s="744"/>
      <c r="R8" s="744"/>
      <c r="S8" s="744"/>
      <c r="T8" s="744"/>
      <c r="U8" s="744"/>
      <c r="V8" s="744"/>
      <c r="W8" s="744"/>
      <c r="X8" s="963"/>
      <c r="Y8" s="872" t="s">
        <v>260</v>
      </c>
      <c r="Z8" s="873"/>
      <c r="AA8" s="873"/>
      <c r="AB8" s="873"/>
      <c r="AC8" s="873"/>
      <c r="AD8" s="874"/>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8.25" customHeight="1" x14ac:dyDescent="0.15">
      <c r="A9" s="875" t="s">
        <v>23</v>
      </c>
      <c r="B9" s="876"/>
      <c r="C9" s="876"/>
      <c r="D9" s="876"/>
      <c r="E9" s="876"/>
      <c r="F9" s="876"/>
      <c r="G9" s="877" t="s">
        <v>570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1.5" customHeight="1" x14ac:dyDescent="0.15">
      <c r="A10" s="682" t="s">
        <v>30</v>
      </c>
      <c r="B10" s="683"/>
      <c r="C10" s="683"/>
      <c r="D10" s="683"/>
      <c r="E10" s="683"/>
      <c r="F10" s="683"/>
      <c r="G10" s="779" t="s">
        <v>571</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36" customHeight="1" x14ac:dyDescent="0.15">
      <c r="A11" s="682" t="s">
        <v>5</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5" t="s">
        <v>24</v>
      </c>
      <c r="B12" s="1006"/>
      <c r="C12" s="1006"/>
      <c r="D12" s="1006"/>
      <c r="E12" s="1006"/>
      <c r="F12" s="1007"/>
      <c r="G12" s="785"/>
      <c r="H12" s="786"/>
      <c r="I12" s="786"/>
      <c r="J12" s="786"/>
      <c r="K12" s="786"/>
      <c r="L12" s="786"/>
      <c r="M12" s="786"/>
      <c r="N12" s="786"/>
      <c r="O12" s="786"/>
      <c r="P12" s="438" t="s">
        <v>390</v>
      </c>
      <c r="Q12" s="439"/>
      <c r="R12" s="439"/>
      <c r="S12" s="439"/>
      <c r="T12" s="439"/>
      <c r="U12" s="439"/>
      <c r="V12" s="440"/>
      <c r="W12" s="438" t="s">
        <v>410</v>
      </c>
      <c r="X12" s="439"/>
      <c r="Y12" s="439"/>
      <c r="Z12" s="439"/>
      <c r="AA12" s="439"/>
      <c r="AB12" s="439"/>
      <c r="AC12" s="440"/>
      <c r="AD12" s="438" t="s">
        <v>417</v>
      </c>
      <c r="AE12" s="439"/>
      <c r="AF12" s="439"/>
      <c r="AG12" s="439"/>
      <c r="AH12" s="439"/>
      <c r="AI12" s="439"/>
      <c r="AJ12" s="440"/>
      <c r="AK12" s="438" t="s">
        <v>424</v>
      </c>
      <c r="AL12" s="439"/>
      <c r="AM12" s="439"/>
      <c r="AN12" s="439"/>
      <c r="AO12" s="439"/>
      <c r="AP12" s="439"/>
      <c r="AQ12" s="440"/>
      <c r="AR12" s="438" t="s">
        <v>425</v>
      </c>
      <c r="AS12" s="439"/>
      <c r="AT12" s="439"/>
      <c r="AU12" s="439"/>
      <c r="AV12" s="439"/>
      <c r="AW12" s="439"/>
      <c r="AX12" s="746"/>
    </row>
    <row r="13" spans="1:50" ht="21" customHeight="1" x14ac:dyDescent="0.15">
      <c r="A13" s="634"/>
      <c r="B13" s="635"/>
      <c r="C13" s="635"/>
      <c r="D13" s="635"/>
      <c r="E13" s="635"/>
      <c r="F13" s="636"/>
      <c r="G13" s="747" t="s">
        <v>6</v>
      </c>
      <c r="H13" s="748"/>
      <c r="I13" s="789" t="s">
        <v>7</v>
      </c>
      <c r="J13" s="790"/>
      <c r="K13" s="790"/>
      <c r="L13" s="790"/>
      <c r="M13" s="790"/>
      <c r="N13" s="790"/>
      <c r="O13" s="791"/>
      <c r="P13" s="679">
        <v>170</v>
      </c>
      <c r="Q13" s="680"/>
      <c r="R13" s="680"/>
      <c r="S13" s="680"/>
      <c r="T13" s="680"/>
      <c r="U13" s="680"/>
      <c r="V13" s="681"/>
      <c r="W13" s="679">
        <v>169.6</v>
      </c>
      <c r="X13" s="680"/>
      <c r="Y13" s="680"/>
      <c r="Z13" s="680"/>
      <c r="AA13" s="680"/>
      <c r="AB13" s="680"/>
      <c r="AC13" s="681"/>
      <c r="AD13" s="679">
        <v>138.69999999999999</v>
      </c>
      <c r="AE13" s="680"/>
      <c r="AF13" s="680"/>
      <c r="AG13" s="680"/>
      <c r="AH13" s="680"/>
      <c r="AI13" s="680"/>
      <c r="AJ13" s="681"/>
      <c r="AK13" s="679">
        <v>138.75700000000001</v>
      </c>
      <c r="AL13" s="680"/>
      <c r="AM13" s="680"/>
      <c r="AN13" s="680"/>
      <c r="AO13" s="680"/>
      <c r="AP13" s="680"/>
      <c r="AQ13" s="681"/>
      <c r="AR13" s="946">
        <v>138.80000000000001</v>
      </c>
      <c r="AS13" s="947"/>
      <c r="AT13" s="947"/>
      <c r="AU13" s="947"/>
      <c r="AV13" s="947"/>
      <c r="AW13" s="947"/>
      <c r="AX13" s="948"/>
    </row>
    <row r="14" spans="1:50" ht="21" customHeight="1" x14ac:dyDescent="0.15">
      <c r="A14" s="634"/>
      <c r="B14" s="635"/>
      <c r="C14" s="635"/>
      <c r="D14" s="635"/>
      <c r="E14" s="635"/>
      <c r="F14" s="636"/>
      <c r="G14" s="749"/>
      <c r="H14" s="750"/>
      <c r="I14" s="735" t="s">
        <v>8</v>
      </c>
      <c r="J14" s="787"/>
      <c r="K14" s="787"/>
      <c r="L14" s="787"/>
      <c r="M14" s="787"/>
      <c r="N14" s="787"/>
      <c r="O14" s="788"/>
      <c r="P14" s="679" t="s">
        <v>564</v>
      </c>
      <c r="Q14" s="680"/>
      <c r="R14" s="680"/>
      <c r="S14" s="680"/>
      <c r="T14" s="680"/>
      <c r="U14" s="680"/>
      <c r="V14" s="681"/>
      <c r="W14" s="679" t="s">
        <v>564</v>
      </c>
      <c r="X14" s="680"/>
      <c r="Y14" s="680"/>
      <c r="Z14" s="680"/>
      <c r="AA14" s="680"/>
      <c r="AB14" s="680"/>
      <c r="AC14" s="681"/>
      <c r="AD14" s="679" t="s">
        <v>560</v>
      </c>
      <c r="AE14" s="680"/>
      <c r="AF14" s="680"/>
      <c r="AG14" s="680"/>
      <c r="AH14" s="680"/>
      <c r="AI14" s="680"/>
      <c r="AJ14" s="681"/>
      <c r="AK14" s="679" t="s">
        <v>560</v>
      </c>
      <c r="AL14" s="680"/>
      <c r="AM14" s="680"/>
      <c r="AN14" s="680"/>
      <c r="AO14" s="680"/>
      <c r="AP14" s="680"/>
      <c r="AQ14" s="681"/>
      <c r="AR14" s="814"/>
      <c r="AS14" s="814"/>
      <c r="AT14" s="814"/>
      <c r="AU14" s="814"/>
      <c r="AV14" s="814"/>
      <c r="AW14" s="814"/>
      <c r="AX14" s="815"/>
    </row>
    <row r="15" spans="1:50" ht="21" customHeight="1" x14ac:dyDescent="0.15">
      <c r="A15" s="634"/>
      <c r="B15" s="635"/>
      <c r="C15" s="635"/>
      <c r="D15" s="635"/>
      <c r="E15" s="635"/>
      <c r="F15" s="636"/>
      <c r="G15" s="749"/>
      <c r="H15" s="750"/>
      <c r="I15" s="735" t="s">
        <v>51</v>
      </c>
      <c r="J15" s="736"/>
      <c r="K15" s="736"/>
      <c r="L15" s="736"/>
      <c r="M15" s="736"/>
      <c r="N15" s="736"/>
      <c r="O15" s="737"/>
      <c r="P15" s="679" t="s">
        <v>564</v>
      </c>
      <c r="Q15" s="680"/>
      <c r="R15" s="680"/>
      <c r="S15" s="680"/>
      <c r="T15" s="680"/>
      <c r="U15" s="680"/>
      <c r="V15" s="681"/>
      <c r="W15" s="679" t="s">
        <v>564</v>
      </c>
      <c r="X15" s="680"/>
      <c r="Y15" s="680"/>
      <c r="Z15" s="680"/>
      <c r="AA15" s="680"/>
      <c r="AB15" s="680"/>
      <c r="AC15" s="681"/>
      <c r="AD15" s="679" t="s">
        <v>560</v>
      </c>
      <c r="AE15" s="680"/>
      <c r="AF15" s="680"/>
      <c r="AG15" s="680"/>
      <c r="AH15" s="680"/>
      <c r="AI15" s="680"/>
      <c r="AJ15" s="681"/>
      <c r="AK15" s="679" t="s">
        <v>560</v>
      </c>
      <c r="AL15" s="680"/>
      <c r="AM15" s="680"/>
      <c r="AN15" s="680"/>
      <c r="AO15" s="680"/>
      <c r="AP15" s="680"/>
      <c r="AQ15" s="681"/>
      <c r="AR15" s="679"/>
      <c r="AS15" s="680"/>
      <c r="AT15" s="680"/>
      <c r="AU15" s="680"/>
      <c r="AV15" s="680"/>
      <c r="AW15" s="680"/>
      <c r="AX15" s="832"/>
    </row>
    <row r="16" spans="1:50" ht="21" customHeight="1" x14ac:dyDescent="0.15">
      <c r="A16" s="634"/>
      <c r="B16" s="635"/>
      <c r="C16" s="635"/>
      <c r="D16" s="635"/>
      <c r="E16" s="635"/>
      <c r="F16" s="636"/>
      <c r="G16" s="749"/>
      <c r="H16" s="750"/>
      <c r="I16" s="735" t="s">
        <v>52</v>
      </c>
      <c r="J16" s="736"/>
      <c r="K16" s="736"/>
      <c r="L16" s="736"/>
      <c r="M16" s="736"/>
      <c r="N16" s="736"/>
      <c r="O16" s="737"/>
      <c r="P16" s="679" t="s">
        <v>572</v>
      </c>
      <c r="Q16" s="680"/>
      <c r="R16" s="680"/>
      <c r="S16" s="680"/>
      <c r="T16" s="680"/>
      <c r="U16" s="680"/>
      <c r="V16" s="681"/>
      <c r="W16" s="679" t="s">
        <v>572</v>
      </c>
      <c r="X16" s="680"/>
      <c r="Y16" s="680"/>
      <c r="Z16" s="680"/>
      <c r="AA16" s="680"/>
      <c r="AB16" s="680"/>
      <c r="AC16" s="681"/>
      <c r="AD16" s="679" t="s">
        <v>560</v>
      </c>
      <c r="AE16" s="680"/>
      <c r="AF16" s="680"/>
      <c r="AG16" s="680"/>
      <c r="AH16" s="680"/>
      <c r="AI16" s="680"/>
      <c r="AJ16" s="681"/>
      <c r="AK16" s="679"/>
      <c r="AL16" s="680"/>
      <c r="AM16" s="680"/>
      <c r="AN16" s="680"/>
      <c r="AO16" s="680"/>
      <c r="AP16" s="680"/>
      <c r="AQ16" s="681"/>
      <c r="AR16" s="782"/>
      <c r="AS16" s="783"/>
      <c r="AT16" s="783"/>
      <c r="AU16" s="783"/>
      <c r="AV16" s="783"/>
      <c r="AW16" s="783"/>
      <c r="AX16" s="784"/>
    </row>
    <row r="17" spans="1:50" ht="24.75" customHeight="1" x14ac:dyDescent="0.15">
      <c r="A17" s="634"/>
      <c r="B17" s="635"/>
      <c r="C17" s="635"/>
      <c r="D17" s="635"/>
      <c r="E17" s="635"/>
      <c r="F17" s="636"/>
      <c r="G17" s="749"/>
      <c r="H17" s="750"/>
      <c r="I17" s="735" t="s">
        <v>50</v>
      </c>
      <c r="J17" s="787"/>
      <c r="K17" s="787"/>
      <c r="L17" s="787"/>
      <c r="M17" s="787"/>
      <c r="N17" s="787"/>
      <c r="O17" s="788"/>
      <c r="P17" s="679" t="s">
        <v>564</v>
      </c>
      <c r="Q17" s="680"/>
      <c r="R17" s="680"/>
      <c r="S17" s="680"/>
      <c r="T17" s="680"/>
      <c r="U17" s="680"/>
      <c r="V17" s="681"/>
      <c r="W17" s="679" t="s">
        <v>560</v>
      </c>
      <c r="X17" s="680"/>
      <c r="Y17" s="680"/>
      <c r="Z17" s="680"/>
      <c r="AA17" s="680"/>
      <c r="AB17" s="680"/>
      <c r="AC17" s="681"/>
      <c r="AD17" s="679" t="s">
        <v>560</v>
      </c>
      <c r="AE17" s="680"/>
      <c r="AF17" s="680"/>
      <c r="AG17" s="680"/>
      <c r="AH17" s="680"/>
      <c r="AI17" s="680"/>
      <c r="AJ17" s="681"/>
      <c r="AK17" s="679"/>
      <c r="AL17" s="680"/>
      <c r="AM17" s="680"/>
      <c r="AN17" s="680"/>
      <c r="AO17" s="680"/>
      <c r="AP17" s="680"/>
      <c r="AQ17" s="681"/>
      <c r="AR17" s="944"/>
      <c r="AS17" s="944"/>
      <c r="AT17" s="944"/>
      <c r="AU17" s="944"/>
      <c r="AV17" s="944"/>
      <c r="AW17" s="944"/>
      <c r="AX17" s="945"/>
    </row>
    <row r="18" spans="1:50" ht="24.75" customHeight="1" x14ac:dyDescent="0.15">
      <c r="A18" s="634"/>
      <c r="B18" s="635"/>
      <c r="C18" s="635"/>
      <c r="D18" s="635"/>
      <c r="E18" s="635"/>
      <c r="F18" s="636"/>
      <c r="G18" s="751"/>
      <c r="H18" s="752"/>
      <c r="I18" s="740" t="s">
        <v>20</v>
      </c>
      <c r="J18" s="741"/>
      <c r="K18" s="741"/>
      <c r="L18" s="741"/>
      <c r="M18" s="741"/>
      <c r="N18" s="741"/>
      <c r="O18" s="742"/>
      <c r="P18" s="904">
        <f>SUM(P13:V17)</f>
        <v>170</v>
      </c>
      <c r="Q18" s="905"/>
      <c r="R18" s="905"/>
      <c r="S18" s="905"/>
      <c r="T18" s="905"/>
      <c r="U18" s="905"/>
      <c r="V18" s="906"/>
      <c r="W18" s="904">
        <f>SUM(W13:AC17)</f>
        <v>169.6</v>
      </c>
      <c r="X18" s="905"/>
      <c r="Y18" s="905"/>
      <c r="Z18" s="905"/>
      <c r="AA18" s="905"/>
      <c r="AB18" s="905"/>
      <c r="AC18" s="906"/>
      <c r="AD18" s="904">
        <f>SUM(AD13:AJ17)</f>
        <v>138.69999999999999</v>
      </c>
      <c r="AE18" s="905"/>
      <c r="AF18" s="905"/>
      <c r="AG18" s="905"/>
      <c r="AH18" s="905"/>
      <c r="AI18" s="905"/>
      <c r="AJ18" s="906"/>
      <c r="AK18" s="904">
        <f>SUM(AK13:AQ17)</f>
        <v>138.75700000000001</v>
      </c>
      <c r="AL18" s="905"/>
      <c r="AM18" s="905"/>
      <c r="AN18" s="905"/>
      <c r="AO18" s="905"/>
      <c r="AP18" s="905"/>
      <c r="AQ18" s="906"/>
      <c r="AR18" s="904">
        <f>SUM(AR13:AX17)</f>
        <v>138.80000000000001</v>
      </c>
      <c r="AS18" s="905"/>
      <c r="AT18" s="905"/>
      <c r="AU18" s="905"/>
      <c r="AV18" s="905"/>
      <c r="AW18" s="905"/>
      <c r="AX18" s="907"/>
    </row>
    <row r="19" spans="1:50" ht="24.75" customHeight="1" x14ac:dyDescent="0.15">
      <c r="A19" s="634"/>
      <c r="B19" s="635"/>
      <c r="C19" s="635"/>
      <c r="D19" s="635"/>
      <c r="E19" s="635"/>
      <c r="F19" s="636"/>
      <c r="G19" s="902" t="s">
        <v>9</v>
      </c>
      <c r="H19" s="903"/>
      <c r="I19" s="903"/>
      <c r="J19" s="903"/>
      <c r="K19" s="903"/>
      <c r="L19" s="903"/>
      <c r="M19" s="903"/>
      <c r="N19" s="903"/>
      <c r="O19" s="903"/>
      <c r="P19" s="679">
        <v>127.1</v>
      </c>
      <c r="Q19" s="680"/>
      <c r="R19" s="680"/>
      <c r="S19" s="680"/>
      <c r="T19" s="680"/>
      <c r="U19" s="680"/>
      <c r="V19" s="681"/>
      <c r="W19" s="679">
        <v>143.80000000000001</v>
      </c>
      <c r="X19" s="680"/>
      <c r="Y19" s="680"/>
      <c r="Z19" s="680"/>
      <c r="AA19" s="680"/>
      <c r="AB19" s="680"/>
      <c r="AC19" s="681"/>
      <c r="AD19" s="679">
        <v>104.9</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2" t="s">
        <v>10</v>
      </c>
      <c r="H20" s="903"/>
      <c r="I20" s="903"/>
      <c r="J20" s="903"/>
      <c r="K20" s="903"/>
      <c r="L20" s="903"/>
      <c r="M20" s="903"/>
      <c r="N20" s="903"/>
      <c r="O20" s="903"/>
      <c r="P20" s="318">
        <f>IF(P18=0, "-", SUM(P19)/P18)</f>
        <v>0.74764705882352933</v>
      </c>
      <c r="Q20" s="318"/>
      <c r="R20" s="318"/>
      <c r="S20" s="318"/>
      <c r="T20" s="318"/>
      <c r="U20" s="318"/>
      <c r="V20" s="318"/>
      <c r="W20" s="318">
        <f t="shared" ref="W20" si="0">IF(W18=0, "-", SUM(W19)/W18)</f>
        <v>0.84787735849056611</v>
      </c>
      <c r="X20" s="318"/>
      <c r="Y20" s="318"/>
      <c r="Z20" s="318"/>
      <c r="AA20" s="318"/>
      <c r="AB20" s="318"/>
      <c r="AC20" s="318"/>
      <c r="AD20" s="318">
        <f t="shared" ref="AD20" si="1">IF(AD18=0, "-", SUM(AD19)/AD18)</f>
        <v>0.75630857966834908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5"/>
      <c r="B21" s="876"/>
      <c r="C21" s="876"/>
      <c r="D21" s="876"/>
      <c r="E21" s="876"/>
      <c r="F21" s="1008"/>
      <c r="G21" s="316" t="s">
        <v>355</v>
      </c>
      <c r="H21" s="317"/>
      <c r="I21" s="317"/>
      <c r="J21" s="317"/>
      <c r="K21" s="317"/>
      <c r="L21" s="317"/>
      <c r="M21" s="317"/>
      <c r="N21" s="317"/>
      <c r="O21" s="317"/>
      <c r="P21" s="318">
        <f>IF(P19=0, "-", SUM(P19)/SUM(P13,P14))</f>
        <v>0.74764705882352933</v>
      </c>
      <c r="Q21" s="318"/>
      <c r="R21" s="318"/>
      <c r="S21" s="318"/>
      <c r="T21" s="318"/>
      <c r="U21" s="318"/>
      <c r="V21" s="318"/>
      <c r="W21" s="318">
        <f t="shared" ref="W21" si="2">IF(W19=0, "-", SUM(W19)/SUM(W13,W14))</f>
        <v>0.84787735849056611</v>
      </c>
      <c r="X21" s="318"/>
      <c r="Y21" s="318"/>
      <c r="Z21" s="318"/>
      <c r="AA21" s="318"/>
      <c r="AB21" s="318"/>
      <c r="AC21" s="318"/>
      <c r="AD21" s="318">
        <f t="shared" ref="AD21" si="3">IF(AD19=0, "-", SUM(AD19)/SUM(AD13,AD14))</f>
        <v>0.75630857966834908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426</v>
      </c>
      <c r="B22" s="976"/>
      <c r="C22" s="976"/>
      <c r="D22" s="976"/>
      <c r="E22" s="976"/>
      <c r="F22" s="977"/>
      <c r="G22" s="1013" t="s">
        <v>334</v>
      </c>
      <c r="H22" s="221"/>
      <c r="I22" s="221"/>
      <c r="J22" s="221"/>
      <c r="K22" s="221"/>
      <c r="L22" s="221"/>
      <c r="M22" s="221"/>
      <c r="N22" s="221"/>
      <c r="O22" s="222"/>
      <c r="P22" s="964" t="s">
        <v>427</v>
      </c>
      <c r="Q22" s="221"/>
      <c r="R22" s="221"/>
      <c r="S22" s="221"/>
      <c r="T22" s="221"/>
      <c r="U22" s="221"/>
      <c r="V22" s="222"/>
      <c r="W22" s="964" t="s">
        <v>428</v>
      </c>
      <c r="X22" s="221"/>
      <c r="Y22" s="221"/>
      <c r="Z22" s="221"/>
      <c r="AA22" s="221"/>
      <c r="AB22" s="221"/>
      <c r="AC22" s="222"/>
      <c r="AD22" s="964" t="s">
        <v>333</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25.5" customHeight="1" x14ac:dyDescent="0.15">
      <c r="A23" s="978"/>
      <c r="B23" s="979"/>
      <c r="C23" s="979"/>
      <c r="D23" s="979"/>
      <c r="E23" s="979"/>
      <c r="F23" s="980"/>
      <c r="G23" s="1014" t="s">
        <v>573</v>
      </c>
      <c r="H23" s="1015"/>
      <c r="I23" s="1015"/>
      <c r="J23" s="1015"/>
      <c r="K23" s="1015"/>
      <c r="L23" s="1015"/>
      <c r="M23" s="1015"/>
      <c r="N23" s="1015"/>
      <c r="O23" s="1016"/>
      <c r="P23" s="946">
        <v>134.10900000000001</v>
      </c>
      <c r="Q23" s="947"/>
      <c r="R23" s="947"/>
      <c r="S23" s="947"/>
      <c r="T23" s="947"/>
      <c r="U23" s="947"/>
      <c r="V23" s="965"/>
      <c r="W23" s="946">
        <v>134.1</v>
      </c>
      <c r="X23" s="947"/>
      <c r="Y23" s="947"/>
      <c r="Z23" s="947"/>
      <c r="AA23" s="947"/>
      <c r="AB23" s="947"/>
      <c r="AC23" s="965"/>
      <c r="AD23" s="985" t="s">
        <v>559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574</v>
      </c>
      <c r="H24" s="967"/>
      <c r="I24" s="967"/>
      <c r="J24" s="967"/>
      <c r="K24" s="967"/>
      <c r="L24" s="967"/>
      <c r="M24" s="967"/>
      <c r="N24" s="967"/>
      <c r="O24" s="968"/>
      <c r="P24" s="679">
        <v>2.2570000000000001</v>
      </c>
      <c r="Q24" s="680"/>
      <c r="R24" s="680"/>
      <c r="S24" s="680"/>
      <c r="T24" s="680"/>
      <c r="U24" s="680"/>
      <c r="V24" s="681"/>
      <c r="W24" s="679">
        <v>2.2999999999999998</v>
      </c>
      <c r="X24" s="680"/>
      <c r="Y24" s="680"/>
      <c r="Z24" s="680"/>
      <c r="AA24" s="680"/>
      <c r="AB24" s="680"/>
      <c r="AC24" s="68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575</v>
      </c>
      <c r="H25" s="967"/>
      <c r="I25" s="967"/>
      <c r="J25" s="967"/>
      <c r="K25" s="967"/>
      <c r="L25" s="967"/>
      <c r="M25" s="967"/>
      <c r="N25" s="967"/>
      <c r="O25" s="968"/>
      <c r="P25" s="679">
        <v>0.80400000000000005</v>
      </c>
      <c r="Q25" s="680"/>
      <c r="R25" s="680"/>
      <c r="S25" s="680"/>
      <c r="T25" s="680"/>
      <c r="U25" s="680"/>
      <c r="V25" s="681"/>
      <c r="W25" s="679">
        <v>0.8</v>
      </c>
      <c r="X25" s="680"/>
      <c r="Y25" s="680"/>
      <c r="Z25" s="680"/>
      <c r="AA25" s="680"/>
      <c r="AB25" s="680"/>
      <c r="AC25" s="68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576</v>
      </c>
      <c r="H26" s="967"/>
      <c r="I26" s="967"/>
      <c r="J26" s="967"/>
      <c r="K26" s="967"/>
      <c r="L26" s="967"/>
      <c r="M26" s="967"/>
      <c r="N26" s="967"/>
      <c r="O26" s="968"/>
      <c r="P26" s="679">
        <v>1.2090000000000001</v>
      </c>
      <c r="Q26" s="680"/>
      <c r="R26" s="680"/>
      <c r="S26" s="680"/>
      <c r="T26" s="680"/>
      <c r="U26" s="680"/>
      <c r="V26" s="681"/>
      <c r="W26" s="679">
        <v>1.2</v>
      </c>
      <c r="X26" s="680"/>
      <c r="Y26" s="680"/>
      <c r="Z26" s="680"/>
      <c r="AA26" s="680"/>
      <c r="AB26" s="680"/>
      <c r="AC26" s="68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577</v>
      </c>
      <c r="H27" s="967"/>
      <c r="I27" s="967"/>
      <c r="J27" s="967"/>
      <c r="K27" s="967"/>
      <c r="L27" s="967"/>
      <c r="M27" s="967"/>
      <c r="N27" s="967"/>
      <c r="O27" s="968"/>
      <c r="P27" s="679">
        <v>0.378</v>
      </c>
      <c r="Q27" s="680"/>
      <c r="R27" s="680"/>
      <c r="S27" s="680"/>
      <c r="T27" s="680"/>
      <c r="U27" s="680"/>
      <c r="V27" s="681"/>
      <c r="W27" s="679">
        <v>0.4</v>
      </c>
      <c r="X27" s="680"/>
      <c r="Y27" s="680"/>
      <c r="Z27" s="680"/>
      <c r="AA27" s="680"/>
      <c r="AB27" s="680"/>
      <c r="AC27" s="68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338</v>
      </c>
      <c r="H28" s="970"/>
      <c r="I28" s="970"/>
      <c r="J28" s="970"/>
      <c r="K28" s="970"/>
      <c r="L28" s="970"/>
      <c r="M28" s="970"/>
      <c r="N28" s="970"/>
      <c r="O28" s="971"/>
      <c r="P28" s="904">
        <f>P29-SUM(P23:P27)</f>
        <v>0</v>
      </c>
      <c r="Q28" s="905"/>
      <c r="R28" s="905"/>
      <c r="S28" s="905"/>
      <c r="T28" s="905"/>
      <c r="U28" s="905"/>
      <c r="V28" s="906"/>
      <c r="W28" s="904">
        <f>W29-SUM(W23:W27)</f>
        <v>0</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335</v>
      </c>
      <c r="H29" s="973"/>
      <c r="I29" s="973"/>
      <c r="J29" s="973"/>
      <c r="K29" s="973"/>
      <c r="L29" s="973"/>
      <c r="M29" s="973"/>
      <c r="N29" s="973"/>
      <c r="O29" s="974"/>
      <c r="P29" s="679">
        <f>AK13</f>
        <v>138.75700000000001</v>
      </c>
      <c r="Q29" s="680"/>
      <c r="R29" s="680"/>
      <c r="S29" s="680"/>
      <c r="T29" s="680"/>
      <c r="U29" s="680"/>
      <c r="V29" s="681"/>
      <c r="W29" s="996">
        <f>AR13</f>
        <v>138.80000000000001</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350</v>
      </c>
      <c r="B30" s="888"/>
      <c r="C30" s="888"/>
      <c r="D30" s="888"/>
      <c r="E30" s="888"/>
      <c r="F30" s="889"/>
      <c r="G30" s="798" t="s">
        <v>146</v>
      </c>
      <c r="H30" s="799"/>
      <c r="I30" s="799"/>
      <c r="J30" s="799"/>
      <c r="K30" s="799"/>
      <c r="L30" s="799"/>
      <c r="M30" s="799"/>
      <c r="N30" s="799"/>
      <c r="O30" s="800"/>
      <c r="P30" s="883" t="s">
        <v>59</v>
      </c>
      <c r="Q30" s="799"/>
      <c r="R30" s="799"/>
      <c r="S30" s="799"/>
      <c r="T30" s="799"/>
      <c r="U30" s="799"/>
      <c r="V30" s="799"/>
      <c r="W30" s="799"/>
      <c r="X30" s="800"/>
      <c r="Y30" s="880"/>
      <c r="Z30" s="881"/>
      <c r="AA30" s="882"/>
      <c r="AB30" s="884" t="s">
        <v>11</v>
      </c>
      <c r="AC30" s="885"/>
      <c r="AD30" s="886"/>
      <c r="AE30" s="884" t="s">
        <v>390</v>
      </c>
      <c r="AF30" s="885"/>
      <c r="AG30" s="885"/>
      <c r="AH30" s="886"/>
      <c r="AI30" s="884" t="s">
        <v>412</v>
      </c>
      <c r="AJ30" s="885"/>
      <c r="AK30" s="885"/>
      <c r="AL30" s="886"/>
      <c r="AM30" s="942" t="s">
        <v>417</v>
      </c>
      <c r="AN30" s="942"/>
      <c r="AO30" s="942"/>
      <c r="AP30" s="884"/>
      <c r="AQ30" s="792" t="s">
        <v>235</v>
      </c>
      <c r="AR30" s="793"/>
      <c r="AS30" s="793"/>
      <c r="AT30" s="794"/>
      <c r="AU30" s="799" t="s">
        <v>134</v>
      </c>
      <c r="AV30" s="799"/>
      <c r="AW30" s="799"/>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9">
        <v>32</v>
      </c>
      <c r="AR31" s="200"/>
      <c r="AS31" s="132" t="s">
        <v>236</v>
      </c>
      <c r="AT31" s="133"/>
      <c r="AU31" s="199" t="s">
        <v>581</v>
      </c>
      <c r="AV31" s="199"/>
      <c r="AW31" s="418" t="s">
        <v>181</v>
      </c>
      <c r="AX31" s="419"/>
    </row>
    <row r="32" spans="1:50" ht="27" customHeight="1" x14ac:dyDescent="0.15">
      <c r="A32" s="423"/>
      <c r="B32" s="421"/>
      <c r="C32" s="421"/>
      <c r="D32" s="421"/>
      <c r="E32" s="421"/>
      <c r="F32" s="422"/>
      <c r="G32" s="584" t="s">
        <v>578</v>
      </c>
      <c r="H32" s="585"/>
      <c r="I32" s="585"/>
      <c r="J32" s="585"/>
      <c r="K32" s="585"/>
      <c r="L32" s="585"/>
      <c r="M32" s="585"/>
      <c r="N32" s="585"/>
      <c r="O32" s="586"/>
      <c r="P32" s="104" t="s">
        <v>579</v>
      </c>
      <c r="Q32" s="104"/>
      <c r="R32" s="104"/>
      <c r="S32" s="104"/>
      <c r="T32" s="104"/>
      <c r="U32" s="104"/>
      <c r="V32" s="104"/>
      <c r="W32" s="104"/>
      <c r="X32" s="105"/>
      <c r="Y32" s="494" t="s">
        <v>12</v>
      </c>
      <c r="Z32" s="554"/>
      <c r="AA32" s="555"/>
      <c r="AB32" s="484" t="s">
        <v>580</v>
      </c>
      <c r="AC32" s="484"/>
      <c r="AD32" s="484"/>
      <c r="AE32" s="217">
        <v>36</v>
      </c>
      <c r="AF32" s="218"/>
      <c r="AG32" s="218"/>
      <c r="AH32" s="218"/>
      <c r="AI32" s="217">
        <v>22</v>
      </c>
      <c r="AJ32" s="218"/>
      <c r="AK32" s="218"/>
      <c r="AL32" s="218"/>
      <c r="AM32" s="217">
        <v>11</v>
      </c>
      <c r="AN32" s="218"/>
      <c r="AO32" s="218"/>
      <c r="AP32" s="218"/>
      <c r="AQ32" s="352" t="s">
        <v>564</v>
      </c>
      <c r="AR32" s="207"/>
      <c r="AS32" s="207"/>
      <c r="AT32" s="353"/>
      <c r="AU32" s="218" t="s">
        <v>564</v>
      </c>
      <c r="AV32" s="218"/>
      <c r="AW32" s="218"/>
      <c r="AX32" s="220"/>
    </row>
    <row r="33" spans="1:50" ht="27"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580</v>
      </c>
      <c r="AC33" s="546"/>
      <c r="AD33" s="546"/>
      <c r="AE33" s="217">
        <v>20</v>
      </c>
      <c r="AF33" s="218"/>
      <c r="AG33" s="218"/>
      <c r="AH33" s="218"/>
      <c r="AI33" s="217">
        <v>20</v>
      </c>
      <c r="AJ33" s="218"/>
      <c r="AK33" s="218"/>
      <c r="AL33" s="218"/>
      <c r="AM33" s="217">
        <v>20</v>
      </c>
      <c r="AN33" s="218"/>
      <c r="AO33" s="218"/>
      <c r="AP33" s="218"/>
      <c r="AQ33" s="352">
        <v>20</v>
      </c>
      <c r="AR33" s="207"/>
      <c r="AS33" s="207"/>
      <c r="AT33" s="353"/>
      <c r="AU33" s="218" t="s">
        <v>581</v>
      </c>
      <c r="AV33" s="218"/>
      <c r="AW33" s="218"/>
      <c r="AX33" s="220"/>
    </row>
    <row r="34" spans="1:50" ht="27"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165</v>
      </c>
      <c r="AF34" s="218"/>
      <c r="AG34" s="218"/>
      <c r="AH34" s="218"/>
      <c r="AI34" s="217">
        <v>110</v>
      </c>
      <c r="AJ34" s="218"/>
      <c r="AK34" s="218"/>
      <c r="AL34" s="218"/>
      <c r="AM34" s="217">
        <v>55</v>
      </c>
      <c r="AN34" s="218"/>
      <c r="AO34" s="218"/>
      <c r="AP34" s="218"/>
      <c r="AQ34" s="352" t="s">
        <v>564</v>
      </c>
      <c r="AR34" s="207"/>
      <c r="AS34" s="207"/>
      <c r="AT34" s="353"/>
      <c r="AU34" s="218" t="s">
        <v>564</v>
      </c>
      <c r="AV34" s="218"/>
      <c r="AW34" s="218"/>
      <c r="AX34" s="220"/>
    </row>
    <row r="35" spans="1:50" ht="23.25" customHeight="1" x14ac:dyDescent="0.15">
      <c r="A35" s="225" t="s">
        <v>378</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5" t="s">
        <v>350</v>
      </c>
      <c r="B37" s="796"/>
      <c r="C37" s="796"/>
      <c r="D37" s="796"/>
      <c r="E37" s="796"/>
      <c r="F37" s="797"/>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390</v>
      </c>
      <c r="AF37" s="244"/>
      <c r="AG37" s="244"/>
      <c r="AH37" s="245"/>
      <c r="AI37" s="243" t="s">
        <v>388</v>
      </c>
      <c r="AJ37" s="244"/>
      <c r="AK37" s="244"/>
      <c r="AL37" s="245"/>
      <c r="AM37" s="249" t="s">
        <v>417</v>
      </c>
      <c r="AN37" s="249"/>
      <c r="AO37" s="249"/>
      <c r="AP37" s="249"/>
      <c r="AQ37" s="150" t="s">
        <v>235</v>
      </c>
      <c r="AR37" s="151"/>
      <c r="AS37" s="151"/>
      <c r="AT37" s="152"/>
      <c r="AU37" s="434" t="s">
        <v>134</v>
      </c>
      <c r="AV37" s="434"/>
      <c r="AW37" s="434"/>
      <c r="AX37" s="93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9">
        <v>32</v>
      </c>
      <c r="AR38" s="200"/>
      <c r="AS38" s="132" t="s">
        <v>236</v>
      </c>
      <c r="AT38" s="133"/>
      <c r="AU38" s="199" t="s">
        <v>581</v>
      </c>
      <c r="AV38" s="199"/>
      <c r="AW38" s="418" t="s">
        <v>181</v>
      </c>
      <c r="AX38" s="419"/>
    </row>
    <row r="39" spans="1:50" ht="27" customHeight="1" x14ac:dyDescent="0.15">
      <c r="A39" s="423"/>
      <c r="B39" s="421"/>
      <c r="C39" s="421"/>
      <c r="D39" s="421"/>
      <c r="E39" s="421"/>
      <c r="F39" s="422"/>
      <c r="G39" s="584" t="s">
        <v>583</v>
      </c>
      <c r="H39" s="585"/>
      <c r="I39" s="585"/>
      <c r="J39" s="585"/>
      <c r="K39" s="585"/>
      <c r="L39" s="585"/>
      <c r="M39" s="585"/>
      <c r="N39" s="585"/>
      <c r="O39" s="586"/>
      <c r="P39" s="104" t="s">
        <v>584</v>
      </c>
      <c r="Q39" s="104"/>
      <c r="R39" s="104"/>
      <c r="S39" s="104"/>
      <c r="T39" s="104"/>
      <c r="U39" s="104"/>
      <c r="V39" s="104"/>
      <c r="W39" s="104"/>
      <c r="X39" s="105"/>
      <c r="Y39" s="494" t="s">
        <v>12</v>
      </c>
      <c r="Z39" s="554"/>
      <c r="AA39" s="555"/>
      <c r="AB39" s="484" t="s">
        <v>585</v>
      </c>
      <c r="AC39" s="484"/>
      <c r="AD39" s="484"/>
      <c r="AE39" s="217">
        <v>3</v>
      </c>
      <c r="AF39" s="218"/>
      <c r="AG39" s="218"/>
      <c r="AH39" s="218"/>
      <c r="AI39" s="217">
        <v>4</v>
      </c>
      <c r="AJ39" s="218"/>
      <c r="AK39" s="218"/>
      <c r="AL39" s="218"/>
      <c r="AM39" s="217">
        <v>3</v>
      </c>
      <c r="AN39" s="218"/>
      <c r="AO39" s="218"/>
      <c r="AP39" s="218"/>
      <c r="AQ39" s="352" t="s">
        <v>564</v>
      </c>
      <c r="AR39" s="207"/>
      <c r="AS39" s="207"/>
      <c r="AT39" s="353"/>
      <c r="AU39" s="218" t="s">
        <v>564</v>
      </c>
      <c r="AV39" s="218"/>
      <c r="AW39" s="218"/>
      <c r="AX39" s="220"/>
    </row>
    <row r="40" spans="1:50" ht="27"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585</v>
      </c>
      <c r="AC40" s="546"/>
      <c r="AD40" s="546"/>
      <c r="AE40" s="217">
        <v>3</v>
      </c>
      <c r="AF40" s="218"/>
      <c r="AG40" s="218"/>
      <c r="AH40" s="218"/>
      <c r="AI40" s="217">
        <v>3</v>
      </c>
      <c r="AJ40" s="218"/>
      <c r="AK40" s="218"/>
      <c r="AL40" s="218"/>
      <c r="AM40" s="217">
        <v>3</v>
      </c>
      <c r="AN40" s="218"/>
      <c r="AO40" s="218"/>
      <c r="AP40" s="218"/>
      <c r="AQ40" s="352">
        <v>3</v>
      </c>
      <c r="AR40" s="207"/>
      <c r="AS40" s="207"/>
      <c r="AT40" s="353"/>
      <c r="AU40" s="218" t="s">
        <v>581</v>
      </c>
      <c r="AV40" s="218"/>
      <c r="AW40" s="218"/>
      <c r="AX40" s="220"/>
    </row>
    <row r="41" spans="1:50" ht="27"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100</v>
      </c>
      <c r="AF41" s="218"/>
      <c r="AG41" s="218"/>
      <c r="AH41" s="218"/>
      <c r="AI41" s="217">
        <v>133</v>
      </c>
      <c r="AJ41" s="218"/>
      <c r="AK41" s="218"/>
      <c r="AL41" s="218"/>
      <c r="AM41" s="217">
        <v>100</v>
      </c>
      <c r="AN41" s="218"/>
      <c r="AO41" s="218"/>
      <c r="AP41" s="218"/>
      <c r="AQ41" s="352" t="s">
        <v>564</v>
      </c>
      <c r="AR41" s="207"/>
      <c r="AS41" s="207"/>
      <c r="AT41" s="353"/>
      <c r="AU41" s="218" t="s">
        <v>564</v>
      </c>
      <c r="AV41" s="218"/>
      <c r="AW41" s="218"/>
      <c r="AX41" s="220"/>
    </row>
    <row r="42" spans="1:50" ht="23.25" customHeight="1" x14ac:dyDescent="0.15">
      <c r="A42" s="225" t="s">
        <v>378</v>
      </c>
      <c r="B42" s="226"/>
      <c r="C42" s="226"/>
      <c r="D42" s="226"/>
      <c r="E42" s="226"/>
      <c r="F42" s="227"/>
      <c r="G42" s="231" t="s">
        <v>582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350</v>
      </c>
      <c r="B44" s="796"/>
      <c r="C44" s="796"/>
      <c r="D44" s="796"/>
      <c r="E44" s="796"/>
      <c r="F44" s="797"/>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390</v>
      </c>
      <c r="AF44" s="244"/>
      <c r="AG44" s="244"/>
      <c r="AH44" s="245"/>
      <c r="AI44" s="243" t="s">
        <v>388</v>
      </c>
      <c r="AJ44" s="244"/>
      <c r="AK44" s="244"/>
      <c r="AL44" s="245"/>
      <c r="AM44" s="249" t="s">
        <v>417</v>
      </c>
      <c r="AN44" s="249"/>
      <c r="AO44" s="249"/>
      <c r="AP44" s="249"/>
      <c r="AQ44" s="150" t="s">
        <v>235</v>
      </c>
      <c r="AR44" s="151"/>
      <c r="AS44" s="151"/>
      <c r="AT44" s="152"/>
      <c r="AU44" s="434" t="s">
        <v>134</v>
      </c>
      <c r="AV44" s="434"/>
      <c r="AW44" s="434"/>
      <c r="AX44" s="93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9"/>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350</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390</v>
      </c>
      <c r="AF51" s="244"/>
      <c r="AG51" s="244"/>
      <c r="AH51" s="245"/>
      <c r="AI51" s="243" t="s">
        <v>388</v>
      </c>
      <c r="AJ51" s="244"/>
      <c r="AK51" s="244"/>
      <c r="AL51" s="245"/>
      <c r="AM51" s="249" t="s">
        <v>417</v>
      </c>
      <c r="AN51" s="249"/>
      <c r="AO51" s="249"/>
      <c r="AP51" s="249"/>
      <c r="AQ51" s="150" t="s">
        <v>235</v>
      </c>
      <c r="AR51" s="151"/>
      <c r="AS51" s="151"/>
      <c r="AT51" s="152"/>
      <c r="AU51" s="951" t="s">
        <v>134</v>
      </c>
      <c r="AV51" s="951"/>
      <c r="AW51" s="951"/>
      <c r="AX51" s="95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9"/>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350</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390</v>
      </c>
      <c r="AF58" s="244"/>
      <c r="AG58" s="244"/>
      <c r="AH58" s="245"/>
      <c r="AI58" s="243" t="s">
        <v>388</v>
      </c>
      <c r="AJ58" s="244"/>
      <c r="AK58" s="244"/>
      <c r="AL58" s="245"/>
      <c r="AM58" s="249" t="s">
        <v>417</v>
      </c>
      <c r="AN58" s="249"/>
      <c r="AO58" s="249"/>
      <c r="AP58" s="249"/>
      <c r="AQ58" s="150" t="s">
        <v>235</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9"/>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351</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346</v>
      </c>
      <c r="X65" s="511"/>
      <c r="Y65" s="514"/>
      <c r="Z65" s="514"/>
      <c r="AA65" s="515"/>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356</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351</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9"/>
      <c r="AR74" s="200"/>
      <c r="AS74" s="132" t="s">
        <v>236</v>
      </c>
      <c r="AT74" s="133"/>
      <c r="AU74" s="769"/>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07"/>
      <c r="I78" s="608"/>
      <c r="J78" s="608"/>
      <c r="K78" s="608"/>
      <c r="L78" s="608"/>
      <c r="M78" s="608"/>
      <c r="N78" s="608"/>
      <c r="O78" s="609"/>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345</v>
      </c>
      <c r="AP79" s="278"/>
      <c r="AQ79" s="278"/>
      <c r="AR79" s="80" t="s">
        <v>343</v>
      </c>
      <c r="AS79" s="277"/>
      <c r="AT79" s="278"/>
      <c r="AU79" s="278"/>
      <c r="AV79" s="278"/>
      <c r="AW79" s="278"/>
      <c r="AX79" s="1009"/>
    </row>
    <row r="80" spans="1:50" ht="18.75" hidden="1" customHeight="1" x14ac:dyDescent="0.15">
      <c r="A80" s="890" t="s">
        <v>147</v>
      </c>
      <c r="B80" s="547" t="s">
        <v>342</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50"/>
      <c r="C83" s="451"/>
      <c r="D83" s="451"/>
      <c r="E83" s="451"/>
      <c r="F83" s="452"/>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51"/>
      <c r="C84" s="552"/>
      <c r="D84" s="552"/>
      <c r="E84" s="552"/>
      <c r="F84" s="55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390</v>
      </c>
      <c r="AF100" s="563"/>
      <c r="AG100" s="563"/>
      <c r="AH100" s="564"/>
      <c r="AI100" s="562" t="s">
        <v>410</v>
      </c>
      <c r="AJ100" s="563"/>
      <c r="AK100" s="563"/>
      <c r="AL100" s="564"/>
      <c r="AM100" s="562" t="s">
        <v>417</v>
      </c>
      <c r="AN100" s="563"/>
      <c r="AO100" s="563"/>
      <c r="AP100" s="564"/>
      <c r="AQ100" s="323" t="s">
        <v>430</v>
      </c>
      <c r="AR100" s="324"/>
      <c r="AS100" s="324"/>
      <c r="AT100" s="325"/>
      <c r="AU100" s="323" t="s">
        <v>431</v>
      </c>
      <c r="AV100" s="324"/>
      <c r="AW100" s="324"/>
      <c r="AX100" s="326"/>
    </row>
    <row r="101" spans="1:60" ht="23.25" customHeight="1" x14ac:dyDescent="0.15">
      <c r="A101" s="445"/>
      <c r="B101" s="446"/>
      <c r="C101" s="446"/>
      <c r="D101" s="446"/>
      <c r="E101" s="446"/>
      <c r="F101" s="447"/>
      <c r="G101" s="104" t="s">
        <v>586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v>2</v>
      </c>
      <c r="AF101" s="218"/>
      <c r="AG101" s="218"/>
      <c r="AH101" s="219"/>
      <c r="AI101" s="217">
        <v>2</v>
      </c>
      <c r="AJ101" s="218"/>
      <c r="AK101" s="218"/>
      <c r="AL101" s="219"/>
      <c r="AM101" s="217">
        <v>2</v>
      </c>
      <c r="AN101" s="218"/>
      <c r="AO101" s="218"/>
      <c r="AP101" s="219"/>
      <c r="AQ101" s="217" t="s">
        <v>581</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v>3</v>
      </c>
      <c r="AF102" s="441"/>
      <c r="AG102" s="441"/>
      <c r="AH102" s="441"/>
      <c r="AI102" s="441">
        <v>4</v>
      </c>
      <c r="AJ102" s="441"/>
      <c r="AK102" s="441"/>
      <c r="AL102" s="441"/>
      <c r="AM102" s="441">
        <v>3</v>
      </c>
      <c r="AN102" s="441"/>
      <c r="AO102" s="441"/>
      <c r="AP102" s="441"/>
      <c r="AQ102" s="272">
        <v>3</v>
      </c>
      <c r="AR102" s="273"/>
      <c r="AS102" s="273"/>
      <c r="AT102" s="322"/>
      <c r="AU102" s="272"/>
      <c r="AV102" s="273"/>
      <c r="AW102" s="273"/>
      <c r="AX102" s="322"/>
    </row>
    <row r="103" spans="1:60" ht="31.5" customHeight="1" x14ac:dyDescent="0.15">
      <c r="A103" s="442" t="s">
        <v>352</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390</v>
      </c>
      <c r="AF103" s="439"/>
      <c r="AG103" s="439"/>
      <c r="AH103" s="440"/>
      <c r="AI103" s="438" t="s">
        <v>388</v>
      </c>
      <c r="AJ103" s="439"/>
      <c r="AK103" s="439"/>
      <c r="AL103" s="440"/>
      <c r="AM103" s="438" t="s">
        <v>417</v>
      </c>
      <c r="AN103" s="439"/>
      <c r="AO103" s="439"/>
      <c r="AP103" s="440"/>
      <c r="AQ103" s="283" t="s">
        <v>430</v>
      </c>
      <c r="AR103" s="284"/>
      <c r="AS103" s="284"/>
      <c r="AT103" s="327"/>
      <c r="AU103" s="283" t="s">
        <v>431</v>
      </c>
      <c r="AV103" s="284"/>
      <c r="AW103" s="284"/>
      <c r="AX103" s="285"/>
    </row>
    <row r="104" spans="1:60" ht="23.25" customHeight="1" x14ac:dyDescent="0.15">
      <c r="A104" s="445"/>
      <c r="B104" s="446"/>
      <c r="C104" s="446"/>
      <c r="D104" s="446"/>
      <c r="E104" s="446"/>
      <c r="F104" s="447"/>
      <c r="G104" s="104" t="s">
        <v>588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580</v>
      </c>
      <c r="AC104" s="569"/>
      <c r="AD104" s="570"/>
      <c r="AE104" s="217">
        <v>4</v>
      </c>
      <c r="AF104" s="218"/>
      <c r="AG104" s="218"/>
      <c r="AH104" s="219"/>
      <c r="AI104" s="217">
        <v>5</v>
      </c>
      <c r="AJ104" s="218"/>
      <c r="AK104" s="218"/>
      <c r="AL104" s="219"/>
      <c r="AM104" s="217">
        <v>2</v>
      </c>
      <c r="AN104" s="218"/>
      <c r="AO104" s="218"/>
      <c r="AP104" s="219"/>
      <c r="AQ104" s="217" t="s">
        <v>581</v>
      </c>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580</v>
      </c>
      <c r="AC105" s="492"/>
      <c r="AD105" s="493"/>
      <c r="AE105" s="441">
        <v>4</v>
      </c>
      <c r="AF105" s="441"/>
      <c r="AG105" s="441"/>
      <c r="AH105" s="441"/>
      <c r="AI105" s="441">
        <v>4</v>
      </c>
      <c r="AJ105" s="441"/>
      <c r="AK105" s="441"/>
      <c r="AL105" s="441"/>
      <c r="AM105" s="441">
        <v>4</v>
      </c>
      <c r="AN105" s="441"/>
      <c r="AO105" s="441"/>
      <c r="AP105" s="441"/>
      <c r="AQ105" s="217">
        <v>4</v>
      </c>
      <c r="AR105" s="218"/>
      <c r="AS105" s="218"/>
      <c r="AT105" s="219"/>
      <c r="AU105" s="272"/>
      <c r="AV105" s="273"/>
      <c r="AW105" s="273"/>
      <c r="AX105" s="322"/>
    </row>
    <row r="106" spans="1:60" ht="31.5" hidden="1" customHeight="1" x14ac:dyDescent="0.15">
      <c r="A106" s="442" t="s">
        <v>352</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390</v>
      </c>
      <c r="AF106" s="439"/>
      <c r="AG106" s="439"/>
      <c r="AH106" s="440"/>
      <c r="AI106" s="438" t="s">
        <v>388</v>
      </c>
      <c r="AJ106" s="439"/>
      <c r="AK106" s="439"/>
      <c r="AL106" s="440"/>
      <c r="AM106" s="438" t="s">
        <v>417</v>
      </c>
      <c r="AN106" s="439"/>
      <c r="AO106" s="439"/>
      <c r="AP106" s="440"/>
      <c r="AQ106" s="283" t="s">
        <v>430</v>
      </c>
      <c r="AR106" s="284"/>
      <c r="AS106" s="284"/>
      <c r="AT106" s="327"/>
      <c r="AU106" s="283" t="s">
        <v>431</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352</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390</v>
      </c>
      <c r="AF109" s="439"/>
      <c r="AG109" s="439"/>
      <c r="AH109" s="440"/>
      <c r="AI109" s="438" t="s">
        <v>388</v>
      </c>
      <c r="AJ109" s="439"/>
      <c r="AK109" s="439"/>
      <c r="AL109" s="440"/>
      <c r="AM109" s="438" t="s">
        <v>417</v>
      </c>
      <c r="AN109" s="439"/>
      <c r="AO109" s="439"/>
      <c r="AP109" s="440"/>
      <c r="AQ109" s="283" t="s">
        <v>430</v>
      </c>
      <c r="AR109" s="284"/>
      <c r="AS109" s="284"/>
      <c r="AT109" s="327"/>
      <c r="AU109" s="283" t="s">
        <v>431</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352</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390</v>
      </c>
      <c r="AF112" s="439"/>
      <c r="AG112" s="439"/>
      <c r="AH112" s="440"/>
      <c r="AI112" s="438" t="s">
        <v>388</v>
      </c>
      <c r="AJ112" s="439"/>
      <c r="AK112" s="439"/>
      <c r="AL112" s="440"/>
      <c r="AM112" s="438" t="s">
        <v>417</v>
      </c>
      <c r="AN112" s="439"/>
      <c r="AO112" s="439"/>
      <c r="AP112" s="440"/>
      <c r="AQ112" s="283" t="s">
        <v>430</v>
      </c>
      <c r="AR112" s="284"/>
      <c r="AS112" s="284"/>
      <c r="AT112" s="327"/>
      <c r="AU112" s="283" t="s">
        <v>431</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390</v>
      </c>
      <c r="AF115" s="439"/>
      <c r="AG115" s="439"/>
      <c r="AH115" s="440"/>
      <c r="AI115" s="438" t="s">
        <v>388</v>
      </c>
      <c r="AJ115" s="439"/>
      <c r="AK115" s="439"/>
      <c r="AL115" s="440"/>
      <c r="AM115" s="438" t="s">
        <v>417</v>
      </c>
      <c r="AN115" s="439"/>
      <c r="AO115" s="439"/>
      <c r="AP115" s="440"/>
      <c r="AQ115" s="611" t="s">
        <v>432</v>
      </c>
      <c r="AR115" s="612"/>
      <c r="AS115" s="612"/>
      <c r="AT115" s="612"/>
      <c r="AU115" s="612"/>
      <c r="AV115" s="612"/>
      <c r="AW115" s="612"/>
      <c r="AX115" s="613"/>
    </row>
    <row r="116" spans="1:50" ht="23.25" customHeight="1" x14ac:dyDescent="0.15">
      <c r="A116" s="462"/>
      <c r="B116" s="463"/>
      <c r="C116" s="463"/>
      <c r="D116" s="463"/>
      <c r="E116" s="463"/>
      <c r="F116" s="464"/>
      <c r="G116" s="411" t="s">
        <v>589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590</v>
      </c>
      <c r="AC116" s="486"/>
      <c r="AD116" s="487"/>
      <c r="AE116" s="441">
        <v>23</v>
      </c>
      <c r="AF116" s="441"/>
      <c r="AG116" s="441"/>
      <c r="AH116" s="441"/>
      <c r="AI116" s="441">
        <v>21</v>
      </c>
      <c r="AJ116" s="441"/>
      <c r="AK116" s="441"/>
      <c r="AL116" s="441"/>
      <c r="AM116" s="441">
        <v>30.5</v>
      </c>
      <c r="AN116" s="441"/>
      <c r="AO116" s="441"/>
      <c r="AP116" s="441"/>
      <c r="AQ116" s="217"/>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591</v>
      </c>
      <c r="AC117" s="496"/>
      <c r="AD117" s="497"/>
      <c r="AE117" s="574" t="s">
        <v>592</v>
      </c>
      <c r="AF117" s="574"/>
      <c r="AG117" s="574"/>
      <c r="AH117" s="574"/>
      <c r="AI117" s="574" t="s">
        <v>593</v>
      </c>
      <c r="AJ117" s="574"/>
      <c r="AK117" s="574"/>
      <c r="AL117" s="574"/>
      <c r="AM117" s="574" t="s">
        <v>641</v>
      </c>
      <c r="AN117" s="574"/>
      <c r="AO117" s="574"/>
      <c r="AP117" s="574"/>
      <c r="AQ117" s="574"/>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390</v>
      </c>
      <c r="AF118" s="439"/>
      <c r="AG118" s="439"/>
      <c r="AH118" s="440"/>
      <c r="AI118" s="438" t="s">
        <v>388</v>
      </c>
      <c r="AJ118" s="439"/>
      <c r="AK118" s="439"/>
      <c r="AL118" s="440"/>
      <c r="AM118" s="438" t="s">
        <v>417</v>
      </c>
      <c r="AN118" s="439"/>
      <c r="AO118" s="439"/>
      <c r="AP118" s="440"/>
      <c r="AQ118" s="611" t="s">
        <v>432</v>
      </c>
      <c r="AR118" s="612"/>
      <c r="AS118" s="612"/>
      <c r="AT118" s="612"/>
      <c r="AU118" s="612"/>
      <c r="AV118" s="612"/>
      <c r="AW118" s="612"/>
      <c r="AX118" s="613"/>
    </row>
    <row r="119" spans="1:50" ht="23.25" customHeight="1" x14ac:dyDescent="0.15">
      <c r="A119" s="462"/>
      <c r="B119" s="463"/>
      <c r="C119" s="463"/>
      <c r="D119" s="463"/>
      <c r="E119" s="463"/>
      <c r="F119" s="464"/>
      <c r="G119" s="411" t="s">
        <v>594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590</v>
      </c>
      <c r="AC119" s="486"/>
      <c r="AD119" s="487"/>
      <c r="AE119" s="441">
        <v>20</v>
      </c>
      <c r="AF119" s="441"/>
      <c r="AG119" s="441"/>
      <c r="AH119" s="441"/>
      <c r="AI119" s="441">
        <v>20</v>
      </c>
      <c r="AJ119" s="441"/>
      <c r="AK119" s="441"/>
      <c r="AL119" s="441"/>
      <c r="AM119" s="441">
        <v>22</v>
      </c>
      <c r="AN119" s="441"/>
      <c r="AO119" s="441"/>
      <c r="AP119" s="441"/>
      <c r="AQ119" s="441"/>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591</v>
      </c>
      <c r="AC120" s="496"/>
      <c r="AD120" s="497"/>
      <c r="AE120" s="574" t="s">
        <v>595</v>
      </c>
      <c r="AF120" s="574"/>
      <c r="AG120" s="574"/>
      <c r="AH120" s="574"/>
      <c r="AI120" s="574" t="s">
        <v>596</v>
      </c>
      <c r="AJ120" s="574"/>
      <c r="AK120" s="574"/>
      <c r="AL120" s="574"/>
      <c r="AM120" s="574" t="s">
        <v>617</v>
      </c>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390</v>
      </c>
      <c r="AF121" s="439"/>
      <c r="AG121" s="439"/>
      <c r="AH121" s="440"/>
      <c r="AI121" s="438" t="s">
        <v>388</v>
      </c>
      <c r="AJ121" s="439"/>
      <c r="AK121" s="439"/>
      <c r="AL121" s="440"/>
      <c r="AM121" s="438" t="s">
        <v>417</v>
      </c>
      <c r="AN121" s="439"/>
      <c r="AO121" s="439"/>
      <c r="AP121" s="440"/>
      <c r="AQ121" s="611" t="s">
        <v>432</v>
      </c>
      <c r="AR121" s="612"/>
      <c r="AS121" s="612"/>
      <c r="AT121" s="612"/>
      <c r="AU121" s="612"/>
      <c r="AV121" s="612"/>
      <c r="AW121" s="612"/>
      <c r="AX121" s="613"/>
    </row>
    <row r="122" spans="1:50" ht="23.25" hidden="1" customHeight="1" x14ac:dyDescent="0.15">
      <c r="A122" s="462"/>
      <c r="B122" s="463"/>
      <c r="C122" s="463"/>
      <c r="D122" s="463"/>
      <c r="E122" s="463"/>
      <c r="F122" s="464"/>
      <c r="G122" s="411" t="s">
        <v>562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390</v>
      </c>
      <c r="AF124" s="439"/>
      <c r="AG124" s="439"/>
      <c r="AH124" s="440"/>
      <c r="AI124" s="438" t="s">
        <v>388</v>
      </c>
      <c r="AJ124" s="439"/>
      <c r="AK124" s="439"/>
      <c r="AL124" s="440"/>
      <c r="AM124" s="438" t="s">
        <v>417</v>
      </c>
      <c r="AN124" s="439"/>
      <c r="AO124" s="439"/>
      <c r="AP124" s="440"/>
      <c r="AQ124" s="611" t="s">
        <v>432</v>
      </c>
      <c r="AR124" s="612"/>
      <c r="AS124" s="612"/>
      <c r="AT124" s="612"/>
      <c r="AU124" s="612"/>
      <c r="AV124" s="612"/>
      <c r="AW124" s="612"/>
      <c r="AX124" s="613"/>
    </row>
    <row r="125" spans="1:50" ht="23.25" hidden="1" customHeight="1" x14ac:dyDescent="0.15">
      <c r="A125" s="462"/>
      <c r="B125" s="463"/>
      <c r="C125" s="463"/>
      <c r="D125" s="463"/>
      <c r="E125" s="463"/>
      <c r="F125" s="464"/>
      <c r="G125" s="411" t="s">
        <v>562</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565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390</v>
      </c>
      <c r="AF127" s="439"/>
      <c r="AG127" s="439"/>
      <c r="AH127" s="440"/>
      <c r="AI127" s="438" t="s">
        <v>388</v>
      </c>
      <c r="AJ127" s="439"/>
      <c r="AK127" s="439"/>
      <c r="AL127" s="440"/>
      <c r="AM127" s="438" t="s">
        <v>417</v>
      </c>
      <c r="AN127" s="439"/>
      <c r="AO127" s="439"/>
      <c r="AP127" s="440"/>
      <c r="AQ127" s="611" t="s">
        <v>432</v>
      </c>
      <c r="AR127" s="612"/>
      <c r="AS127" s="612"/>
      <c r="AT127" s="612"/>
      <c r="AU127" s="612"/>
      <c r="AV127" s="612"/>
      <c r="AW127" s="612"/>
      <c r="AX127" s="613"/>
    </row>
    <row r="128" spans="1:50" ht="23.25" hidden="1" customHeight="1" x14ac:dyDescent="0.15">
      <c r="A128" s="462"/>
      <c r="B128" s="463"/>
      <c r="C128" s="463"/>
      <c r="D128" s="463"/>
      <c r="E128" s="463"/>
      <c r="F128" s="464"/>
      <c r="G128" s="411" t="s">
        <v>562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405</v>
      </c>
      <c r="B130" s="185"/>
      <c r="C130" s="184" t="s">
        <v>239</v>
      </c>
      <c r="D130" s="185"/>
      <c r="E130" s="169" t="s">
        <v>268</v>
      </c>
      <c r="F130" s="170"/>
      <c r="G130" s="32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640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t="s">
        <v>581</v>
      </c>
      <c r="AV133" s="200"/>
      <c r="AW133" s="132" t="s">
        <v>181</v>
      </c>
      <c r="AX133" s="195"/>
    </row>
    <row r="134" spans="1:50" ht="39.75" customHeight="1" x14ac:dyDescent="0.15">
      <c r="A134" s="189"/>
      <c r="B134" s="186"/>
      <c r="C134" s="180"/>
      <c r="D134" s="186"/>
      <c r="E134" s="180"/>
      <c r="F134" s="181"/>
      <c r="G134" s="295" t="s">
        <v>564</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6" t="s">
        <v>564</v>
      </c>
      <c r="AC134" s="205"/>
      <c r="AD134" s="205"/>
      <c r="AE134" s="319" t="s">
        <v>560</v>
      </c>
      <c r="AF134" s="207"/>
      <c r="AG134" s="207"/>
      <c r="AH134" s="207"/>
      <c r="AI134" s="319" t="s">
        <v>560</v>
      </c>
      <c r="AJ134" s="207"/>
      <c r="AK134" s="207"/>
      <c r="AL134" s="207"/>
      <c r="AM134" s="319" t="s">
        <v>557</v>
      </c>
      <c r="AN134" s="207"/>
      <c r="AO134" s="207"/>
      <c r="AP134" s="207"/>
      <c r="AQ134" s="319" t="s">
        <v>564</v>
      </c>
      <c r="AR134" s="207"/>
      <c r="AS134" s="207"/>
      <c r="AT134" s="207"/>
      <c r="AU134" s="319" t="s">
        <v>564</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564</v>
      </c>
      <c r="AC135" s="343"/>
      <c r="AD135" s="344"/>
      <c r="AE135" s="319" t="s">
        <v>560</v>
      </c>
      <c r="AF135" s="207"/>
      <c r="AG135" s="207"/>
      <c r="AH135" s="207"/>
      <c r="AI135" s="319" t="s">
        <v>560</v>
      </c>
      <c r="AJ135" s="207"/>
      <c r="AK135" s="207"/>
      <c r="AL135" s="207"/>
      <c r="AM135" s="319" t="s">
        <v>557</v>
      </c>
      <c r="AN135" s="207"/>
      <c r="AO135" s="207"/>
      <c r="AP135" s="207"/>
      <c r="AQ135" s="319" t="s">
        <v>560</v>
      </c>
      <c r="AR135" s="207"/>
      <c r="AS135" s="207"/>
      <c r="AT135" s="207"/>
      <c r="AU135" s="319" t="s">
        <v>581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557</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557</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59"/>
      <c r="E430" s="174" t="s">
        <v>398</v>
      </c>
      <c r="F430" s="924"/>
      <c r="G430" s="925" t="s">
        <v>255</v>
      </c>
      <c r="H430" s="122"/>
      <c r="I430" s="122"/>
      <c r="J430" s="926" t="s">
        <v>564</v>
      </c>
      <c r="K430" s="927"/>
      <c r="L430" s="927"/>
      <c r="M430" s="927"/>
      <c r="N430" s="927"/>
      <c r="O430" s="927"/>
      <c r="P430" s="927"/>
      <c r="Q430" s="927"/>
      <c r="R430" s="927"/>
      <c r="S430" s="927"/>
      <c r="T430" s="928"/>
      <c r="U430" s="929" t="s">
        <v>564</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581</v>
      </c>
      <c r="AF432" s="200"/>
      <c r="AG432" s="132" t="s">
        <v>236</v>
      </c>
      <c r="AH432" s="133"/>
      <c r="AI432" s="155"/>
      <c r="AJ432" s="155"/>
      <c r="AK432" s="155"/>
      <c r="AL432" s="153"/>
      <c r="AM432" s="155"/>
      <c r="AN432" s="155"/>
      <c r="AO432" s="155"/>
      <c r="AP432" s="153"/>
      <c r="AQ432" s="610" t="s">
        <v>564</v>
      </c>
      <c r="AR432" s="200"/>
      <c r="AS432" s="132" t="s">
        <v>236</v>
      </c>
      <c r="AT432" s="133"/>
      <c r="AU432" s="610" t="s">
        <v>564</v>
      </c>
      <c r="AV432" s="200"/>
      <c r="AW432" s="132" t="s">
        <v>181</v>
      </c>
      <c r="AX432" s="195"/>
    </row>
    <row r="433" spans="1:50" ht="23.25" customHeight="1" x14ac:dyDescent="0.15">
      <c r="A433" s="189"/>
      <c r="B433" s="186"/>
      <c r="C433" s="180"/>
      <c r="D433" s="186"/>
      <c r="E433" s="354"/>
      <c r="F433" s="355"/>
      <c r="G433" s="295" t="s">
        <v>564</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9" t="s">
        <v>564</v>
      </c>
      <c r="AC433" s="213"/>
      <c r="AD433" s="213"/>
      <c r="AE433" s="416" t="s">
        <v>564</v>
      </c>
      <c r="AF433" s="207"/>
      <c r="AG433" s="207"/>
      <c r="AH433" s="207"/>
      <c r="AI433" s="416" t="s">
        <v>587</v>
      </c>
      <c r="AJ433" s="207"/>
      <c r="AK433" s="207"/>
      <c r="AL433" s="207"/>
      <c r="AM433" s="416" t="s">
        <v>557</v>
      </c>
      <c r="AN433" s="207"/>
      <c r="AO433" s="207"/>
      <c r="AP433" s="207"/>
      <c r="AQ433" s="416" t="s">
        <v>564</v>
      </c>
      <c r="AR433" s="207"/>
      <c r="AS433" s="207"/>
      <c r="AT433" s="353"/>
      <c r="AU433" s="417" t="s">
        <v>564</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9" t="s">
        <v>564</v>
      </c>
      <c r="AC434" s="213"/>
      <c r="AD434" s="213"/>
      <c r="AE434" s="416" t="s">
        <v>564</v>
      </c>
      <c r="AF434" s="207"/>
      <c r="AG434" s="207"/>
      <c r="AH434" s="207"/>
      <c r="AI434" s="416" t="s">
        <v>587</v>
      </c>
      <c r="AJ434" s="207"/>
      <c r="AK434" s="207"/>
      <c r="AL434" s="207"/>
      <c r="AM434" s="416" t="s">
        <v>557</v>
      </c>
      <c r="AN434" s="207"/>
      <c r="AO434" s="207"/>
      <c r="AP434" s="207"/>
      <c r="AQ434" s="416" t="s">
        <v>587</v>
      </c>
      <c r="AR434" s="207"/>
      <c r="AS434" s="207"/>
      <c r="AT434" s="353"/>
      <c r="AU434" s="417" t="s">
        <v>581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564</v>
      </c>
      <c r="AF435" s="207"/>
      <c r="AG435" s="207"/>
      <c r="AH435" s="207"/>
      <c r="AI435" s="416" t="s">
        <v>587</v>
      </c>
      <c r="AJ435" s="207"/>
      <c r="AK435" s="207"/>
      <c r="AL435" s="207"/>
      <c r="AM435" s="416" t="s">
        <v>557</v>
      </c>
      <c r="AN435" s="207"/>
      <c r="AO435" s="207"/>
      <c r="AP435" s="207"/>
      <c r="AQ435" s="416" t="s">
        <v>564</v>
      </c>
      <c r="AR435" s="207"/>
      <c r="AS435" s="207"/>
      <c r="AT435" s="353"/>
      <c r="AU435" s="417" t="s">
        <v>564</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t="s">
        <v>560</v>
      </c>
      <c r="AF437" s="200"/>
      <c r="AG437" s="132" t="s">
        <v>236</v>
      </c>
      <c r="AH437" s="133"/>
      <c r="AI437" s="155"/>
      <c r="AJ437" s="155"/>
      <c r="AK437" s="155"/>
      <c r="AL437" s="153"/>
      <c r="AM437" s="155"/>
      <c r="AN437" s="155"/>
      <c r="AO437" s="155"/>
      <c r="AP437" s="153"/>
      <c r="AQ437" s="769" t="s">
        <v>560</v>
      </c>
      <c r="AR437" s="200"/>
      <c r="AS437" s="132" t="s">
        <v>236</v>
      </c>
      <c r="AT437" s="133"/>
      <c r="AU437" s="200" t="s">
        <v>560</v>
      </c>
      <c r="AV437" s="200"/>
      <c r="AW437" s="132" t="s">
        <v>181</v>
      </c>
      <c r="AX437" s="195"/>
    </row>
    <row r="438" spans="1:50" ht="23.25" hidden="1" customHeight="1" x14ac:dyDescent="0.15">
      <c r="A438" s="189"/>
      <c r="B438" s="186"/>
      <c r="C438" s="180"/>
      <c r="D438" s="186"/>
      <c r="E438" s="354"/>
      <c r="F438" s="355"/>
      <c r="G438" s="103" t="s">
        <v>560</v>
      </c>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t="s">
        <v>560</v>
      </c>
      <c r="AC438" s="213"/>
      <c r="AD438" s="213"/>
      <c r="AE438" s="352" t="s">
        <v>560</v>
      </c>
      <c r="AF438" s="207"/>
      <c r="AG438" s="207"/>
      <c r="AH438" s="207"/>
      <c r="AI438" s="352"/>
      <c r="AJ438" s="207"/>
      <c r="AK438" s="207"/>
      <c r="AL438" s="207"/>
      <c r="AM438" s="352"/>
      <c r="AN438" s="207"/>
      <c r="AO438" s="207"/>
      <c r="AP438" s="353"/>
      <c r="AQ438" s="352" t="s">
        <v>560</v>
      </c>
      <c r="AR438" s="207"/>
      <c r="AS438" s="207"/>
      <c r="AT438" s="353"/>
      <c r="AU438" s="207" t="s">
        <v>560</v>
      </c>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t="s">
        <v>560</v>
      </c>
      <c r="AC439" s="205"/>
      <c r="AD439" s="205"/>
      <c r="AE439" s="352" t="s">
        <v>560</v>
      </c>
      <c r="AF439" s="207"/>
      <c r="AG439" s="207"/>
      <c r="AH439" s="353"/>
      <c r="AI439" s="352"/>
      <c r="AJ439" s="207"/>
      <c r="AK439" s="207"/>
      <c r="AL439" s="207"/>
      <c r="AM439" s="352"/>
      <c r="AN439" s="207"/>
      <c r="AO439" s="207"/>
      <c r="AP439" s="353"/>
      <c r="AQ439" s="352" t="s">
        <v>560</v>
      </c>
      <c r="AR439" s="207"/>
      <c r="AS439" s="207"/>
      <c r="AT439" s="353"/>
      <c r="AU439" s="207" t="s">
        <v>560</v>
      </c>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t="s">
        <v>560</v>
      </c>
      <c r="AF440" s="207"/>
      <c r="AG440" s="207"/>
      <c r="AH440" s="353"/>
      <c r="AI440" s="352"/>
      <c r="AJ440" s="207"/>
      <c r="AK440" s="207"/>
      <c r="AL440" s="207"/>
      <c r="AM440" s="352"/>
      <c r="AN440" s="207"/>
      <c r="AO440" s="207"/>
      <c r="AP440" s="353"/>
      <c r="AQ440" s="352" t="s">
        <v>560</v>
      </c>
      <c r="AR440" s="207"/>
      <c r="AS440" s="207"/>
      <c r="AT440" s="353"/>
      <c r="AU440" s="207" t="s">
        <v>560</v>
      </c>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9"/>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9"/>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9"/>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581</v>
      </c>
      <c r="AF457" s="200"/>
      <c r="AG457" s="132" t="s">
        <v>236</v>
      </c>
      <c r="AH457" s="133"/>
      <c r="AI457" s="155"/>
      <c r="AJ457" s="155"/>
      <c r="AK457" s="155"/>
      <c r="AL457" s="153"/>
      <c r="AM457" s="155"/>
      <c r="AN457" s="155"/>
      <c r="AO457" s="155"/>
      <c r="AP457" s="153"/>
      <c r="AQ457" s="610" t="s">
        <v>564</v>
      </c>
      <c r="AR457" s="200"/>
      <c r="AS457" s="132" t="s">
        <v>236</v>
      </c>
      <c r="AT457" s="133"/>
      <c r="AU457" s="345" t="s">
        <v>581</v>
      </c>
      <c r="AV457" s="200"/>
      <c r="AW457" s="132" t="s">
        <v>181</v>
      </c>
      <c r="AX457" s="195"/>
    </row>
    <row r="458" spans="1:50" ht="23.25" customHeight="1" x14ac:dyDescent="0.15">
      <c r="A458" s="189"/>
      <c r="B458" s="186"/>
      <c r="C458" s="180"/>
      <c r="D458" s="186"/>
      <c r="E458" s="354"/>
      <c r="F458" s="355"/>
      <c r="G458" s="295" t="s">
        <v>564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9" t="s">
        <v>564</v>
      </c>
      <c r="AC458" s="213"/>
      <c r="AD458" s="213"/>
      <c r="AE458" s="416" t="s">
        <v>581</v>
      </c>
      <c r="AF458" s="207"/>
      <c r="AG458" s="207"/>
      <c r="AH458" s="207"/>
      <c r="AI458" s="416" t="s">
        <v>564</v>
      </c>
      <c r="AJ458" s="207"/>
      <c r="AK458" s="207"/>
      <c r="AL458" s="207"/>
      <c r="AM458" s="416" t="s">
        <v>557</v>
      </c>
      <c r="AN458" s="207"/>
      <c r="AO458" s="207"/>
      <c r="AP458" s="207"/>
      <c r="AQ458" s="416" t="s">
        <v>564</v>
      </c>
      <c r="AR458" s="207"/>
      <c r="AS458" s="207"/>
      <c r="AT458" s="353"/>
      <c r="AU458" s="417" t="s">
        <v>564</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9" t="s">
        <v>564</v>
      </c>
      <c r="AC459" s="213"/>
      <c r="AD459" s="213"/>
      <c r="AE459" s="416" t="s">
        <v>564</v>
      </c>
      <c r="AF459" s="207"/>
      <c r="AG459" s="207"/>
      <c r="AH459" s="207"/>
      <c r="AI459" s="416" t="s">
        <v>564</v>
      </c>
      <c r="AJ459" s="207"/>
      <c r="AK459" s="207"/>
      <c r="AL459" s="207"/>
      <c r="AM459" s="416" t="s">
        <v>557</v>
      </c>
      <c r="AN459" s="207"/>
      <c r="AO459" s="207"/>
      <c r="AP459" s="207"/>
      <c r="AQ459" s="416" t="s">
        <v>564</v>
      </c>
      <c r="AR459" s="207"/>
      <c r="AS459" s="207"/>
      <c r="AT459" s="353"/>
      <c r="AU459" s="417" t="s">
        <v>581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581</v>
      </c>
      <c r="AF460" s="207"/>
      <c r="AG460" s="207"/>
      <c r="AH460" s="207"/>
      <c r="AI460" s="416" t="s">
        <v>564</v>
      </c>
      <c r="AJ460" s="207"/>
      <c r="AK460" s="207"/>
      <c r="AL460" s="207"/>
      <c r="AM460" s="416" t="s">
        <v>557</v>
      </c>
      <c r="AN460" s="207"/>
      <c r="AO460" s="207"/>
      <c r="AP460" s="207"/>
      <c r="AQ460" s="416" t="s">
        <v>587</v>
      </c>
      <c r="AR460" s="207"/>
      <c r="AS460" s="207"/>
      <c r="AT460" s="353"/>
      <c r="AU460" s="417" t="s">
        <v>564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9"/>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9"/>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9"/>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9"/>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5" t="s">
        <v>255</v>
      </c>
      <c r="H484" s="122"/>
      <c r="I484" s="122"/>
      <c r="J484" s="961"/>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9"/>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9"/>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9"/>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9"/>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9"/>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9"/>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9"/>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9"/>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9"/>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9"/>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5" t="s">
        <v>255</v>
      </c>
      <c r="H538" s="122"/>
      <c r="I538" s="122"/>
      <c r="J538" s="961"/>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9"/>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9"/>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9"/>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9"/>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9"/>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9"/>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9"/>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9"/>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9"/>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9"/>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5" t="s">
        <v>255</v>
      </c>
      <c r="H592" s="122"/>
      <c r="I592" s="122"/>
      <c r="J592" s="961"/>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9"/>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9"/>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9"/>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9"/>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9"/>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9"/>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9"/>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9"/>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9"/>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9"/>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5" t="s">
        <v>255</v>
      </c>
      <c r="H646" s="122"/>
      <c r="I646" s="122"/>
      <c r="J646" s="961"/>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9"/>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9"/>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9"/>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9"/>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9"/>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9"/>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9"/>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9"/>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9"/>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9"/>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0" t="s">
        <v>31</v>
      </c>
      <c r="AH701" s="400"/>
      <c r="AI701" s="400"/>
      <c r="AJ701" s="400"/>
      <c r="AK701" s="400"/>
      <c r="AL701" s="400"/>
      <c r="AM701" s="400"/>
      <c r="AN701" s="400"/>
      <c r="AO701" s="400"/>
      <c r="AP701" s="400"/>
      <c r="AQ701" s="400"/>
      <c r="AR701" s="400"/>
      <c r="AS701" s="400"/>
      <c r="AT701" s="400"/>
      <c r="AU701" s="400"/>
      <c r="AV701" s="400"/>
      <c r="AW701" s="400"/>
      <c r="AX701" s="851"/>
    </row>
    <row r="702" spans="1:50" ht="57.75" customHeight="1" x14ac:dyDescent="0.15">
      <c r="A702" s="896" t="s">
        <v>140</v>
      </c>
      <c r="B702" s="897"/>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7" t="s">
        <v>561</v>
      </c>
      <c r="AE702" s="358"/>
      <c r="AF702" s="358"/>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103.5"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0"/>
      <c r="AD703" s="331" t="s">
        <v>561</v>
      </c>
      <c r="AE703" s="332"/>
      <c r="AF703" s="332"/>
      <c r="AG703" s="100" t="s">
        <v>676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0"/>
      <c r="B704" s="901"/>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561</v>
      </c>
      <c r="AE704" s="808"/>
      <c r="AF704" s="808"/>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72.75" customHeight="1" x14ac:dyDescent="0.15">
      <c r="A705" s="662" t="s">
        <v>39</v>
      </c>
      <c r="B705" s="663"/>
      <c r="C705" s="847" t="s">
        <v>41</v>
      </c>
      <c r="D705" s="848"/>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9"/>
      <c r="AD705" s="738" t="s">
        <v>561</v>
      </c>
      <c r="AE705" s="739"/>
      <c r="AF705" s="739"/>
      <c r="AG705" s="124" t="s">
        <v>683</v>
      </c>
      <c r="AH705" s="104"/>
      <c r="AI705" s="104"/>
      <c r="AJ705" s="104"/>
      <c r="AK705" s="104"/>
      <c r="AL705" s="104"/>
      <c r="AM705" s="104"/>
      <c r="AN705" s="104"/>
      <c r="AO705" s="104"/>
      <c r="AP705" s="104"/>
      <c r="AQ705" s="104"/>
      <c r="AR705" s="104"/>
      <c r="AS705" s="104"/>
      <c r="AT705" s="104"/>
      <c r="AU705" s="104"/>
      <c r="AV705" s="104"/>
      <c r="AW705" s="104"/>
      <c r="AX705" s="125"/>
    </row>
    <row r="706" spans="1:50" ht="72.75" customHeight="1" x14ac:dyDescent="0.15">
      <c r="A706" s="664"/>
      <c r="B706" s="665"/>
      <c r="C706" s="820"/>
      <c r="D706" s="821"/>
      <c r="E706" s="754" t="s">
        <v>379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1" t="s">
        <v>618</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72.75" customHeight="1" x14ac:dyDescent="0.15">
      <c r="A707" s="664"/>
      <c r="B707" s="665"/>
      <c r="C707" s="822"/>
      <c r="D707" s="823"/>
      <c r="E707" s="757" t="s">
        <v>319</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1" t="s">
        <v>619</v>
      </c>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4" t="s">
        <v>677</v>
      </c>
      <c r="AE708" s="625"/>
      <c r="AF708" s="625"/>
      <c r="AG708" s="766" t="s">
        <v>678</v>
      </c>
      <c r="AH708" s="767"/>
      <c r="AI708" s="767"/>
      <c r="AJ708" s="767"/>
      <c r="AK708" s="767"/>
      <c r="AL708" s="767"/>
      <c r="AM708" s="767"/>
      <c r="AN708" s="767"/>
      <c r="AO708" s="767"/>
      <c r="AP708" s="767"/>
      <c r="AQ708" s="767"/>
      <c r="AR708" s="767"/>
      <c r="AS708" s="767"/>
      <c r="AT708" s="767"/>
      <c r="AU708" s="767"/>
      <c r="AV708" s="767"/>
      <c r="AW708" s="767"/>
      <c r="AX708" s="768"/>
    </row>
    <row r="709" spans="1:50" ht="57.7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561</v>
      </c>
      <c r="AE709" s="332"/>
      <c r="AF709" s="332"/>
      <c r="AG709" s="100" t="s">
        <v>684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561</v>
      </c>
      <c r="AE710" s="332"/>
      <c r="AF710" s="332"/>
      <c r="AG710" s="100" t="s">
        <v>679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561</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4"/>
      <c r="B712" s="666"/>
      <c r="C712" s="409" t="s">
        <v>347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7" t="s">
        <v>620</v>
      </c>
      <c r="AE712" s="808"/>
      <c r="AF712" s="808"/>
      <c r="AG712" s="836" t="s">
        <v>621</v>
      </c>
      <c r="AH712" s="837"/>
      <c r="AI712" s="837"/>
      <c r="AJ712" s="837"/>
      <c r="AK712" s="837"/>
      <c r="AL712" s="837"/>
      <c r="AM712" s="837"/>
      <c r="AN712" s="837"/>
      <c r="AO712" s="837"/>
      <c r="AP712" s="837"/>
      <c r="AQ712" s="837"/>
      <c r="AR712" s="837"/>
      <c r="AS712" s="837"/>
      <c r="AT712" s="837"/>
      <c r="AU712" s="837"/>
      <c r="AV712" s="837"/>
      <c r="AW712" s="837"/>
      <c r="AX712" s="838"/>
    </row>
    <row r="713" spans="1:50" ht="57.75" customHeight="1" x14ac:dyDescent="0.15">
      <c r="A713" s="664"/>
      <c r="B713" s="666"/>
      <c r="C713" s="1010" t="s">
        <v>348</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677</v>
      </c>
      <c r="AE713" s="332"/>
      <c r="AF713" s="685"/>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3" t="s">
        <v>561</v>
      </c>
      <c r="AE714" s="834"/>
      <c r="AF714" s="835"/>
      <c r="AG714" s="760" t="s">
        <v>601</v>
      </c>
      <c r="AH714" s="761"/>
      <c r="AI714" s="761"/>
      <c r="AJ714" s="761"/>
      <c r="AK714" s="761"/>
      <c r="AL714" s="761"/>
      <c r="AM714" s="761"/>
      <c r="AN714" s="761"/>
      <c r="AO714" s="761"/>
      <c r="AP714" s="761"/>
      <c r="AQ714" s="761"/>
      <c r="AR714" s="761"/>
      <c r="AS714" s="761"/>
      <c r="AT714" s="761"/>
      <c r="AU714" s="761"/>
      <c r="AV714" s="761"/>
      <c r="AW714" s="761"/>
      <c r="AX714" s="762"/>
    </row>
    <row r="715" spans="1:50" ht="57.75" customHeight="1" x14ac:dyDescent="0.15">
      <c r="A715" s="662" t="s">
        <v>40</v>
      </c>
      <c r="B715" s="810"/>
      <c r="C715" s="811" t="s">
        <v>326</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4" t="s">
        <v>620</v>
      </c>
      <c r="AE715" s="625"/>
      <c r="AF715" s="678"/>
      <c r="AG715" s="766" t="s">
        <v>685</v>
      </c>
      <c r="AH715" s="767"/>
      <c r="AI715" s="767"/>
      <c r="AJ715" s="767"/>
      <c r="AK715" s="767"/>
      <c r="AL715" s="767"/>
      <c r="AM715" s="767"/>
      <c r="AN715" s="767"/>
      <c r="AO715" s="767"/>
      <c r="AP715" s="767"/>
      <c r="AQ715" s="767"/>
      <c r="AR715" s="767"/>
      <c r="AS715" s="767"/>
      <c r="AT715" s="767"/>
      <c r="AU715" s="767"/>
      <c r="AV715" s="767"/>
      <c r="AW715" s="767"/>
      <c r="AX715" s="768"/>
    </row>
    <row r="716" spans="1:50" ht="57.75"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561</v>
      </c>
      <c r="AE716" s="647"/>
      <c r="AF716" s="64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620</v>
      </c>
      <c r="AE717" s="332"/>
      <c r="AF717" s="332"/>
      <c r="AG717" s="100" t="s">
        <v>687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561</v>
      </c>
      <c r="AE718" s="332"/>
      <c r="AF718" s="332"/>
      <c r="AG718" s="126" t="s">
        <v>686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1" t="s">
        <v>58</v>
      </c>
      <c r="B719" s="802"/>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677</v>
      </c>
      <c r="AE719" s="625"/>
      <c r="AF719" s="625"/>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3"/>
      <c r="B720" s="804"/>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3"/>
      <c r="B721" s="804"/>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3"/>
      <c r="B722" s="804"/>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3"/>
      <c r="B723" s="804"/>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3"/>
      <c r="B724" s="804"/>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5"/>
      <c r="B725" s="806"/>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8"/>
      <c r="C726" s="841" t="s">
        <v>53</v>
      </c>
      <c r="D726" s="863"/>
      <c r="E726" s="863"/>
      <c r="F726" s="864"/>
      <c r="G726" s="597" t="s">
        <v>680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9"/>
      <c r="B727" s="830"/>
      <c r="C727" s="773" t="s">
        <v>57</v>
      </c>
      <c r="D727" s="774"/>
      <c r="E727" s="774"/>
      <c r="F727" s="775"/>
      <c r="G727" s="595" t="s">
        <v>681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6" t="s">
        <v>688</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7.25" customHeight="1" thickBot="1" x14ac:dyDescent="0.2">
      <c r="A731" s="825" t="s">
        <v>690</v>
      </c>
      <c r="B731" s="826"/>
      <c r="C731" s="826"/>
      <c r="D731" s="826"/>
      <c r="E731" s="827"/>
      <c r="F731" s="753" t="s">
        <v>691</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107.25" customHeight="1" thickBot="1" x14ac:dyDescent="0.2">
      <c r="A733" s="697" t="s">
        <v>692</v>
      </c>
      <c r="B733" s="698"/>
      <c r="C733" s="698"/>
      <c r="D733" s="698"/>
      <c r="E733" s="699"/>
      <c r="F733" s="659" t="s">
        <v>693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89.25" customHeight="1" thickBot="1" x14ac:dyDescent="0.2">
      <c r="A735" s="816" t="s">
        <v>689</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3.25" customHeight="1" x14ac:dyDescent="0.15">
      <c r="A736" s="672" t="s">
        <v>353</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7" t="s">
        <v>401</v>
      </c>
      <c r="B737" s="210"/>
      <c r="C737" s="210"/>
      <c r="D737" s="211"/>
      <c r="E737" s="1018" t="s">
        <v>587</v>
      </c>
      <c r="F737" s="1018"/>
      <c r="G737" s="1018"/>
      <c r="H737" s="1018"/>
      <c r="I737" s="1018"/>
      <c r="J737" s="1018"/>
      <c r="K737" s="1018"/>
      <c r="L737" s="1018"/>
      <c r="M737" s="1018"/>
      <c r="N737" s="378" t="s">
        <v>396</v>
      </c>
      <c r="O737" s="378"/>
      <c r="P737" s="378"/>
      <c r="Q737" s="378"/>
      <c r="R737" s="1018" t="s">
        <v>564</v>
      </c>
      <c r="S737" s="1018"/>
      <c r="T737" s="1018"/>
      <c r="U737" s="1018"/>
      <c r="V737" s="1018"/>
      <c r="W737" s="1018"/>
      <c r="X737" s="1018"/>
      <c r="Y737" s="1018"/>
      <c r="Z737" s="1018"/>
      <c r="AA737" s="378" t="s">
        <v>395</v>
      </c>
      <c r="AB737" s="378"/>
      <c r="AC737" s="378"/>
      <c r="AD737" s="378"/>
      <c r="AE737" s="1018" t="s">
        <v>603</v>
      </c>
      <c r="AF737" s="1018"/>
      <c r="AG737" s="1018"/>
      <c r="AH737" s="1018"/>
      <c r="AI737" s="1018"/>
      <c r="AJ737" s="1018"/>
      <c r="AK737" s="1018"/>
      <c r="AL737" s="1018"/>
      <c r="AM737" s="1018"/>
      <c r="AN737" s="378" t="s">
        <v>394</v>
      </c>
      <c r="AO737" s="378"/>
      <c r="AP737" s="378"/>
      <c r="AQ737" s="378"/>
      <c r="AR737" s="1024" t="s">
        <v>604</v>
      </c>
      <c r="AS737" s="1025"/>
      <c r="AT737" s="1025"/>
      <c r="AU737" s="1025"/>
      <c r="AV737" s="1025"/>
      <c r="AW737" s="1025"/>
      <c r="AX737" s="1026"/>
      <c r="AY737" s="88"/>
      <c r="AZ737" s="88"/>
    </row>
    <row r="738" spans="1:52" ht="24.75" customHeight="1" x14ac:dyDescent="0.15">
      <c r="A738" s="1017" t="s">
        <v>393</v>
      </c>
      <c r="B738" s="210"/>
      <c r="C738" s="210"/>
      <c r="D738" s="211"/>
      <c r="E738" s="1018" t="s">
        <v>605</v>
      </c>
      <c r="F738" s="1018"/>
      <c r="G738" s="1018"/>
      <c r="H738" s="1018"/>
      <c r="I738" s="1018"/>
      <c r="J738" s="1018"/>
      <c r="K738" s="1018"/>
      <c r="L738" s="1018"/>
      <c r="M738" s="1018"/>
      <c r="N738" s="378" t="s">
        <v>392</v>
      </c>
      <c r="O738" s="378"/>
      <c r="P738" s="378"/>
      <c r="Q738" s="378"/>
      <c r="R738" s="1018" t="s">
        <v>606</v>
      </c>
      <c r="S738" s="1018"/>
      <c r="T738" s="1018"/>
      <c r="U738" s="1018"/>
      <c r="V738" s="1018"/>
      <c r="W738" s="1018"/>
      <c r="X738" s="1018"/>
      <c r="Y738" s="1018"/>
      <c r="Z738" s="1018"/>
      <c r="AA738" s="378" t="s">
        <v>391</v>
      </c>
      <c r="AB738" s="378"/>
      <c r="AC738" s="378"/>
      <c r="AD738" s="378"/>
      <c r="AE738" s="1018" t="s">
        <v>607</v>
      </c>
      <c r="AF738" s="1018"/>
      <c r="AG738" s="1018"/>
      <c r="AH738" s="1018"/>
      <c r="AI738" s="1018"/>
      <c r="AJ738" s="1018"/>
      <c r="AK738" s="1018"/>
      <c r="AL738" s="1018"/>
      <c r="AM738" s="1018"/>
      <c r="AN738" s="378" t="s">
        <v>390</v>
      </c>
      <c r="AO738" s="378"/>
      <c r="AP738" s="378"/>
      <c r="AQ738" s="378"/>
      <c r="AR738" s="1024">
        <v>387</v>
      </c>
      <c r="AS738" s="1025"/>
      <c r="AT738" s="1025"/>
      <c r="AU738" s="1025"/>
      <c r="AV738" s="1025"/>
      <c r="AW738" s="1025"/>
      <c r="AX738" s="1026"/>
    </row>
    <row r="739" spans="1:52" ht="24.75" customHeight="1" x14ac:dyDescent="0.15">
      <c r="A739" s="1017" t="s">
        <v>389</v>
      </c>
      <c r="B739" s="210"/>
      <c r="C739" s="210"/>
      <c r="D739" s="211"/>
      <c r="E739" s="1018">
        <v>391</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413</v>
      </c>
      <c r="B740" s="1000"/>
      <c r="C740" s="1000"/>
      <c r="D740" s="1001"/>
      <c r="E740" s="1002" t="s">
        <v>563</v>
      </c>
      <c r="F740" s="1003"/>
      <c r="G740" s="1003"/>
      <c r="H740" s="92" t="str">
        <f>IF(E740="", "", "(")</f>
        <v>(</v>
      </c>
      <c r="I740" s="1003"/>
      <c r="J740" s="1003"/>
      <c r="K740" s="92" t="str">
        <f>IF(OR(I740="　", I740=""), "", "-")</f>
        <v/>
      </c>
      <c r="L740" s="1004">
        <v>346</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4" t="s">
        <v>382</v>
      </c>
      <c r="B741" s="635"/>
      <c r="C741" s="635"/>
      <c r="D741" s="635"/>
      <c r="E741" s="635"/>
      <c r="F741" s="63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1"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1"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1"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1"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1"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1"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1"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1"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1"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1"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1"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45.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45.7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45.7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5.7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5.7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5.7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5.7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384</v>
      </c>
      <c r="B780" s="649"/>
      <c r="C780" s="649"/>
      <c r="D780" s="649"/>
      <c r="E780" s="649"/>
      <c r="F780" s="650"/>
      <c r="G780" s="615" t="s">
        <v>632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634</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9"/>
    </row>
    <row r="781" spans="1:50" ht="24.75" customHeight="1" x14ac:dyDescent="0.15">
      <c r="A781" s="651"/>
      <c r="B781" s="652"/>
      <c r="C781" s="652"/>
      <c r="D781" s="652"/>
      <c r="E781" s="652"/>
      <c r="F781" s="653"/>
      <c r="G781" s="841" t="s">
        <v>17</v>
      </c>
      <c r="H781" s="692"/>
      <c r="I781" s="692"/>
      <c r="J781" s="692"/>
      <c r="K781" s="692"/>
      <c r="L781" s="691" t="s">
        <v>18</v>
      </c>
      <c r="M781" s="692"/>
      <c r="N781" s="692"/>
      <c r="O781" s="692"/>
      <c r="P781" s="692"/>
      <c r="Q781" s="692"/>
      <c r="R781" s="692"/>
      <c r="S781" s="692"/>
      <c r="T781" s="692"/>
      <c r="U781" s="692"/>
      <c r="V781" s="692"/>
      <c r="W781" s="692"/>
      <c r="X781" s="693"/>
      <c r="Y781" s="675" t="s">
        <v>19</v>
      </c>
      <c r="Z781" s="676"/>
      <c r="AA781" s="676"/>
      <c r="AB781" s="824"/>
      <c r="AC781" s="841" t="s">
        <v>17</v>
      </c>
      <c r="AD781" s="692"/>
      <c r="AE781" s="692"/>
      <c r="AF781" s="692"/>
      <c r="AG781" s="692"/>
      <c r="AH781" s="691" t="s">
        <v>18</v>
      </c>
      <c r="AI781" s="692"/>
      <c r="AJ781" s="692"/>
      <c r="AK781" s="692"/>
      <c r="AL781" s="692"/>
      <c r="AM781" s="692"/>
      <c r="AN781" s="692"/>
      <c r="AO781" s="692"/>
      <c r="AP781" s="692"/>
      <c r="AQ781" s="692"/>
      <c r="AR781" s="692"/>
      <c r="AS781" s="692"/>
      <c r="AT781" s="693"/>
      <c r="AU781" s="675" t="s">
        <v>19</v>
      </c>
      <c r="AV781" s="676"/>
      <c r="AW781" s="676"/>
      <c r="AX781" s="677"/>
    </row>
    <row r="782" spans="1:50" ht="24.75" customHeight="1" x14ac:dyDescent="0.15">
      <c r="A782" s="651"/>
      <c r="B782" s="652"/>
      <c r="C782" s="652"/>
      <c r="D782" s="652"/>
      <c r="E782" s="652"/>
      <c r="F782" s="653"/>
      <c r="G782" s="694" t="s">
        <v>623</v>
      </c>
      <c r="H782" s="695"/>
      <c r="I782" s="695"/>
      <c r="J782" s="695"/>
      <c r="K782" s="696"/>
      <c r="L782" s="686" t="s">
        <v>627</v>
      </c>
      <c r="M782" s="687"/>
      <c r="N782" s="687"/>
      <c r="O782" s="687"/>
      <c r="P782" s="687"/>
      <c r="Q782" s="687"/>
      <c r="R782" s="687"/>
      <c r="S782" s="687"/>
      <c r="T782" s="687"/>
      <c r="U782" s="687"/>
      <c r="V782" s="687"/>
      <c r="W782" s="687"/>
      <c r="X782" s="688"/>
      <c r="Y782" s="406">
        <v>27.216999999999999</v>
      </c>
      <c r="Z782" s="407"/>
      <c r="AA782" s="407"/>
      <c r="AB782" s="831"/>
      <c r="AC782" s="694" t="s">
        <v>625</v>
      </c>
      <c r="AD782" s="695"/>
      <c r="AE782" s="695"/>
      <c r="AF782" s="695"/>
      <c r="AG782" s="696"/>
      <c r="AH782" s="686" t="s">
        <v>658</v>
      </c>
      <c r="AI782" s="687"/>
      <c r="AJ782" s="687"/>
      <c r="AK782" s="687"/>
      <c r="AL782" s="687"/>
      <c r="AM782" s="687"/>
      <c r="AN782" s="687"/>
      <c r="AO782" s="687"/>
      <c r="AP782" s="687"/>
      <c r="AQ782" s="687"/>
      <c r="AR782" s="687"/>
      <c r="AS782" s="687"/>
      <c r="AT782" s="688"/>
      <c r="AU782" s="406">
        <v>6.0140000000000002</v>
      </c>
      <c r="AV782" s="407"/>
      <c r="AW782" s="407"/>
      <c r="AX782" s="408"/>
    </row>
    <row r="783" spans="1:50" ht="24.75" customHeight="1" x14ac:dyDescent="0.15">
      <c r="A783" s="651"/>
      <c r="B783" s="652"/>
      <c r="C783" s="652"/>
      <c r="D783" s="652"/>
      <c r="E783" s="652"/>
      <c r="F783" s="653"/>
      <c r="G783" s="626" t="s">
        <v>628</v>
      </c>
      <c r="H783" s="627"/>
      <c r="I783" s="627"/>
      <c r="J783" s="627"/>
      <c r="K783" s="628"/>
      <c r="L783" s="618" t="s">
        <v>629</v>
      </c>
      <c r="M783" s="619"/>
      <c r="N783" s="619"/>
      <c r="O783" s="619"/>
      <c r="P783" s="619"/>
      <c r="Q783" s="619"/>
      <c r="R783" s="619"/>
      <c r="S783" s="619"/>
      <c r="T783" s="619"/>
      <c r="U783" s="619"/>
      <c r="V783" s="619"/>
      <c r="W783" s="619"/>
      <c r="X783" s="620"/>
      <c r="Y783" s="621">
        <v>20.347000000000001</v>
      </c>
      <c r="Z783" s="622"/>
      <c r="AA783" s="622"/>
      <c r="AB783" s="632"/>
      <c r="AC783" s="626" t="s">
        <v>623</v>
      </c>
      <c r="AD783" s="689"/>
      <c r="AE783" s="689"/>
      <c r="AF783" s="689"/>
      <c r="AG783" s="690"/>
      <c r="AH783" s="618" t="s">
        <v>624</v>
      </c>
      <c r="AI783" s="654"/>
      <c r="AJ783" s="654"/>
      <c r="AK783" s="654"/>
      <c r="AL783" s="654"/>
      <c r="AM783" s="654"/>
      <c r="AN783" s="654"/>
      <c r="AO783" s="654"/>
      <c r="AP783" s="654"/>
      <c r="AQ783" s="654"/>
      <c r="AR783" s="654"/>
      <c r="AS783" s="654"/>
      <c r="AT783" s="655"/>
      <c r="AU783" s="621">
        <v>5.6420000000000003</v>
      </c>
      <c r="AV783" s="622"/>
      <c r="AW783" s="622"/>
      <c r="AX783" s="623"/>
    </row>
    <row r="784" spans="1:50" ht="24.75" customHeight="1" x14ac:dyDescent="0.15">
      <c r="A784" s="651"/>
      <c r="B784" s="652"/>
      <c r="C784" s="652"/>
      <c r="D784" s="652"/>
      <c r="E784" s="652"/>
      <c r="F784" s="653"/>
      <c r="G784" s="626" t="s">
        <v>630</v>
      </c>
      <c r="H784" s="627"/>
      <c r="I784" s="627"/>
      <c r="J784" s="627"/>
      <c r="K784" s="628"/>
      <c r="L784" s="618" t="s">
        <v>642</v>
      </c>
      <c r="M784" s="619"/>
      <c r="N784" s="619"/>
      <c r="O784" s="619"/>
      <c r="P784" s="619"/>
      <c r="Q784" s="619"/>
      <c r="R784" s="619"/>
      <c r="S784" s="619"/>
      <c r="T784" s="619"/>
      <c r="U784" s="619"/>
      <c r="V784" s="619"/>
      <c r="W784" s="619"/>
      <c r="X784" s="620"/>
      <c r="Y784" s="621">
        <v>0.34599999999999997</v>
      </c>
      <c r="Z784" s="622"/>
      <c r="AA784" s="622"/>
      <c r="AB784" s="632"/>
      <c r="AC784" s="626" t="s">
        <v>659</v>
      </c>
      <c r="AD784" s="689"/>
      <c r="AE784" s="689"/>
      <c r="AF784" s="689"/>
      <c r="AG784" s="690"/>
      <c r="AH784" s="618" t="s">
        <v>664</v>
      </c>
      <c r="AI784" s="654"/>
      <c r="AJ784" s="654"/>
      <c r="AK784" s="654"/>
      <c r="AL784" s="654"/>
      <c r="AM784" s="654"/>
      <c r="AN784" s="654"/>
      <c r="AO784" s="654"/>
      <c r="AP784" s="654"/>
      <c r="AQ784" s="654"/>
      <c r="AR784" s="654"/>
      <c r="AS784" s="654"/>
      <c r="AT784" s="655"/>
      <c r="AU784" s="621">
        <v>2.4900000000000002</v>
      </c>
      <c r="AV784" s="622"/>
      <c r="AW784" s="622"/>
      <c r="AX784" s="623"/>
    </row>
    <row r="785" spans="1:50" ht="24.75" customHeight="1" x14ac:dyDescent="0.15">
      <c r="A785" s="651"/>
      <c r="B785" s="652"/>
      <c r="C785" s="652"/>
      <c r="D785" s="652"/>
      <c r="E785" s="652"/>
      <c r="F785" s="653"/>
      <c r="G785" s="626" t="s">
        <v>80</v>
      </c>
      <c r="H785" s="627"/>
      <c r="I785" s="627"/>
      <c r="J785" s="627"/>
      <c r="K785" s="628"/>
      <c r="L785" s="618" t="s">
        <v>643</v>
      </c>
      <c r="M785" s="619"/>
      <c r="N785" s="619"/>
      <c r="O785" s="619"/>
      <c r="P785" s="619"/>
      <c r="Q785" s="619"/>
      <c r="R785" s="619"/>
      <c r="S785" s="619"/>
      <c r="T785" s="619"/>
      <c r="U785" s="619"/>
      <c r="V785" s="619"/>
      <c r="W785" s="619"/>
      <c r="X785" s="620"/>
      <c r="Y785" s="621">
        <v>5.3170000000000002</v>
      </c>
      <c r="Z785" s="622"/>
      <c r="AA785" s="622"/>
      <c r="AB785" s="632"/>
      <c r="AC785" s="626" t="s">
        <v>646</v>
      </c>
      <c r="AD785" s="627"/>
      <c r="AE785" s="627"/>
      <c r="AF785" s="627"/>
      <c r="AG785" s="628"/>
      <c r="AH785" s="618" t="s">
        <v>656</v>
      </c>
      <c r="AI785" s="619"/>
      <c r="AJ785" s="619"/>
      <c r="AK785" s="619"/>
      <c r="AL785" s="619"/>
      <c r="AM785" s="619"/>
      <c r="AN785" s="619"/>
      <c r="AO785" s="619"/>
      <c r="AP785" s="619"/>
      <c r="AQ785" s="619"/>
      <c r="AR785" s="619"/>
      <c r="AS785" s="619"/>
      <c r="AT785" s="620"/>
      <c r="AU785" s="621">
        <v>2.008</v>
      </c>
      <c r="AV785" s="622"/>
      <c r="AW785" s="622"/>
      <c r="AX785" s="623"/>
    </row>
    <row r="786" spans="1:50" ht="24.75"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t="s">
        <v>80</v>
      </c>
      <c r="AD786" s="627"/>
      <c r="AE786" s="627"/>
      <c r="AF786" s="627"/>
      <c r="AG786" s="628"/>
      <c r="AH786" s="618" t="s">
        <v>657</v>
      </c>
      <c r="AI786" s="619"/>
      <c r="AJ786" s="619"/>
      <c r="AK786" s="619"/>
      <c r="AL786" s="619"/>
      <c r="AM786" s="619"/>
      <c r="AN786" s="619"/>
      <c r="AO786" s="619"/>
      <c r="AP786" s="619"/>
      <c r="AQ786" s="619"/>
      <c r="AR786" s="619"/>
      <c r="AS786" s="619"/>
      <c r="AT786" s="620"/>
      <c r="AU786" s="621">
        <v>3.484</v>
      </c>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52" t="s">
        <v>20</v>
      </c>
      <c r="H792" s="853"/>
      <c r="I792" s="853"/>
      <c r="J792" s="853"/>
      <c r="K792" s="853"/>
      <c r="L792" s="854"/>
      <c r="M792" s="855"/>
      <c r="N792" s="855"/>
      <c r="O792" s="855"/>
      <c r="P792" s="855"/>
      <c r="Q792" s="855"/>
      <c r="R792" s="855"/>
      <c r="S792" s="855"/>
      <c r="T792" s="855"/>
      <c r="U792" s="855"/>
      <c r="V792" s="855"/>
      <c r="W792" s="855"/>
      <c r="X792" s="856"/>
      <c r="Y792" s="857">
        <f>SUM(Y782:AB791)</f>
        <v>53.226999999999997</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19.637999999999998</v>
      </c>
      <c r="AV792" s="858"/>
      <c r="AW792" s="858"/>
      <c r="AX792" s="860"/>
    </row>
    <row r="793" spans="1:50" ht="24.75" customHeight="1" x14ac:dyDescent="0.15">
      <c r="A793" s="651"/>
      <c r="B793" s="652"/>
      <c r="C793" s="652"/>
      <c r="D793" s="652"/>
      <c r="E793" s="652"/>
      <c r="F793" s="653"/>
      <c r="G793" s="615" t="s">
        <v>626</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636</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9"/>
    </row>
    <row r="794" spans="1:50" ht="24.75" customHeight="1" x14ac:dyDescent="0.15">
      <c r="A794" s="651"/>
      <c r="B794" s="652"/>
      <c r="C794" s="652"/>
      <c r="D794" s="652"/>
      <c r="E794" s="652"/>
      <c r="F794" s="653"/>
      <c r="G794" s="841" t="s">
        <v>17</v>
      </c>
      <c r="H794" s="692"/>
      <c r="I794" s="692"/>
      <c r="J794" s="692"/>
      <c r="K794" s="692"/>
      <c r="L794" s="691" t="s">
        <v>18</v>
      </c>
      <c r="M794" s="692"/>
      <c r="N794" s="692"/>
      <c r="O794" s="692"/>
      <c r="P794" s="692"/>
      <c r="Q794" s="692"/>
      <c r="R794" s="692"/>
      <c r="S794" s="692"/>
      <c r="T794" s="692"/>
      <c r="U794" s="692"/>
      <c r="V794" s="692"/>
      <c r="W794" s="692"/>
      <c r="X794" s="693"/>
      <c r="Y794" s="675" t="s">
        <v>19</v>
      </c>
      <c r="Z794" s="676"/>
      <c r="AA794" s="676"/>
      <c r="AB794" s="824"/>
      <c r="AC794" s="841" t="s">
        <v>17</v>
      </c>
      <c r="AD794" s="692"/>
      <c r="AE794" s="692"/>
      <c r="AF794" s="692"/>
      <c r="AG794" s="692"/>
      <c r="AH794" s="691" t="s">
        <v>18</v>
      </c>
      <c r="AI794" s="692"/>
      <c r="AJ794" s="692"/>
      <c r="AK794" s="692"/>
      <c r="AL794" s="692"/>
      <c r="AM794" s="692"/>
      <c r="AN794" s="692"/>
      <c r="AO794" s="692"/>
      <c r="AP794" s="692"/>
      <c r="AQ794" s="692"/>
      <c r="AR794" s="692"/>
      <c r="AS794" s="692"/>
      <c r="AT794" s="693"/>
      <c r="AU794" s="675" t="s">
        <v>19</v>
      </c>
      <c r="AV794" s="676"/>
      <c r="AW794" s="676"/>
      <c r="AX794" s="677"/>
    </row>
    <row r="795" spans="1:50" ht="24.75" customHeight="1" x14ac:dyDescent="0.15">
      <c r="A795" s="651"/>
      <c r="B795" s="652"/>
      <c r="C795" s="652"/>
      <c r="D795" s="652"/>
      <c r="E795" s="652"/>
      <c r="F795" s="653"/>
      <c r="G795" s="694" t="s">
        <v>665</v>
      </c>
      <c r="H795" s="695"/>
      <c r="I795" s="695"/>
      <c r="J795" s="695"/>
      <c r="K795" s="696"/>
      <c r="L795" s="686" t="s">
        <v>666</v>
      </c>
      <c r="M795" s="687"/>
      <c r="N795" s="687"/>
      <c r="O795" s="687"/>
      <c r="P795" s="687"/>
      <c r="Q795" s="687"/>
      <c r="R795" s="687"/>
      <c r="S795" s="687"/>
      <c r="T795" s="687"/>
      <c r="U795" s="687"/>
      <c r="V795" s="687"/>
      <c r="W795" s="687"/>
      <c r="X795" s="688"/>
      <c r="Y795" s="406">
        <v>6.0750000000000002</v>
      </c>
      <c r="Z795" s="407"/>
      <c r="AA795" s="407"/>
      <c r="AB795" s="831"/>
      <c r="AC795" s="694" t="s">
        <v>623</v>
      </c>
      <c r="AD795" s="695"/>
      <c r="AE795" s="695"/>
      <c r="AF795" s="695"/>
      <c r="AG795" s="696"/>
      <c r="AH795" s="686" t="s">
        <v>627</v>
      </c>
      <c r="AI795" s="687"/>
      <c r="AJ795" s="687"/>
      <c r="AK795" s="687"/>
      <c r="AL795" s="687"/>
      <c r="AM795" s="687"/>
      <c r="AN795" s="687"/>
      <c r="AO795" s="687"/>
      <c r="AP795" s="687"/>
      <c r="AQ795" s="687"/>
      <c r="AR795" s="687"/>
      <c r="AS795" s="687"/>
      <c r="AT795" s="688"/>
      <c r="AU795" s="406">
        <v>1.958</v>
      </c>
      <c r="AV795" s="407"/>
      <c r="AW795" s="407"/>
      <c r="AX795" s="408"/>
    </row>
    <row r="796" spans="1:50" ht="24.75" customHeight="1" x14ac:dyDescent="0.15">
      <c r="A796" s="651"/>
      <c r="B796" s="652"/>
      <c r="C796" s="652"/>
      <c r="D796" s="652"/>
      <c r="E796" s="652"/>
      <c r="F796" s="653"/>
      <c r="G796" s="626" t="s">
        <v>623</v>
      </c>
      <c r="H796" s="627"/>
      <c r="I796" s="627"/>
      <c r="J796" s="627"/>
      <c r="K796" s="628"/>
      <c r="L796" s="618" t="s">
        <v>667</v>
      </c>
      <c r="M796" s="619"/>
      <c r="N796" s="619"/>
      <c r="O796" s="619"/>
      <c r="P796" s="619"/>
      <c r="Q796" s="619"/>
      <c r="R796" s="619"/>
      <c r="S796" s="619"/>
      <c r="T796" s="619"/>
      <c r="U796" s="619"/>
      <c r="V796" s="619"/>
      <c r="W796" s="619"/>
      <c r="X796" s="620"/>
      <c r="Y796" s="621">
        <v>4.3470000000000004</v>
      </c>
      <c r="Z796" s="622"/>
      <c r="AA796" s="622"/>
      <c r="AB796" s="632"/>
      <c r="AC796" s="626" t="s">
        <v>630</v>
      </c>
      <c r="AD796" s="627"/>
      <c r="AE796" s="627"/>
      <c r="AF796" s="627"/>
      <c r="AG796" s="628"/>
      <c r="AH796" s="618" t="s">
        <v>649</v>
      </c>
      <c r="AI796" s="619"/>
      <c r="AJ796" s="619"/>
      <c r="AK796" s="619"/>
      <c r="AL796" s="619"/>
      <c r="AM796" s="619"/>
      <c r="AN796" s="619"/>
      <c r="AO796" s="619"/>
      <c r="AP796" s="619"/>
      <c r="AQ796" s="619"/>
      <c r="AR796" s="619"/>
      <c r="AS796" s="619"/>
      <c r="AT796" s="620"/>
      <c r="AU796" s="621">
        <v>0.61899999999999999</v>
      </c>
      <c r="AV796" s="622"/>
      <c r="AW796" s="622"/>
      <c r="AX796" s="623"/>
    </row>
    <row r="797" spans="1:50" ht="24.75" customHeight="1" x14ac:dyDescent="0.15">
      <c r="A797" s="651"/>
      <c r="B797" s="652"/>
      <c r="C797" s="652"/>
      <c r="D797" s="652"/>
      <c r="E797" s="652"/>
      <c r="F797" s="653"/>
      <c r="G797" s="626" t="s">
        <v>663</v>
      </c>
      <c r="H797" s="627"/>
      <c r="I797" s="627"/>
      <c r="J797" s="627"/>
      <c r="K797" s="628"/>
      <c r="L797" s="618" t="s">
        <v>622</v>
      </c>
      <c r="M797" s="619"/>
      <c r="N797" s="619"/>
      <c r="O797" s="619"/>
      <c r="P797" s="619"/>
      <c r="Q797" s="619"/>
      <c r="R797" s="619"/>
      <c r="S797" s="619"/>
      <c r="T797" s="619"/>
      <c r="U797" s="619"/>
      <c r="V797" s="619"/>
      <c r="W797" s="619"/>
      <c r="X797" s="620"/>
      <c r="Y797" s="621">
        <v>4.0640000000000001</v>
      </c>
      <c r="Z797" s="622"/>
      <c r="AA797" s="622"/>
      <c r="AB797" s="632"/>
      <c r="AC797" s="626" t="s">
        <v>648</v>
      </c>
      <c r="AD797" s="627"/>
      <c r="AE797" s="627"/>
      <c r="AF797" s="627"/>
      <c r="AG797" s="628"/>
      <c r="AH797" s="618" t="s">
        <v>650</v>
      </c>
      <c r="AI797" s="619"/>
      <c r="AJ797" s="619"/>
      <c r="AK797" s="619"/>
      <c r="AL797" s="619"/>
      <c r="AM797" s="619"/>
      <c r="AN797" s="619"/>
      <c r="AO797" s="619"/>
      <c r="AP797" s="619"/>
      <c r="AQ797" s="619"/>
      <c r="AR797" s="619"/>
      <c r="AS797" s="619"/>
      <c r="AT797" s="620"/>
      <c r="AU797" s="621">
        <v>0.27500000000000002</v>
      </c>
      <c r="AV797" s="622"/>
      <c r="AW797" s="622"/>
      <c r="AX797" s="623"/>
    </row>
    <row r="798" spans="1:50" ht="24.75" customHeight="1" x14ac:dyDescent="0.15">
      <c r="A798" s="651"/>
      <c r="B798" s="652"/>
      <c r="C798" s="652"/>
      <c r="D798" s="652"/>
      <c r="E798" s="652"/>
      <c r="F798" s="653"/>
      <c r="G798" s="626" t="s">
        <v>630</v>
      </c>
      <c r="H798" s="627"/>
      <c r="I798" s="627"/>
      <c r="J798" s="627"/>
      <c r="K798" s="628"/>
      <c r="L798" s="618" t="s">
        <v>668</v>
      </c>
      <c r="M798" s="619"/>
      <c r="N798" s="619"/>
      <c r="O798" s="619"/>
      <c r="P798" s="619"/>
      <c r="Q798" s="619"/>
      <c r="R798" s="619"/>
      <c r="S798" s="619"/>
      <c r="T798" s="619"/>
      <c r="U798" s="619"/>
      <c r="V798" s="619"/>
      <c r="W798" s="619"/>
      <c r="X798" s="620"/>
      <c r="Y798" s="621">
        <v>3.8690000000000002</v>
      </c>
      <c r="Z798" s="622"/>
      <c r="AA798" s="622"/>
      <c r="AB798" s="632"/>
      <c r="AC798" s="626" t="s">
        <v>647</v>
      </c>
      <c r="AD798" s="627"/>
      <c r="AE798" s="627"/>
      <c r="AF798" s="627"/>
      <c r="AG798" s="628"/>
      <c r="AH798" s="618" t="s">
        <v>651</v>
      </c>
      <c r="AI798" s="619"/>
      <c r="AJ798" s="619"/>
      <c r="AK798" s="619"/>
      <c r="AL798" s="619"/>
      <c r="AM798" s="619"/>
      <c r="AN798" s="619"/>
      <c r="AO798" s="619"/>
      <c r="AP798" s="619"/>
      <c r="AQ798" s="619"/>
      <c r="AR798" s="619"/>
      <c r="AS798" s="619"/>
      <c r="AT798" s="620"/>
      <c r="AU798" s="621">
        <v>0.29899999999999999</v>
      </c>
      <c r="AV798" s="622"/>
      <c r="AW798" s="622"/>
      <c r="AX798" s="623"/>
    </row>
    <row r="799" spans="1:50" ht="24.75" customHeight="1" x14ac:dyDescent="0.15">
      <c r="A799" s="651"/>
      <c r="B799" s="652"/>
      <c r="C799" s="652"/>
      <c r="D799" s="652"/>
      <c r="E799" s="652"/>
      <c r="F799" s="653"/>
      <c r="G799" s="626" t="s">
        <v>669</v>
      </c>
      <c r="H799" s="627"/>
      <c r="I799" s="627"/>
      <c r="J799" s="627"/>
      <c r="K799" s="628"/>
      <c r="L799" s="618" t="s">
        <v>670</v>
      </c>
      <c r="M799" s="619"/>
      <c r="N799" s="619"/>
      <c r="O799" s="619"/>
      <c r="P799" s="619"/>
      <c r="Q799" s="619"/>
      <c r="R799" s="619"/>
      <c r="S799" s="619"/>
      <c r="T799" s="619"/>
      <c r="U799" s="619"/>
      <c r="V799" s="619"/>
      <c r="W799" s="619"/>
      <c r="X799" s="620"/>
      <c r="Y799" s="621">
        <v>2.9020000000000001</v>
      </c>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15">
      <c r="A800" s="651"/>
      <c r="B800" s="652"/>
      <c r="C800" s="652"/>
      <c r="D800" s="652"/>
      <c r="E800" s="652"/>
      <c r="F800" s="653"/>
      <c r="G800" s="626" t="s">
        <v>80</v>
      </c>
      <c r="H800" s="627"/>
      <c r="I800" s="627"/>
      <c r="J800" s="627"/>
      <c r="K800" s="628"/>
      <c r="L800" s="618" t="s">
        <v>672</v>
      </c>
      <c r="M800" s="619"/>
      <c r="N800" s="619"/>
      <c r="O800" s="619"/>
      <c r="P800" s="619"/>
      <c r="Q800" s="619"/>
      <c r="R800" s="619"/>
      <c r="S800" s="619"/>
      <c r="T800" s="619"/>
      <c r="U800" s="619"/>
      <c r="V800" s="619"/>
      <c r="W800" s="619"/>
      <c r="X800" s="620"/>
      <c r="Y800" s="621">
        <v>2.9580000000000002</v>
      </c>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15">
      <c r="A801" s="651"/>
      <c r="B801" s="652"/>
      <c r="C801" s="652"/>
      <c r="D801" s="652"/>
      <c r="E801" s="652"/>
      <c r="F801" s="653"/>
      <c r="G801" s="626" t="s">
        <v>647</v>
      </c>
      <c r="H801" s="627"/>
      <c r="I801" s="627"/>
      <c r="J801" s="627"/>
      <c r="K801" s="628"/>
      <c r="L801" s="618" t="s">
        <v>671</v>
      </c>
      <c r="M801" s="619"/>
      <c r="N801" s="619"/>
      <c r="O801" s="619"/>
      <c r="P801" s="619"/>
      <c r="Q801" s="619"/>
      <c r="R801" s="619"/>
      <c r="S801" s="619"/>
      <c r="T801" s="619"/>
      <c r="U801" s="619"/>
      <c r="V801" s="619"/>
      <c r="W801" s="619"/>
      <c r="X801" s="620"/>
      <c r="Y801" s="621">
        <v>-0.20699999999999999</v>
      </c>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52" t="s">
        <v>20</v>
      </c>
      <c r="H805" s="853"/>
      <c r="I805" s="853"/>
      <c r="J805" s="853"/>
      <c r="K805" s="853"/>
      <c r="L805" s="854"/>
      <c r="M805" s="855"/>
      <c r="N805" s="855"/>
      <c r="O805" s="855"/>
      <c r="P805" s="855"/>
      <c r="Q805" s="855"/>
      <c r="R805" s="855"/>
      <c r="S805" s="855"/>
      <c r="T805" s="855"/>
      <c r="U805" s="855"/>
      <c r="V805" s="855"/>
      <c r="W805" s="855"/>
      <c r="X805" s="856"/>
      <c r="Y805" s="857">
        <f>SUM(Y795:AB804)</f>
        <v>24.008000000000003</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3.1509999999999998</v>
      </c>
      <c r="AV805" s="858"/>
      <c r="AW805" s="858"/>
      <c r="AX805" s="860"/>
    </row>
    <row r="806" spans="1:50" ht="24.75" customHeight="1" x14ac:dyDescent="0.15">
      <c r="A806" s="651"/>
      <c r="B806" s="652"/>
      <c r="C806" s="652"/>
      <c r="D806" s="652"/>
      <c r="E806" s="652"/>
      <c r="F806" s="653"/>
      <c r="G806" s="615" t="s">
        <v>638</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321</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9"/>
    </row>
    <row r="807" spans="1:50" ht="24.75" customHeight="1" x14ac:dyDescent="0.15">
      <c r="A807" s="651"/>
      <c r="B807" s="652"/>
      <c r="C807" s="652"/>
      <c r="D807" s="652"/>
      <c r="E807" s="652"/>
      <c r="F807" s="653"/>
      <c r="G807" s="841" t="s">
        <v>17</v>
      </c>
      <c r="H807" s="692"/>
      <c r="I807" s="692"/>
      <c r="J807" s="692"/>
      <c r="K807" s="692"/>
      <c r="L807" s="691" t="s">
        <v>18</v>
      </c>
      <c r="M807" s="692"/>
      <c r="N807" s="692"/>
      <c r="O807" s="692"/>
      <c r="P807" s="692"/>
      <c r="Q807" s="692"/>
      <c r="R807" s="692"/>
      <c r="S807" s="692"/>
      <c r="T807" s="692"/>
      <c r="U807" s="692"/>
      <c r="V807" s="692"/>
      <c r="W807" s="692"/>
      <c r="X807" s="693"/>
      <c r="Y807" s="675" t="s">
        <v>19</v>
      </c>
      <c r="Z807" s="676"/>
      <c r="AA807" s="676"/>
      <c r="AB807" s="824"/>
      <c r="AC807" s="841" t="s">
        <v>17</v>
      </c>
      <c r="AD807" s="692"/>
      <c r="AE807" s="692"/>
      <c r="AF807" s="692"/>
      <c r="AG807" s="692"/>
      <c r="AH807" s="691" t="s">
        <v>18</v>
      </c>
      <c r="AI807" s="692"/>
      <c r="AJ807" s="692"/>
      <c r="AK807" s="692"/>
      <c r="AL807" s="692"/>
      <c r="AM807" s="692"/>
      <c r="AN807" s="692"/>
      <c r="AO807" s="692"/>
      <c r="AP807" s="692"/>
      <c r="AQ807" s="692"/>
      <c r="AR807" s="692"/>
      <c r="AS807" s="692"/>
      <c r="AT807" s="693"/>
      <c r="AU807" s="675" t="s">
        <v>19</v>
      </c>
      <c r="AV807" s="676"/>
      <c r="AW807" s="676"/>
      <c r="AX807" s="677"/>
    </row>
    <row r="808" spans="1:50" ht="24.75" customHeight="1" x14ac:dyDescent="0.15">
      <c r="A808" s="651"/>
      <c r="B808" s="652"/>
      <c r="C808" s="652"/>
      <c r="D808" s="652"/>
      <c r="E808" s="652"/>
      <c r="F808" s="653"/>
      <c r="G808" s="694" t="s">
        <v>625</v>
      </c>
      <c r="H808" s="695"/>
      <c r="I808" s="695"/>
      <c r="J808" s="695"/>
      <c r="K808" s="696"/>
      <c r="L808" s="686" t="s">
        <v>631</v>
      </c>
      <c r="M808" s="687"/>
      <c r="N808" s="687"/>
      <c r="O808" s="687"/>
      <c r="P808" s="687"/>
      <c r="Q808" s="687"/>
      <c r="R808" s="687"/>
      <c r="S808" s="687"/>
      <c r="T808" s="687"/>
      <c r="U808" s="687"/>
      <c r="V808" s="687"/>
      <c r="W808" s="687"/>
      <c r="X808" s="688"/>
      <c r="Y808" s="406">
        <v>2.7120000000000002</v>
      </c>
      <c r="Z808" s="407"/>
      <c r="AA808" s="407"/>
      <c r="AB808" s="831"/>
      <c r="AC808" s="694"/>
      <c r="AD808" s="695"/>
      <c r="AE808" s="695"/>
      <c r="AF808" s="695"/>
      <c r="AG808" s="696"/>
      <c r="AH808" s="686"/>
      <c r="AI808" s="687"/>
      <c r="AJ808" s="687"/>
      <c r="AK808" s="687"/>
      <c r="AL808" s="687"/>
      <c r="AM808" s="687"/>
      <c r="AN808" s="687"/>
      <c r="AO808" s="687"/>
      <c r="AP808" s="687"/>
      <c r="AQ808" s="687"/>
      <c r="AR808" s="687"/>
      <c r="AS808" s="687"/>
      <c r="AT808" s="688"/>
      <c r="AU808" s="406"/>
      <c r="AV808" s="407"/>
      <c r="AW808" s="407"/>
      <c r="AX808" s="408"/>
    </row>
    <row r="809" spans="1:50" ht="24.75" customHeight="1" x14ac:dyDescent="0.15">
      <c r="A809" s="651"/>
      <c r="B809" s="652"/>
      <c r="C809" s="652"/>
      <c r="D809" s="652"/>
      <c r="E809" s="652"/>
      <c r="F809" s="653"/>
      <c r="G809" s="626" t="s">
        <v>662</v>
      </c>
      <c r="H809" s="627"/>
      <c r="I809" s="627"/>
      <c r="J809" s="627"/>
      <c r="K809" s="628"/>
      <c r="L809" s="618" t="s">
        <v>661</v>
      </c>
      <c r="M809" s="619"/>
      <c r="N809" s="619"/>
      <c r="O809" s="619"/>
      <c r="P809" s="619"/>
      <c r="Q809" s="619"/>
      <c r="R809" s="619"/>
      <c r="S809" s="619"/>
      <c r="T809" s="619"/>
      <c r="U809" s="619"/>
      <c r="V809" s="619"/>
      <c r="W809" s="619"/>
      <c r="X809" s="620"/>
      <c r="Y809" s="621">
        <v>0.189</v>
      </c>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x14ac:dyDescent="0.15">
      <c r="A818" s="651"/>
      <c r="B818" s="652"/>
      <c r="C818" s="652"/>
      <c r="D818" s="652"/>
      <c r="E818" s="652"/>
      <c r="F818" s="653"/>
      <c r="G818" s="852" t="s">
        <v>20</v>
      </c>
      <c r="H818" s="853"/>
      <c r="I818" s="853"/>
      <c r="J818" s="853"/>
      <c r="K818" s="853"/>
      <c r="L818" s="854"/>
      <c r="M818" s="855"/>
      <c r="N818" s="855"/>
      <c r="O818" s="855"/>
      <c r="P818" s="855"/>
      <c r="Q818" s="855"/>
      <c r="R818" s="855"/>
      <c r="S818" s="855"/>
      <c r="T818" s="855"/>
      <c r="U818" s="855"/>
      <c r="V818" s="855"/>
      <c r="W818" s="855"/>
      <c r="X818" s="856"/>
      <c r="Y818" s="857">
        <f>SUM(Y808:AB817)</f>
        <v>2.9010000000000002</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9"/>
    </row>
    <row r="820" spans="1:50" ht="24.75" hidden="1" customHeight="1" x14ac:dyDescent="0.15">
      <c r="A820" s="651"/>
      <c r="B820" s="652"/>
      <c r="C820" s="652"/>
      <c r="D820" s="652"/>
      <c r="E820" s="652"/>
      <c r="F820" s="653"/>
      <c r="G820" s="841" t="s">
        <v>17</v>
      </c>
      <c r="H820" s="692"/>
      <c r="I820" s="692"/>
      <c r="J820" s="692"/>
      <c r="K820" s="692"/>
      <c r="L820" s="691" t="s">
        <v>18</v>
      </c>
      <c r="M820" s="692"/>
      <c r="N820" s="692"/>
      <c r="O820" s="692"/>
      <c r="P820" s="692"/>
      <c r="Q820" s="692"/>
      <c r="R820" s="692"/>
      <c r="S820" s="692"/>
      <c r="T820" s="692"/>
      <c r="U820" s="692"/>
      <c r="V820" s="692"/>
      <c r="W820" s="692"/>
      <c r="X820" s="693"/>
      <c r="Y820" s="675" t="s">
        <v>19</v>
      </c>
      <c r="Z820" s="676"/>
      <c r="AA820" s="676"/>
      <c r="AB820" s="824"/>
      <c r="AC820" s="841" t="s">
        <v>17</v>
      </c>
      <c r="AD820" s="692"/>
      <c r="AE820" s="692"/>
      <c r="AF820" s="692"/>
      <c r="AG820" s="692"/>
      <c r="AH820" s="691" t="s">
        <v>18</v>
      </c>
      <c r="AI820" s="692"/>
      <c r="AJ820" s="692"/>
      <c r="AK820" s="692"/>
      <c r="AL820" s="692"/>
      <c r="AM820" s="692"/>
      <c r="AN820" s="692"/>
      <c r="AO820" s="692"/>
      <c r="AP820" s="692"/>
      <c r="AQ820" s="692"/>
      <c r="AR820" s="692"/>
      <c r="AS820" s="692"/>
      <c r="AT820" s="693"/>
      <c r="AU820" s="675" t="s">
        <v>19</v>
      </c>
      <c r="AV820" s="676"/>
      <c r="AW820" s="676"/>
      <c r="AX820" s="677"/>
    </row>
    <row r="821" spans="1:50" s="16" customFormat="1" ht="24.75" hidden="1" customHeight="1" x14ac:dyDescent="0.15">
      <c r="A821" s="651"/>
      <c r="B821" s="652"/>
      <c r="C821" s="652"/>
      <c r="D821" s="652"/>
      <c r="E821" s="652"/>
      <c r="F821" s="653"/>
      <c r="G821" s="694"/>
      <c r="H821" s="695"/>
      <c r="I821" s="695"/>
      <c r="J821" s="695"/>
      <c r="K821" s="696"/>
      <c r="L821" s="686"/>
      <c r="M821" s="687"/>
      <c r="N821" s="687"/>
      <c r="O821" s="687"/>
      <c r="P821" s="687"/>
      <c r="Q821" s="687"/>
      <c r="R821" s="687"/>
      <c r="S821" s="687"/>
      <c r="T821" s="687"/>
      <c r="U821" s="687"/>
      <c r="V821" s="687"/>
      <c r="W821" s="687"/>
      <c r="X821" s="688"/>
      <c r="Y821" s="406"/>
      <c r="Z821" s="407"/>
      <c r="AA821" s="407"/>
      <c r="AB821" s="831"/>
      <c r="AC821" s="694"/>
      <c r="AD821" s="695"/>
      <c r="AE821" s="695"/>
      <c r="AF821" s="695"/>
      <c r="AG821" s="696"/>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hidden="1"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51" customHeight="1" x14ac:dyDescent="0.15">
      <c r="A838" s="389">
        <v>1</v>
      </c>
      <c r="B838" s="389">
        <v>1</v>
      </c>
      <c r="C838" s="374" t="s">
        <v>633</v>
      </c>
      <c r="D838" s="360"/>
      <c r="E838" s="360"/>
      <c r="F838" s="360"/>
      <c r="G838" s="360"/>
      <c r="H838" s="360"/>
      <c r="I838" s="360"/>
      <c r="J838" s="361">
        <v>8000020131164</v>
      </c>
      <c r="K838" s="362"/>
      <c r="L838" s="362"/>
      <c r="M838" s="362"/>
      <c r="N838" s="362"/>
      <c r="O838" s="362"/>
      <c r="P838" s="375" t="s">
        <v>644</v>
      </c>
      <c r="Q838" s="363"/>
      <c r="R838" s="363"/>
      <c r="S838" s="363"/>
      <c r="T838" s="363"/>
      <c r="U838" s="363"/>
      <c r="V838" s="363"/>
      <c r="W838" s="363"/>
      <c r="X838" s="363"/>
      <c r="Y838" s="364">
        <v>53.2</v>
      </c>
      <c r="Z838" s="365"/>
      <c r="AA838" s="365"/>
      <c r="AB838" s="366"/>
      <c r="AC838" s="376" t="s">
        <v>374</v>
      </c>
      <c r="AD838" s="384"/>
      <c r="AE838" s="384"/>
      <c r="AF838" s="384"/>
      <c r="AG838" s="384"/>
      <c r="AH838" s="385">
        <v>1</v>
      </c>
      <c r="AI838" s="386"/>
      <c r="AJ838" s="386"/>
      <c r="AK838" s="386"/>
      <c r="AL838" s="370">
        <v>100</v>
      </c>
      <c r="AM838" s="371"/>
      <c r="AN838" s="371"/>
      <c r="AO838" s="372"/>
      <c r="AP838" s="373" t="s">
        <v>682</v>
      </c>
      <c r="AQ838" s="373"/>
      <c r="AR838" s="373"/>
      <c r="AS838" s="373"/>
      <c r="AT838" s="373"/>
      <c r="AU838" s="373"/>
      <c r="AV838" s="373"/>
      <c r="AW838" s="373"/>
      <c r="AX838" s="373"/>
    </row>
    <row r="839" spans="1:50" ht="58.5" customHeight="1" x14ac:dyDescent="0.15">
      <c r="A839" s="389">
        <v>2</v>
      </c>
      <c r="B839" s="389">
        <v>1</v>
      </c>
      <c r="C839" s="374" t="s">
        <v>645</v>
      </c>
      <c r="D839" s="360"/>
      <c r="E839" s="360"/>
      <c r="F839" s="360"/>
      <c r="G839" s="360"/>
      <c r="H839" s="360"/>
      <c r="I839" s="360"/>
      <c r="J839" s="361">
        <v>4000020172014</v>
      </c>
      <c r="K839" s="362"/>
      <c r="L839" s="362"/>
      <c r="M839" s="362"/>
      <c r="N839" s="362"/>
      <c r="O839" s="362"/>
      <c r="P839" s="375" t="s">
        <v>652</v>
      </c>
      <c r="Q839" s="363"/>
      <c r="R839" s="363"/>
      <c r="S839" s="363"/>
      <c r="T839" s="363"/>
      <c r="U839" s="363"/>
      <c r="V839" s="363"/>
      <c r="W839" s="363"/>
      <c r="X839" s="363"/>
      <c r="Y839" s="364">
        <v>5.9989999999999997</v>
      </c>
      <c r="Z839" s="365"/>
      <c r="AA839" s="365"/>
      <c r="AB839" s="366"/>
      <c r="AC839" s="376" t="s">
        <v>374</v>
      </c>
      <c r="AD839" s="376"/>
      <c r="AE839" s="376"/>
      <c r="AF839" s="376"/>
      <c r="AG839" s="376"/>
      <c r="AH839" s="385">
        <v>1</v>
      </c>
      <c r="AI839" s="386"/>
      <c r="AJ839" s="386"/>
      <c r="AK839" s="386"/>
      <c r="AL839" s="370">
        <v>100</v>
      </c>
      <c r="AM839" s="371"/>
      <c r="AN839" s="371"/>
      <c r="AO839" s="372"/>
      <c r="AP839" s="373" t="s">
        <v>560</v>
      </c>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635</v>
      </c>
      <c r="D871" s="360"/>
      <c r="E871" s="360"/>
      <c r="F871" s="360"/>
      <c r="G871" s="360"/>
      <c r="H871" s="360"/>
      <c r="I871" s="360"/>
      <c r="J871" s="361">
        <v>3011001003970</v>
      </c>
      <c r="K871" s="362"/>
      <c r="L871" s="362"/>
      <c r="M871" s="362"/>
      <c r="N871" s="362"/>
      <c r="O871" s="362"/>
      <c r="P871" s="375" t="s">
        <v>655</v>
      </c>
      <c r="Q871" s="363"/>
      <c r="R871" s="363"/>
      <c r="S871" s="363"/>
      <c r="T871" s="363"/>
      <c r="U871" s="363"/>
      <c r="V871" s="363"/>
      <c r="W871" s="363"/>
      <c r="X871" s="363"/>
      <c r="Y871" s="364">
        <v>19.638999999999999</v>
      </c>
      <c r="Z871" s="365"/>
      <c r="AA871" s="365"/>
      <c r="AB871" s="366"/>
      <c r="AC871" s="376" t="s">
        <v>374</v>
      </c>
      <c r="AD871" s="384"/>
      <c r="AE871" s="384"/>
      <c r="AF871" s="384"/>
      <c r="AG871" s="384"/>
      <c r="AH871" s="385">
        <v>1</v>
      </c>
      <c r="AI871" s="386"/>
      <c r="AJ871" s="386"/>
      <c r="AK871" s="386"/>
      <c r="AL871" s="370">
        <v>100</v>
      </c>
      <c r="AM871" s="371"/>
      <c r="AN871" s="371"/>
      <c r="AO871" s="372"/>
      <c r="AP871" s="373" t="s">
        <v>560</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62.25" customHeight="1" x14ac:dyDescent="0.15">
      <c r="A904" s="389">
        <v>1</v>
      </c>
      <c r="B904" s="389">
        <v>1</v>
      </c>
      <c r="C904" s="374" t="s">
        <v>637</v>
      </c>
      <c r="D904" s="360"/>
      <c r="E904" s="360"/>
      <c r="F904" s="360"/>
      <c r="G904" s="360"/>
      <c r="H904" s="360"/>
      <c r="I904" s="360"/>
      <c r="J904" s="361">
        <v>9010005015595</v>
      </c>
      <c r="K904" s="362"/>
      <c r="L904" s="362"/>
      <c r="M904" s="362"/>
      <c r="N904" s="362"/>
      <c r="O904" s="362"/>
      <c r="P904" s="375" t="s">
        <v>675</v>
      </c>
      <c r="Q904" s="363"/>
      <c r="R904" s="363"/>
      <c r="S904" s="363"/>
      <c r="T904" s="363"/>
      <c r="U904" s="363"/>
      <c r="V904" s="363"/>
      <c r="W904" s="363"/>
      <c r="X904" s="363"/>
      <c r="Y904" s="364">
        <v>24.010999999999999</v>
      </c>
      <c r="Z904" s="365"/>
      <c r="AA904" s="365"/>
      <c r="AB904" s="366"/>
      <c r="AC904" s="376" t="s">
        <v>370</v>
      </c>
      <c r="AD904" s="384"/>
      <c r="AE904" s="384"/>
      <c r="AF904" s="384"/>
      <c r="AG904" s="384"/>
      <c r="AH904" s="385">
        <v>1</v>
      </c>
      <c r="AI904" s="386"/>
      <c r="AJ904" s="386"/>
      <c r="AK904" s="386"/>
      <c r="AL904" s="370">
        <v>98.9</v>
      </c>
      <c r="AM904" s="371"/>
      <c r="AN904" s="371"/>
      <c r="AO904" s="372"/>
      <c r="AP904" s="373" t="s">
        <v>560</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63.75" customHeight="1" x14ac:dyDescent="0.15">
      <c r="A937" s="389">
        <v>1</v>
      </c>
      <c r="B937" s="389">
        <v>1</v>
      </c>
      <c r="C937" s="374" t="s">
        <v>673</v>
      </c>
      <c r="D937" s="360"/>
      <c r="E937" s="360"/>
      <c r="F937" s="360"/>
      <c r="G937" s="360"/>
      <c r="H937" s="360"/>
      <c r="I937" s="360"/>
      <c r="J937" s="361">
        <v>1220001002105</v>
      </c>
      <c r="K937" s="362"/>
      <c r="L937" s="362"/>
      <c r="M937" s="362"/>
      <c r="N937" s="362"/>
      <c r="O937" s="362"/>
      <c r="P937" s="375" t="s">
        <v>653</v>
      </c>
      <c r="Q937" s="363"/>
      <c r="R937" s="363"/>
      <c r="S937" s="363"/>
      <c r="T937" s="363"/>
      <c r="U937" s="363"/>
      <c r="V937" s="363"/>
      <c r="W937" s="363"/>
      <c r="X937" s="363"/>
      <c r="Y937" s="364">
        <v>3.2</v>
      </c>
      <c r="Z937" s="365"/>
      <c r="AA937" s="365"/>
      <c r="AB937" s="366"/>
      <c r="AC937" s="376" t="s">
        <v>377</v>
      </c>
      <c r="AD937" s="384"/>
      <c r="AE937" s="384"/>
      <c r="AF937" s="384"/>
      <c r="AG937" s="384"/>
      <c r="AH937" s="385" t="s">
        <v>654</v>
      </c>
      <c r="AI937" s="386"/>
      <c r="AJ937" s="386"/>
      <c r="AK937" s="386"/>
      <c r="AL937" s="370" t="s">
        <v>560</v>
      </c>
      <c r="AM937" s="371"/>
      <c r="AN937" s="371"/>
      <c r="AO937" s="372"/>
      <c r="AP937" s="373" t="s">
        <v>560</v>
      </c>
      <c r="AQ937" s="373"/>
      <c r="AR937" s="373"/>
      <c r="AS937" s="373"/>
      <c r="AT937" s="373"/>
      <c r="AU937" s="373"/>
      <c r="AV937" s="373"/>
      <c r="AW937" s="373"/>
      <c r="AX937" s="373"/>
    </row>
    <row r="938" spans="1:50" ht="63.75" customHeight="1" x14ac:dyDescent="0.15">
      <c r="A938" s="389">
        <v>2</v>
      </c>
      <c r="B938" s="389">
        <v>1</v>
      </c>
      <c r="C938" s="374" t="s">
        <v>674</v>
      </c>
      <c r="D938" s="360"/>
      <c r="E938" s="360"/>
      <c r="F938" s="360"/>
      <c r="G938" s="360"/>
      <c r="H938" s="360"/>
      <c r="I938" s="360"/>
      <c r="J938" s="361">
        <v>9220005000163</v>
      </c>
      <c r="K938" s="362"/>
      <c r="L938" s="362"/>
      <c r="M938" s="362"/>
      <c r="N938" s="362"/>
      <c r="O938" s="362"/>
      <c r="P938" s="375" t="s">
        <v>653</v>
      </c>
      <c r="Q938" s="363"/>
      <c r="R938" s="363"/>
      <c r="S938" s="363"/>
      <c r="T938" s="363"/>
      <c r="U938" s="363"/>
      <c r="V938" s="363"/>
      <c r="W938" s="363"/>
      <c r="X938" s="363"/>
      <c r="Y938" s="364">
        <v>1.7</v>
      </c>
      <c r="Z938" s="365"/>
      <c r="AA938" s="365"/>
      <c r="AB938" s="366"/>
      <c r="AC938" s="376" t="s">
        <v>377</v>
      </c>
      <c r="AD938" s="376"/>
      <c r="AE938" s="376"/>
      <c r="AF938" s="376"/>
      <c r="AG938" s="376"/>
      <c r="AH938" s="385" t="s">
        <v>654</v>
      </c>
      <c r="AI938" s="386"/>
      <c r="AJ938" s="386"/>
      <c r="AK938" s="386"/>
      <c r="AL938" s="370" t="s">
        <v>560</v>
      </c>
      <c r="AM938" s="371"/>
      <c r="AN938" s="371"/>
      <c r="AO938" s="372"/>
      <c r="AP938" s="373" t="s">
        <v>560</v>
      </c>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63" customHeight="1" x14ac:dyDescent="0.15">
      <c r="A970" s="389">
        <v>1</v>
      </c>
      <c r="B970" s="389">
        <v>1</v>
      </c>
      <c r="C970" s="374" t="s">
        <v>639</v>
      </c>
      <c r="D970" s="360"/>
      <c r="E970" s="360"/>
      <c r="F970" s="360"/>
      <c r="G970" s="360"/>
      <c r="H970" s="360"/>
      <c r="I970" s="360"/>
      <c r="J970" s="361">
        <v>6010505001362</v>
      </c>
      <c r="K970" s="362"/>
      <c r="L970" s="362"/>
      <c r="M970" s="362"/>
      <c r="N970" s="362"/>
      <c r="O970" s="362"/>
      <c r="P970" s="375" t="s">
        <v>660</v>
      </c>
      <c r="Q970" s="363"/>
      <c r="R970" s="363"/>
      <c r="S970" s="363"/>
      <c r="T970" s="363"/>
      <c r="U970" s="363"/>
      <c r="V970" s="363"/>
      <c r="W970" s="363"/>
      <c r="X970" s="363"/>
      <c r="Y970" s="364">
        <v>2.9020000000000001</v>
      </c>
      <c r="Z970" s="365"/>
      <c r="AA970" s="365"/>
      <c r="AB970" s="366"/>
      <c r="AC970" s="376" t="s">
        <v>377</v>
      </c>
      <c r="AD970" s="384"/>
      <c r="AE970" s="384"/>
      <c r="AF970" s="384"/>
      <c r="AG970" s="384"/>
      <c r="AH970" s="385" t="s">
        <v>654</v>
      </c>
      <c r="AI970" s="386"/>
      <c r="AJ970" s="386"/>
      <c r="AK970" s="386"/>
      <c r="AL970" s="370" t="s">
        <v>560</v>
      </c>
      <c r="AM970" s="371"/>
      <c r="AN970" s="371"/>
      <c r="AO970" s="372"/>
      <c r="AP970" s="373" t="s">
        <v>560</v>
      </c>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t="s">
        <v>343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398" t="s">
        <v>556</v>
      </c>
      <c r="Q1103" s="363"/>
      <c r="R1103" s="363"/>
      <c r="S1103" s="363"/>
      <c r="T1103" s="363"/>
      <c r="U1103" s="363"/>
      <c r="V1103" s="363"/>
      <c r="W1103" s="363"/>
      <c r="X1103" s="363"/>
      <c r="Y1103" s="399" t="s">
        <v>555</v>
      </c>
      <c r="Z1103" s="365"/>
      <c r="AA1103" s="365"/>
      <c r="AB1103" s="366"/>
      <c r="AC1103" s="367"/>
      <c r="AD1103" s="367"/>
      <c r="AE1103" s="367"/>
      <c r="AF1103" s="367"/>
      <c r="AG1103" s="367"/>
      <c r="AH1103" s="390" t="s">
        <v>555</v>
      </c>
      <c r="AI1103" s="369"/>
      <c r="AJ1103" s="369"/>
      <c r="AK1103" s="369"/>
      <c r="AL1103" s="391" t="s">
        <v>555</v>
      </c>
      <c r="AM1103" s="371"/>
      <c r="AN1103" s="371"/>
      <c r="AO1103" s="372"/>
      <c r="AP1103" s="392"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D15:AJ17 AK15:AQ15">
    <cfRule type="expression" dxfId="2751" priority="14019">
      <formula>IF(RIGHT(TEXT(P14,"0.#"),1)=".",FALSE,TRUE)</formula>
    </cfRule>
    <cfRule type="expression" dxfId="2750" priority="14020">
      <formula>IF(RIGHT(TEXT(P14,"0.#"),1)=".",TRUE,FALSE)</formula>
    </cfRule>
  </conditionalFormatting>
  <conditionalFormatting sqref="AE32">
    <cfRule type="expression" dxfId="2749" priority="14009">
      <formula>IF(RIGHT(TEXT(AE32,"0.#"),1)=".",FALSE,TRUE)</formula>
    </cfRule>
    <cfRule type="expression" dxfId="2748" priority="14010">
      <formula>IF(RIGHT(TEXT(AE32,"0.#"),1)=".",TRUE,FALSE)</formula>
    </cfRule>
  </conditionalFormatting>
  <conditionalFormatting sqref="P18:AX18">
    <cfRule type="expression" dxfId="2747" priority="13895">
      <formula>IF(RIGHT(TEXT(P18,"0.#"),1)=".",FALSE,TRUE)</formula>
    </cfRule>
    <cfRule type="expression" dxfId="2746" priority="13896">
      <formula>IF(RIGHT(TEXT(P18,"0.#"),1)=".",TRUE,FALSE)</formula>
    </cfRule>
  </conditionalFormatting>
  <conditionalFormatting sqref="Y792">
    <cfRule type="expression" dxfId="2745" priority="13887">
      <formula>IF(RIGHT(TEXT(Y792,"0.#"),1)=".",FALSE,TRUE)</formula>
    </cfRule>
    <cfRule type="expression" dxfId="2744" priority="13888">
      <formula>IF(RIGHT(TEXT(Y792,"0.#"),1)=".",TRUE,FALSE)</formula>
    </cfRule>
  </conditionalFormatting>
  <conditionalFormatting sqref="Y823:Y830 Y821 Y810:Y817 Y808 Y797:Y804 Y795">
    <cfRule type="expression" dxfId="2743" priority="13669">
      <formula>IF(RIGHT(TEXT(Y795,"0.#"),1)=".",FALSE,TRUE)</formula>
    </cfRule>
    <cfRule type="expression" dxfId="2742" priority="13670">
      <formula>IF(RIGHT(TEXT(Y795,"0.#"),1)=".",TRUE,FALSE)</formula>
    </cfRule>
  </conditionalFormatting>
  <conditionalFormatting sqref="P15:AC17 P13:AX13 AR15:AX15 AK16:AQ17">
    <cfRule type="expression" dxfId="2741" priority="13717">
      <formula>IF(RIGHT(TEXT(P13,"0.#"),1)=".",FALSE,TRUE)</formula>
    </cfRule>
    <cfRule type="expression" dxfId="2740" priority="13718">
      <formula>IF(RIGHT(TEXT(P13,"0.#"),1)=".",TRUE,FALSE)</formula>
    </cfRule>
  </conditionalFormatting>
  <conditionalFormatting sqref="P19:AJ19">
    <cfRule type="expression" dxfId="2739" priority="13715">
      <formula>IF(RIGHT(TEXT(P19,"0.#"),1)=".",FALSE,TRUE)</formula>
    </cfRule>
    <cfRule type="expression" dxfId="2738" priority="13716">
      <formula>IF(RIGHT(TEXT(P19,"0.#"),1)=".",TRUE,FALSE)</formula>
    </cfRule>
  </conditionalFormatting>
  <conditionalFormatting sqref="AE101 AQ101">
    <cfRule type="expression" dxfId="2737" priority="13707">
      <formula>IF(RIGHT(TEXT(AE101,"0.#"),1)=".",FALSE,TRUE)</formula>
    </cfRule>
    <cfRule type="expression" dxfId="2736" priority="13708">
      <formula>IF(RIGHT(TEXT(AE101,"0.#"),1)=".",TRUE,FALSE)</formula>
    </cfRule>
  </conditionalFormatting>
  <conditionalFormatting sqref="Y784:Y791 Y782">
    <cfRule type="expression" dxfId="2735" priority="13693">
      <formula>IF(RIGHT(TEXT(Y782,"0.#"),1)=".",FALSE,TRUE)</formula>
    </cfRule>
    <cfRule type="expression" dxfId="2734" priority="13694">
      <formula>IF(RIGHT(TEXT(Y782,"0.#"),1)=".",TRUE,FALSE)</formula>
    </cfRule>
  </conditionalFormatting>
  <conditionalFormatting sqref="AU783">
    <cfRule type="expression" dxfId="2733" priority="13691">
      <formula>IF(RIGHT(TEXT(AU783,"0.#"),1)=".",FALSE,TRUE)</formula>
    </cfRule>
    <cfRule type="expression" dxfId="2732" priority="13692">
      <formula>IF(RIGHT(TEXT(AU783,"0.#"),1)=".",TRUE,FALSE)</formula>
    </cfRule>
  </conditionalFormatting>
  <conditionalFormatting sqref="AU792">
    <cfRule type="expression" dxfId="2731" priority="13689">
      <formula>IF(RIGHT(TEXT(AU792,"0.#"),1)=".",FALSE,TRUE)</formula>
    </cfRule>
    <cfRule type="expression" dxfId="2730" priority="13690">
      <formula>IF(RIGHT(TEXT(AU792,"0.#"),1)=".",TRUE,FALSE)</formula>
    </cfRule>
  </conditionalFormatting>
  <conditionalFormatting sqref="AU784:AU791 AU782">
    <cfRule type="expression" dxfId="2729" priority="13687">
      <formula>IF(RIGHT(TEXT(AU782,"0.#"),1)=".",FALSE,TRUE)</formula>
    </cfRule>
    <cfRule type="expression" dxfId="2728" priority="13688">
      <formula>IF(RIGHT(TEXT(AU782,"0.#"),1)=".",TRUE,FALSE)</formula>
    </cfRule>
  </conditionalFormatting>
  <conditionalFormatting sqref="Y822 Y809 Y796">
    <cfRule type="expression" dxfId="2727" priority="13673">
      <formula>IF(RIGHT(TEXT(Y796,"0.#"),1)=".",FALSE,TRUE)</formula>
    </cfRule>
    <cfRule type="expression" dxfId="2726" priority="13674">
      <formula>IF(RIGHT(TEXT(Y796,"0.#"),1)=".",TRUE,FALSE)</formula>
    </cfRule>
  </conditionalFormatting>
  <conditionalFormatting sqref="Y831 Y818 Y805">
    <cfRule type="expression" dxfId="2725" priority="13671">
      <formula>IF(RIGHT(TEXT(Y805,"0.#"),1)=".",FALSE,TRUE)</formula>
    </cfRule>
    <cfRule type="expression" dxfId="2724" priority="13672">
      <formula>IF(RIGHT(TEXT(Y805,"0.#"),1)=".",TRUE,FALSE)</formula>
    </cfRule>
  </conditionalFormatting>
  <conditionalFormatting sqref="AU822 AU809 AU796">
    <cfRule type="expression" dxfId="2723" priority="13667">
      <formula>IF(RIGHT(TEXT(AU796,"0.#"),1)=".",FALSE,TRUE)</formula>
    </cfRule>
    <cfRule type="expression" dxfId="2722" priority="13668">
      <formula>IF(RIGHT(TEXT(AU796,"0.#"),1)=".",TRUE,FALSE)</formula>
    </cfRule>
  </conditionalFormatting>
  <conditionalFormatting sqref="AU831 AU818 AU805">
    <cfRule type="expression" dxfId="2721" priority="13665">
      <formula>IF(RIGHT(TEXT(AU805,"0.#"),1)=".",FALSE,TRUE)</formula>
    </cfRule>
    <cfRule type="expression" dxfId="2720" priority="13666">
      <formula>IF(RIGHT(TEXT(AU805,"0.#"),1)=".",TRUE,FALSE)</formula>
    </cfRule>
  </conditionalFormatting>
  <conditionalFormatting sqref="AU823:AU830 AU821 AU810:AU817 AU797:AU804 AU795">
    <cfRule type="expression" dxfId="2719" priority="13663">
      <formula>IF(RIGHT(TEXT(AU795,"0.#"),1)=".",FALSE,TRUE)</formula>
    </cfRule>
    <cfRule type="expression" dxfId="2718" priority="13664">
      <formula>IF(RIGHT(TEXT(AU795,"0.#"),1)=".",TRUE,FALSE)</formula>
    </cfRule>
  </conditionalFormatting>
  <conditionalFormatting sqref="AM87">
    <cfRule type="expression" dxfId="2717" priority="13317">
      <formula>IF(RIGHT(TEXT(AM87,"0.#"),1)=".",FALSE,TRUE)</formula>
    </cfRule>
    <cfRule type="expression" dxfId="2716" priority="13318">
      <formula>IF(RIGHT(TEXT(AM87,"0.#"),1)=".",TRUE,FALSE)</formula>
    </cfRule>
  </conditionalFormatting>
  <conditionalFormatting sqref="AE55">
    <cfRule type="expression" dxfId="2715" priority="13385">
      <formula>IF(RIGHT(TEXT(AE55,"0.#"),1)=".",FALSE,TRUE)</formula>
    </cfRule>
    <cfRule type="expression" dxfId="2714" priority="13386">
      <formula>IF(RIGHT(TEXT(AE55,"0.#"),1)=".",TRUE,FALSE)</formula>
    </cfRule>
  </conditionalFormatting>
  <conditionalFormatting sqref="AI55">
    <cfRule type="expression" dxfId="2713" priority="13383">
      <formula>IF(RIGHT(TEXT(AI55,"0.#"),1)=".",FALSE,TRUE)</formula>
    </cfRule>
    <cfRule type="expression" dxfId="2712" priority="13384">
      <formula>IF(RIGHT(TEXT(AI55,"0.#"),1)=".",TRUE,FALSE)</formula>
    </cfRule>
  </conditionalFormatting>
  <conditionalFormatting sqref="AM34">
    <cfRule type="expression" dxfId="2711" priority="13463">
      <formula>IF(RIGHT(TEXT(AM34,"0.#"),1)=".",FALSE,TRUE)</formula>
    </cfRule>
    <cfRule type="expression" dxfId="2710" priority="13464">
      <formula>IF(RIGHT(TEXT(AM34,"0.#"),1)=".",TRUE,FALSE)</formula>
    </cfRule>
  </conditionalFormatting>
  <conditionalFormatting sqref="AE33">
    <cfRule type="expression" dxfId="2709" priority="13477">
      <formula>IF(RIGHT(TEXT(AE33,"0.#"),1)=".",FALSE,TRUE)</formula>
    </cfRule>
    <cfRule type="expression" dxfId="2708" priority="13478">
      <formula>IF(RIGHT(TEXT(AE33,"0.#"),1)=".",TRUE,FALSE)</formula>
    </cfRule>
  </conditionalFormatting>
  <conditionalFormatting sqref="AE34">
    <cfRule type="expression" dxfId="2707" priority="13475">
      <formula>IF(RIGHT(TEXT(AE34,"0.#"),1)=".",FALSE,TRUE)</formula>
    </cfRule>
    <cfRule type="expression" dxfId="2706" priority="13476">
      <formula>IF(RIGHT(TEXT(AE34,"0.#"),1)=".",TRUE,FALSE)</formula>
    </cfRule>
  </conditionalFormatting>
  <conditionalFormatting sqref="AI34">
    <cfRule type="expression" dxfId="2705" priority="13473">
      <formula>IF(RIGHT(TEXT(AI34,"0.#"),1)=".",FALSE,TRUE)</formula>
    </cfRule>
    <cfRule type="expression" dxfId="2704" priority="13474">
      <formula>IF(RIGHT(TEXT(AI34,"0.#"),1)=".",TRUE,FALSE)</formula>
    </cfRule>
  </conditionalFormatting>
  <conditionalFormatting sqref="AI33">
    <cfRule type="expression" dxfId="2703" priority="13471">
      <formula>IF(RIGHT(TEXT(AI33,"0.#"),1)=".",FALSE,TRUE)</formula>
    </cfRule>
    <cfRule type="expression" dxfId="2702" priority="13472">
      <formula>IF(RIGHT(TEXT(AI33,"0.#"),1)=".",TRUE,FALSE)</formula>
    </cfRule>
  </conditionalFormatting>
  <conditionalFormatting sqref="AI32">
    <cfRule type="expression" dxfId="2701" priority="13469">
      <formula>IF(RIGHT(TEXT(AI32,"0.#"),1)=".",FALSE,TRUE)</formula>
    </cfRule>
    <cfRule type="expression" dxfId="2700" priority="13470">
      <formula>IF(RIGHT(TEXT(AI32,"0.#"),1)=".",TRUE,FALSE)</formula>
    </cfRule>
  </conditionalFormatting>
  <conditionalFormatting sqref="AM32">
    <cfRule type="expression" dxfId="2699" priority="13467">
      <formula>IF(RIGHT(TEXT(AM32,"0.#"),1)=".",FALSE,TRUE)</formula>
    </cfRule>
    <cfRule type="expression" dxfId="2698" priority="13468">
      <formula>IF(RIGHT(TEXT(AM32,"0.#"),1)=".",TRUE,FALSE)</formula>
    </cfRule>
  </conditionalFormatting>
  <conditionalFormatting sqref="AM33">
    <cfRule type="expression" dxfId="2697" priority="13465">
      <formula>IF(RIGHT(TEXT(AM33,"0.#"),1)=".",FALSE,TRUE)</formula>
    </cfRule>
    <cfRule type="expression" dxfId="2696" priority="13466">
      <formula>IF(RIGHT(TEXT(AM33,"0.#"),1)=".",TRUE,FALSE)</formula>
    </cfRule>
  </conditionalFormatting>
  <conditionalFormatting sqref="AQ32:AQ34">
    <cfRule type="expression" dxfId="2695" priority="13457">
      <formula>IF(RIGHT(TEXT(AQ32,"0.#"),1)=".",FALSE,TRUE)</formula>
    </cfRule>
    <cfRule type="expression" dxfId="2694" priority="13458">
      <formula>IF(RIGHT(TEXT(AQ32,"0.#"),1)=".",TRUE,FALSE)</formula>
    </cfRule>
  </conditionalFormatting>
  <conditionalFormatting sqref="AU32:AU34">
    <cfRule type="expression" dxfId="2693" priority="13455">
      <formula>IF(RIGHT(TEXT(AU32,"0.#"),1)=".",FALSE,TRUE)</formula>
    </cfRule>
    <cfRule type="expression" dxfId="2692" priority="13456">
      <formula>IF(RIGHT(TEXT(AU32,"0.#"),1)=".",TRUE,FALSE)</formula>
    </cfRule>
  </conditionalFormatting>
  <conditionalFormatting sqref="AE53">
    <cfRule type="expression" dxfId="2691" priority="13389">
      <formula>IF(RIGHT(TEXT(AE53,"0.#"),1)=".",FALSE,TRUE)</formula>
    </cfRule>
    <cfRule type="expression" dxfId="2690" priority="13390">
      <formula>IF(RIGHT(TEXT(AE53,"0.#"),1)=".",TRUE,FALSE)</formula>
    </cfRule>
  </conditionalFormatting>
  <conditionalFormatting sqref="AE54">
    <cfRule type="expression" dxfId="2689" priority="13387">
      <formula>IF(RIGHT(TEXT(AE54,"0.#"),1)=".",FALSE,TRUE)</formula>
    </cfRule>
    <cfRule type="expression" dxfId="2688" priority="13388">
      <formula>IF(RIGHT(TEXT(AE54,"0.#"),1)=".",TRUE,FALSE)</formula>
    </cfRule>
  </conditionalFormatting>
  <conditionalFormatting sqref="AI54">
    <cfRule type="expression" dxfId="2687" priority="13381">
      <formula>IF(RIGHT(TEXT(AI54,"0.#"),1)=".",FALSE,TRUE)</formula>
    </cfRule>
    <cfRule type="expression" dxfId="2686" priority="13382">
      <formula>IF(RIGHT(TEXT(AI54,"0.#"),1)=".",TRUE,FALSE)</formula>
    </cfRule>
  </conditionalFormatting>
  <conditionalFormatting sqref="AI53">
    <cfRule type="expression" dxfId="2685" priority="13379">
      <formula>IF(RIGHT(TEXT(AI53,"0.#"),1)=".",FALSE,TRUE)</formula>
    </cfRule>
    <cfRule type="expression" dxfId="2684" priority="13380">
      <formula>IF(RIGHT(TEXT(AI53,"0.#"),1)=".",TRUE,FALSE)</formula>
    </cfRule>
  </conditionalFormatting>
  <conditionalFormatting sqref="AM53">
    <cfRule type="expression" dxfId="2683" priority="13377">
      <formula>IF(RIGHT(TEXT(AM53,"0.#"),1)=".",FALSE,TRUE)</formula>
    </cfRule>
    <cfRule type="expression" dxfId="2682" priority="13378">
      <formula>IF(RIGHT(TEXT(AM53,"0.#"),1)=".",TRUE,FALSE)</formula>
    </cfRule>
  </conditionalFormatting>
  <conditionalFormatting sqref="AM54">
    <cfRule type="expression" dxfId="2681" priority="13375">
      <formula>IF(RIGHT(TEXT(AM54,"0.#"),1)=".",FALSE,TRUE)</formula>
    </cfRule>
    <cfRule type="expression" dxfId="2680" priority="13376">
      <formula>IF(RIGHT(TEXT(AM54,"0.#"),1)=".",TRUE,FALSE)</formula>
    </cfRule>
  </conditionalFormatting>
  <conditionalFormatting sqref="AM55">
    <cfRule type="expression" dxfId="2679" priority="13373">
      <formula>IF(RIGHT(TEXT(AM55,"0.#"),1)=".",FALSE,TRUE)</formula>
    </cfRule>
    <cfRule type="expression" dxfId="2678" priority="13374">
      <formula>IF(RIGHT(TEXT(AM55,"0.#"),1)=".",TRUE,FALSE)</formula>
    </cfRule>
  </conditionalFormatting>
  <conditionalFormatting sqref="AE60">
    <cfRule type="expression" dxfId="2677" priority="13359">
      <formula>IF(RIGHT(TEXT(AE60,"0.#"),1)=".",FALSE,TRUE)</formula>
    </cfRule>
    <cfRule type="expression" dxfId="2676" priority="13360">
      <formula>IF(RIGHT(TEXT(AE60,"0.#"),1)=".",TRUE,FALSE)</formula>
    </cfRule>
  </conditionalFormatting>
  <conditionalFormatting sqref="AE61">
    <cfRule type="expression" dxfId="2675" priority="13357">
      <formula>IF(RIGHT(TEXT(AE61,"0.#"),1)=".",FALSE,TRUE)</formula>
    </cfRule>
    <cfRule type="expression" dxfId="2674" priority="13358">
      <formula>IF(RIGHT(TEXT(AE61,"0.#"),1)=".",TRUE,FALSE)</formula>
    </cfRule>
  </conditionalFormatting>
  <conditionalFormatting sqref="AE62">
    <cfRule type="expression" dxfId="2673" priority="13355">
      <formula>IF(RIGHT(TEXT(AE62,"0.#"),1)=".",FALSE,TRUE)</formula>
    </cfRule>
    <cfRule type="expression" dxfId="2672" priority="13356">
      <formula>IF(RIGHT(TEXT(AE62,"0.#"),1)=".",TRUE,FALSE)</formula>
    </cfRule>
  </conditionalFormatting>
  <conditionalFormatting sqref="AI62">
    <cfRule type="expression" dxfId="2671" priority="13353">
      <formula>IF(RIGHT(TEXT(AI62,"0.#"),1)=".",FALSE,TRUE)</formula>
    </cfRule>
    <cfRule type="expression" dxfId="2670" priority="13354">
      <formula>IF(RIGHT(TEXT(AI62,"0.#"),1)=".",TRUE,FALSE)</formula>
    </cfRule>
  </conditionalFormatting>
  <conditionalFormatting sqref="AI61">
    <cfRule type="expression" dxfId="2669" priority="13351">
      <formula>IF(RIGHT(TEXT(AI61,"0.#"),1)=".",FALSE,TRUE)</formula>
    </cfRule>
    <cfRule type="expression" dxfId="2668" priority="13352">
      <formula>IF(RIGHT(TEXT(AI61,"0.#"),1)=".",TRUE,FALSE)</formula>
    </cfRule>
  </conditionalFormatting>
  <conditionalFormatting sqref="AI60">
    <cfRule type="expression" dxfId="2667" priority="13349">
      <formula>IF(RIGHT(TEXT(AI60,"0.#"),1)=".",FALSE,TRUE)</formula>
    </cfRule>
    <cfRule type="expression" dxfId="2666" priority="13350">
      <formula>IF(RIGHT(TEXT(AI60,"0.#"),1)=".",TRUE,FALSE)</formula>
    </cfRule>
  </conditionalFormatting>
  <conditionalFormatting sqref="AM60">
    <cfRule type="expression" dxfId="2665" priority="13347">
      <formula>IF(RIGHT(TEXT(AM60,"0.#"),1)=".",FALSE,TRUE)</formula>
    </cfRule>
    <cfRule type="expression" dxfId="2664" priority="13348">
      <formula>IF(RIGHT(TEXT(AM60,"0.#"),1)=".",TRUE,FALSE)</formula>
    </cfRule>
  </conditionalFormatting>
  <conditionalFormatting sqref="AM61">
    <cfRule type="expression" dxfId="2663" priority="13345">
      <formula>IF(RIGHT(TEXT(AM61,"0.#"),1)=".",FALSE,TRUE)</formula>
    </cfRule>
    <cfRule type="expression" dxfId="2662" priority="13346">
      <formula>IF(RIGHT(TEXT(AM61,"0.#"),1)=".",TRUE,FALSE)</formula>
    </cfRule>
  </conditionalFormatting>
  <conditionalFormatting sqref="AM62">
    <cfRule type="expression" dxfId="2661" priority="13343">
      <formula>IF(RIGHT(TEXT(AM62,"0.#"),1)=".",FALSE,TRUE)</formula>
    </cfRule>
    <cfRule type="expression" dxfId="2660" priority="13344">
      <formula>IF(RIGHT(TEXT(AM62,"0.#"),1)=".",TRUE,FALSE)</formula>
    </cfRule>
  </conditionalFormatting>
  <conditionalFormatting sqref="AE87">
    <cfRule type="expression" dxfId="2659" priority="13329">
      <formula>IF(RIGHT(TEXT(AE87,"0.#"),1)=".",FALSE,TRUE)</formula>
    </cfRule>
    <cfRule type="expression" dxfId="2658" priority="13330">
      <formula>IF(RIGHT(TEXT(AE87,"0.#"),1)=".",TRUE,FALSE)</formula>
    </cfRule>
  </conditionalFormatting>
  <conditionalFormatting sqref="AE88">
    <cfRule type="expression" dxfId="2657" priority="13327">
      <formula>IF(RIGHT(TEXT(AE88,"0.#"),1)=".",FALSE,TRUE)</formula>
    </cfRule>
    <cfRule type="expression" dxfId="2656" priority="13328">
      <formula>IF(RIGHT(TEXT(AE88,"0.#"),1)=".",TRUE,FALSE)</formula>
    </cfRule>
  </conditionalFormatting>
  <conditionalFormatting sqref="AE89">
    <cfRule type="expression" dxfId="2655" priority="13325">
      <formula>IF(RIGHT(TEXT(AE89,"0.#"),1)=".",FALSE,TRUE)</formula>
    </cfRule>
    <cfRule type="expression" dxfId="2654" priority="13326">
      <formula>IF(RIGHT(TEXT(AE89,"0.#"),1)=".",TRUE,FALSE)</formula>
    </cfRule>
  </conditionalFormatting>
  <conditionalFormatting sqref="AI89">
    <cfRule type="expression" dxfId="2653" priority="13323">
      <formula>IF(RIGHT(TEXT(AI89,"0.#"),1)=".",FALSE,TRUE)</formula>
    </cfRule>
    <cfRule type="expression" dxfId="2652" priority="13324">
      <formula>IF(RIGHT(TEXT(AI89,"0.#"),1)=".",TRUE,FALSE)</formula>
    </cfRule>
  </conditionalFormatting>
  <conditionalFormatting sqref="AI88">
    <cfRule type="expression" dxfId="2651" priority="13321">
      <formula>IF(RIGHT(TEXT(AI88,"0.#"),1)=".",FALSE,TRUE)</formula>
    </cfRule>
    <cfRule type="expression" dxfId="2650" priority="13322">
      <formula>IF(RIGHT(TEXT(AI88,"0.#"),1)=".",TRUE,FALSE)</formula>
    </cfRule>
  </conditionalFormatting>
  <conditionalFormatting sqref="AI87">
    <cfRule type="expression" dxfId="2649" priority="13319">
      <formula>IF(RIGHT(TEXT(AI87,"0.#"),1)=".",FALSE,TRUE)</formula>
    </cfRule>
    <cfRule type="expression" dxfId="2648" priority="13320">
      <formula>IF(RIGHT(TEXT(AI87,"0.#"),1)=".",TRUE,FALSE)</formula>
    </cfRule>
  </conditionalFormatting>
  <conditionalFormatting sqref="AM88">
    <cfRule type="expression" dxfId="2647" priority="13315">
      <formula>IF(RIGHT(TEXT(AM88,"0.#"),1)=".",FALSE,TRUE)</formula>
    </cfRule>
    <cfRule type="expression" dxfId="2646" priority="13316">
      <formula>IF(RIGHT(TEXT(AM88,"0.#"),1)=".",TRUE,FALSE)</formula>
    </cfRule>
  </conditionalFormatting>
  <conditionalFormatting sqref="AM89">
    <cfRule type="expression" dxfId="2645" priority="13313">
      <formula>IF(RIGHT(TEXT(AM89,"0.#"),1)=".",FALSE,TRUE)</formula>
    </cfRule>
    <cfRule type="expression" dxfId="2644" priority="13314">
      <formula>IF(RIGHT(TEXT(AM89,"0.#"),1)=".",TRUE,FALSE)</formula>
    </cfRule>
  </conditionalFormatting>
  <conditionalFormatting sqref="AE92">
    <cfRule type="expression" dxfId="2643" priority="13299">
      <formula>IF(RIGHT(TEXT(AE92,"0.#"),1)=".",FALSE,TRUE)</formula>
    </cfRule>
    <cfRule type="expression" dxfId="2642" priority="13300">
      <formula>IF(RIGHT(TEXT(AE92,"0.#"),1)=".",TRUE,FALSE)</formula>
    </cfRule>
  </conditionalFormatting>
  <conditionalFormatting sqref="AE93">
    <cfRule type="expression" dxfId="2641" priority="13297">
      <formula>IF(RIGHT(TEXT(AE93,"0.#"),1)=".",FALSE,TRUE)</formula>
    </cfRule>
    <cfRule type="expression" dxfId="2640" priority="13298">
      <formula>IF(RIGHT(TEXT(AE93,"0.#"),1)=".",TRUE,FALSE)</formula>
    </cfRule>
  </conditionalFormatting>
  <conditionalFormatting sqref="AE94">
    <cfRule type="expression" dxfId="2639" priority="13295">
      <formula>IF(RIGHT(TEXT(AE94,"0.#"),1)=".",FALSE,TRUE)</formula>
    </cfRule>
    <cfRule type="expression" dxfId="2638" priority="13296">
      <formula>IF(RIGHT(TEXT(AE94,"0.#"),1)=".",TRUE,FALSE)</formula>
    </cfRule>
  </conditionalFormatting>
  <conditionalFormatting sqref="AI94">
    <cfRule type="expression" dxfId="2637" priority="13293">
      <formula>IF(RIGHT(TEXT(AI94,"0.#"),1)=".",FALSE,TRUE)</formula>
    </cfRule>
    <cfRule type="expression" dxfId="2636" priority="13294">
      <formula>IF(RIGHT(TEXT(AI94,"0.#"),1)=".",TRUE,FALSE)</formula>
    </cfRule>
  </conditionalFormatting>
  <conditionalFormatting sqref="AI93">
    <cfRule type="expression" dxfId="2635" priority="13291">
      <formula>IF(RIGHT(TEXT(AI93,"0.#"),1)=".",FALSE,TRUE)</formula>
    </cfRule>
    <cfRule type="expression" dxfId="2634" priority="13292">
      <formula>IF(RIGHT(TEXT(AI93,"0.#"),1)=".",TRUE,FALSE)</formula>
    </cfRule>
  </conditionalFormatting>
  <conditionalFormatting sqref="AI92">
    <cfRule type="expression" dxfId="2633" priority="13289">
      <formula>IF(RIGHT(TEXT(AI92,"0.#"),1)=".",FALSE,TRUE)</formula>
    </cfRule>
    <cfRule type="expression" dxfId="2632" priority="13290">
      <formula>IF(RIGHT(TEXT(AI92,"0.#"),1)=".",TRUE,FALSE)</formula>
    </cfRule>
  </conditionalFormatting>
  <conditionalFormatting sqref="AM92">
    <cfRule type="expression" dxfId="2631" priority="13287">
      <formula>IF(RIGHT(TEXT(AM92,"0.#"),1)=".",FALSE,TRUE)</formula>
    </cfRule>
    <cfRule type="expression" dxfId="2630" priority="13288">
      <formula>IF(RIGHT(TEXT(AM92,"0.#"),1)=".",TRUE,FALSE)</formula>
    </cfRule>
  </conditionalFormatting>
  <conditionalFormatting sqref="AM93">
    <cfRule type="expression" dxfId="2629" priority="13285">
      <formula>IF(RIGHT(TEXT(AM93,"0.#"),1)=".",FALSE,TRUE)</formula>
    </cfRule>
    <cfRule type="expression" dxfId="2628" priority="13286">
      <formula>IF(RIGHT(TEXT(AM93,"0.#"),1)=".",TRUE,FALSE)</formula>
    </cfRule>
  </conditionalFormatting>
  <conditionalFormatting sqref="AM94">
    <cfRule type="expression" dxfId="2627" priority="13283">
      <formula>IF(RIGHT(TEXT(AM94,"0.#"),1)=".",FALSE,TRUE)</formula>
    </cfRule>
    <cfRule type="expression" dxfId="2626" priority="13284">
      <formula>IF(RIGHT(TEXT(AM94,"0.#"),1)=".",TRUE,FALSE)</formula>
    </cfRule>
  </conditionalFormatting>
  <conditionalFormatting sqref="AE97">
    <cfRule type="expression" dxfId="2625" priority="13269">
      <formula>IF(RIGHT(TEXT(AE97,"0.#"),1)=".",FALSE,TRUE)</formula>
    </cfRule>
    <cfRule type="expression" dxfId="2624" priority="13270">
      <formula>IF(RIGHT(TEXT(AE97,"0.#"),1)=".",TRUE,FALSE)</formula>
    </cfRule>
  </conditionalFormatting>
  <conditionalFormatting sqref="AE98">
    <cfRule type="expression" dxfId="2623" priority="13267">
      <formula>IF(RIGHT(TEXT(AE98,"0.#"),1)=".",FALSE,TRUE)</formula>
    </cfRule>
    <cfRule type="expression" dxfId="2622" priority="13268">
      <formula>IF(RIGHT(TEXT(AE98,"0.#"),1)=".",TRUE,FALSE)</formula>
    </cfRule>
  </conditionalFormatting>
  <conditionalFormatting sqref="AE99">
    <cfRule type="expression" dxfId="2621" priority="13265">
      <formula>IF(RIGHT(TEXT(AE99,"0.#"),1)=".",FALSE,TRUE)</formula>
    </cfRule>
    <cfRule type="expression" dxfId="2620" priority="13266">
      <formula>IF(RIGHT(TEXT(AE99,"0.#"),1)=".",TRUE,FALSE)</formula>
    </cfRule>
  </conditionalFormatting>
  <conditionalFormatting sqref="AI99">
    <cfRule type="expression" dxfId="2619" priority="13263">
      <formula>IF(RIGHT(TEXT(AI99,"0.#"),1)=".",FALSE,TRUE)</formula>
    </cfRule>
    <cfRule type="expression" dxfId="2618" priority="13264">
      <formula>IF(RIGHT(TEXT(AI99,"0.#"),1)=".",TRUE,FALSE)</formula>
    </cfRule>
  </conditionalFormatting>
  <conditionalFormatting sqref="AI98">
    <cfRule type="expression" dxfId="2617" priority="13261">
      <formula>IF(RIGHT(TEXT(AI98,"0.#"),1)=".",FALSE,TRUE)</formula>
    </cfRule>
    <cfRule type="expression" dxfId="2616" priority="13262">
      <formula>IF(RIGHT(TEXT(AI98,"0.#"),1)=".",TRUE,FALSE)</formula>
    </cfRule>
  </conditionalFormatting>
  <conditionalFormatting sqref="AI97">
    <cfRule type="expression" dxfId="2615" priority="13259">
      <formula>IF(RIGHT(TEXT(AI97,"0.#"),1)=".",FALSE,TRUE)</formula>
    </cfRule>
    <cfRule type="expression" dxfId="2614" priority="13260">
      <formula>IF(RIGHT(TEXT(AI97,"0.#"),1)=".",TRUE,FALSE)</formula>
    </cfRule>
  </conditionalFormatting>
  <conditionalFormatting sqref="AM97">
    <cfRule type="expression" dxfId="2613" priority="13257">
      <formula>IF(RIGHT(TEXT(AM97,"0.#"),1)=".",FALSE,TRUE)</formula>
    </cfRule>
    <cfRule type="expression" dxfId="2612" priority="13258">
      <formula>IF(RIGHT(TEXT(AM97,"0.#"),1)=".",TRUE,FALSE)</formula>
    </cfRule>
  </conditionalFormatting>
  <conditionalFormatting sqref="AM98">
    <cfRule type="expression" dxfId="2611" priority="13255">
      <formula>IF(RIGHT(TEXT(AM98,"0.#"),1)=".",FALSE,TRUE)</formula>
    </cfRule>
    <cfRule type="expression" dxfId="2610" priority="13256">
      <formula>IF(RIGHT(TEXT(AM98,"0.#"),1)=".",TRUE,FALSE)</formula>
    </cfRule>
  </conditionalFormatting>
  <conditionalFormatting sqref="AM99">
    <cfRule type="expression" dxfId="2609" priority="13253">
      <formula>IF(RIGHT(TEXT(AM99,"0.#"),1)=".",FALSE,TRUE)</formula>
    </cfRule>
    <cfRule type="expression" dxfId="2608" priority="13254">
      <formula>IF(RIGHT(TEXT(AM99,"0.#"),1)=".",TRUE,FALSE)</formula>
    </cfRule>
  </conditionalFormatting>
  <conditionalFormatting sqref="AI101">
    <cfRule type="expression" dxfId="2607" priority="13239">
      <formula>IF(RIGHT(TEXT(AI101,"0.#"),1)=".",FALSE,TRUE)</formula>
    </cfRule>
    <cfRule type="expression" dxfId="2606" priority="13240">
      <formula>IF(RIGHT(TEXT(AI101,"0.#"),1)=".",TRUE,FALSE)</formula>
    </cfRule>
  </conditionalFormatting>
  <conditionalFormatting sqref="AM101">
    <cfRule type="expression" dxfId="2605" priority="13237">
      <formula>IF(RIGHT(TEXT(AM101,"0.#"),1)=".",FALSE,TRUE)</formula>
    </cfRule>
    <cfRule type="expression" dxfId="2604" priority="13238">
      <formula>IF(RIGHT(TEXT(AM101,"0.#"),1)=".",TRUE,FALSE)</formula>
    </cfRule>
  </conditionalFormatting>
  <conditionalFormatting sqref="AE102">
    <cfRule type="expression" dxfId="2603" priority="13235">
      <formula>IF(RIGHT(TEXT(AE102,"0.#"),1)=".",FALSE,TRUE)</formula>
    </cfRule>
    <cfRule type="expression" dxfId="2602" priority="13236">
      <formula>IF(RIGHT(TEXT(AE102,"0.#"),1)=".",TRUE,FALSE)</formula>
    </cfRule>
  </conditionalFormatting>
  <conditionalFormatting sqref="AI102">
    <cfRule type="expression" dxfId="2601" priority="13233">
      <formula>IF(RIGHT(TEXT(AI102,"0.#"),1)=".",FALSE,TRUE)</formula>
    </cfRule>
    <cfRule type="expression" dxfId="2600" priority="13234">
      <formula>IF(RIGHT(TEXT(AI102,"0.#"),1)=".",TRUE,FALSE)</formula>
    </cfRule>
  </conditionalFormatting>
  <conditionalFormatting sqref="AM102">
    <cfRule type="expression" dxfId="2599" priority="13231">
      <formula>IF(RIGHT(TEXT(AM102,"0.#"),1)=".",FALSE,TRUE)</formula>
    </cfRule>
    <cfRule type="expression" dxfId="2598" priority="13232">
      <formula>IF(RIGHT(TEXT(AM102,"0.#"),1)=".",TRUE,FALSE)</formula>
    </cfRule>
  </conditionalFormatting>
  <conditionalFormatting sqref="AQ102">
    <cfRule type="expression" dxfId="2597" priority="13229">
      <formula>IF(RIGHT(TEXT(AQ102,"0.#"),1)=".",FALSE,TRUE)</formula>
    </cfRule>
    <cfRule type="expression" dxfId="2596" priority="13230">
      <formula>IF(RIGHT(TEXT(AQ102,"0.#"),1)=".",TRUE,FALSE)</formula>
    </cfRule>
  </conditionalFormatting>
  <conditionalFormatting sqref="AE104">
    <cfRule type="expression" dxfId="2595" priority="13227">
      <formula>IF(RIGHT(TEXT(AE104,"0.#"),1)=".",FALSE,TRUE)</formula>
    </cfRule>
    <cfRule type="expression" dxfId="2594" priority="13228">
      <formula>IF(RIGHT(TEXT(AE104,"0.#"),1)=".",TRUE,FALSE)</formula>
    </cfRule>
  </conditionalFormatting>
  <conditionalFormatting sqref="AI104">
    <cfRule type="expression" dxfId="2593" priority="13225">
      <formula>IF(RIGHT(TEXT(AI104,"0.#"),1)=".",FALSE,TRUE)</formula>
    </cfRule>
    <cfRule type="expression" dxfId="2592" priority="13226">
      <formula>IF(RIGHT(TEXT(AI104,"0.#"),1)=".",TRUE,FALSE)</formula>
    </cfRule>
  </conditionalFormatting>
  <conditionalFormatting sqref="AM104">
    <cfRule type="expression" dxfId="2591" priority="13223">
      <formula>IF(RIGHT(TEXT(AM104,"0.#"),1)=".",FALSE,TRUE)</formula>
    </cfRule>
    <cfRule type="expression" dxfId="2590" priority="13224">
      <formula>IF(RIGHT(TEXT(AM104,"0.#"),1)=".",TRUE,FALSE)</formula>
    </cfRule>
  </conditionalFormatting>
  <conditionalFormatting sqref="AE105">
    <cfRule type="expression" dxfId="2589" priority="13221">
      <formula>IF(RIGHT(TEXT(AE105,"0.#"),1)=".",FALSE,TRUE)</formula>
    </cfRule>
    <cfRule type="expression" dxfId="2588" priority="13222">
      <formula>IF(RIGHT(TEXT(AE105,"0.#"),1)=".",TRUE,FALSE)</formula>
    </cfRule>
  </conditionalFormatting>
  <conditionalFormatting sqref="AI105">
    <cfRule type="expression" dxfId="2587" priority="13219">
      <formula>IF(RIGHT(TEXT(AI105,"0.#"),1)=".",FALSE,TRUE)</formula>
    </cfRule>
    <cfRule type="expression" dxfId="2586" priority="13220">
      <formula>IF(RIGHT(TEXT(AI105,"0.#"),1)=".",TRUE,FALSE)</formula>
    </cfRule>
  </conditionalFormatting>
  <conditionalFormatting sqref="AM105">
    <cfRule type="expression" dxfId="2585" priority="13217">
      <formula>IF(RIGHT(TEXT(AM105,"0.#"),1)=".",FALSE,TRUE)</formula>
    </cfRule>
    <cfRule type="expression" dxfId="2584" priority="13218">
      <formula>IF(RIGHT(TEXT(AM105,"0.#"),1)=".",TRUE,FALSE)</formula>
    </cfRule>
  </conditionalFormatting>
  <conditionalFormatting sqref="AE107">
    <cfRule type="expression" dxfId="2583" priority="13213">
      <formula>IF(RIGHT(TEXT(AE107,"0.#"),1)=".",FALSE,TRUE)</formula>
    </cfRule>
    <cfRule type="expression" dxfId="2582" priority="13214">
      <formula>IF(RIGHT(TEXT(AE107,"0.#"),1)=".",TRUE,FALSE)</formula>
    </cfRule>
  </conditionalFormatting>
  <conditionalFormatting sqref="AI107">
    <cfRule type="expression" dxfId="2581" priority="13211">
      <formula>IF(RIGHT(TEXT(AI107,"0.#"),1)=".",FALSE,TRUE)</formula>
    </cfRule>
    <cfRule type="expression" dxfId="2580" priority="13212">
      <formula>IF(RIGHT(TEXT(AI107,"0.#"),1)=".",TRUE,FALSE)</formula>
    </cfRule>
  </conditionalFormatting>
  <conditionalFormatting sqref="AM107">
    <cfRule type="expression" dxfId="2579" priority="13209">
      <formula>IF(RIGHT(TEXT(AM107,"0.#"),1)=".",FALSE,TRUE)</formula>
    </cfRule>
    <cfRule type="expression" dxfId="2578" priority="13210">
      <formula>IF(RIGHT(TEXT(AM107,"0.#"),1)=".",TRUE,FALSE)</formula>
    </cfRule>
  </conditionalFormatting>
  <conditionalFormatting sqref="AE108">
    <cfRule type="expression" dxfId="2577" priority="13207">
      <formula>IF(RIGHT(TEXT(AE108,"0.#"),1)=".",FALSE,TRUE)</formula>
    </cfRule>
    <cfRule type="expression" dxfId="2576" priority="13208">
      <formula>IF(RIGHT(TEXT(AE108,"0.#"),1)=".",TRUE,FALSE)</formula>
    </cfRule>
  </conditionalFormatting>
  <conditionalFormatting sqref="AI108">
    <cfRule type="expression" dxfId="2575" priority="13205">
      <formula>IF(RIGHT(TEXT(AI108,"0.#"),1)=".",FALSE,TRUE)</formula>
    </cfRule>
    <cfRule type="expression" dxfId="2574" priority="13206">
      <formula>IF(RIGHT(TEXT(AI108,"0.#"),1)=".",TRUE,FALSE)</formula>
    </cfRule>
  </conditionalFormatting>
  <conditionalFormatting sqref="AM108">
    <cfRule type="expression" dxfId="2573" priority="13203">
      <formula>IF(RIGHT(TEXT(AM108,"0.#"),1)=".",FALSE,TRUE)</formula>
    </cfRule>
    <cfRule type="expression" dxfId="2572" priority="13204">
      <formula>IF(RIGHT(TEXT(AM108,"0.#"),1)=".",TRUE,FALSE)</formula>
    </cfRule>
  </conditionalFormatting>
  <conditionalFormatting sqref="AE110">
    <cfRule type="expression" dxfId="2571" priority="13199">
      <formula>IF(RIGHT(TEXT(AE110,"0.#"),1)=".",FALSE,TRUE)</formula>
    </cfRule>
    <cfRule type="expression" dxfId="2570" priority="13200">
      <formula>IF(RIGHT(TEXT(AE110,"0.#"),1)=".",TRUE,FALSE)</formula>
    </cfRule>
  </conditionalFormatting>
  <conditionalFormatting sqref="AI110">
    <cfRule type="expression" dxfId="2569" priority="13197">
      <formula>IF(RIGHT(TEXT(AI110,"0.#"),1)=".",FALSE,TRUE)</formula>
    </cfRule>
    <cfRule type="expression" dxfId="2568" priority="13198">
      <formula>IF(RIGHT(TEXT(AI110,"0.#"),1)=".",TRUE,FALSE)</formula>
    </cfRule>
  </conditionalFormatting>
  <conditionalFormatting sqref="AM110">
    <cfRule type="expression" dxfId="2567" priority="13195">
      <formula>IF(RIGHT(TEXT(AM110,"0.#"),1)=".",FALSE,TRUE)</formula>
    </cfRule>
    <cfRule type="expression" dxfId="2566" priority="13196">
      <formula>IF(RIGHT(TEXT(AM110,"0.#"),1)=".",TRUE,FALSE)</formula>
    </cfRule>
  </conditionalFormatting>
  <conditionalFormatting sqref="AE111">
    <cfRule type="expression" dxfId="2565" priority="13193">
      <formula>IF(RIGHT(TEXT(AE111,"0.#"),1)=".",FALSE,TRUE)</formula>
    </cfRule>
    <cfRule type="expression" dxfId="2564" priority="13194">
      <formula>IF(RIGHT(TEXT(AE111,"0.#"),1)=".",TRUE,FALSE)</formula>
    </cfRule>
  </conditionalFormatting>
  <conditionalFormatting sqref="AI111">
    <cfRule type="expression" dxfId="2563" priority="13191">
      <formula>IF(RIGHT(TEXT(AI111,"0.#"),1)=".",FALSE,TRUE)</formula>
    </cfRule>
    <cfRule type="expression" dxfId="2562" priority="13192">
      <formula>IF(RIGHT(TEXT(AI111,"0.#"),1)=".",TRUE,FALSE)</formula>
    </cfRule>
  </conditionalFormatting>
  <conditionalFormatting sqref="AM111">
    <cfRule type="expression" dxfId="2561" priority="13189">
      <formula>IF(RIGHT(TEXT(AM111,"0.#"),1)=".",FALSE,TRUE)</formula>
    </cfRule>
    <cfRule type="expression" dxfId="2560" priority="13190">
      <formula>IF(RIGHT(TEXT(AM111,"0.#"),1)=".",TRUE,FALSE)</formula>
    </cfRule>
  </conditionalFormatting>
  <conditionalFormatting sqref="AE113">
    <cfRule type="expression" dxfId="2559" priority="13185">
      <formula>IF(RIGHT(TEXT(AE113,"0.#"),1)=".",FALSE,TRUE)</formula>
    </cfRule>
    <cfRule type="expression" dxfId="2558" priority="13186">
      <formula>IF(RIGHT(TEXT(AE113,"0.#"),1)=".",TRUE,FALSE)</formula>
    </cfRule>
  </conditionalFormatting>
  <conditionalFormatting sqref="AI113">
    <cfRule type="expression" dxfId="2557" priority="13183">
      <formula>IF(RIGHT(TEXT(AI113,"0.#"),1)=".",FALSE,TRUE)</formula>
    </cfRule>
    <cfRule type="expression" dxfId="2556" priority="13184">
      <formula>IF(RIGHT(TEXT(AI113,"0.#"),1)=".",TRUE,FALSE)</formula>
    </cfRule>
  </conditionalFormatting>
  <conditionalFormatting sqref="AM113">
    <cfRule type="expression" dxfId="2555" priority="13181">
      <formula>IF(RIGHT(TEXT(AM113,"0.#"),1)=".",FALSE,TRUE)</formula>
    </cfRule>
    <cfRule type="expression" dxfId="2554" priority="13182">
      <formula>IF(RIGHT(TEXT(AM113,"0.#"),1)=".",TRUE,FALSE)</formula>
    </cfRule>
  </conditionalFormatting>
  <conditionalFormatting sqref="AE114">
    <cfRule type="expression" dxfId="2553" priority="13179">
      <formula>IF(RIGHT(TEXT(AE114,"0.#"),1)=".",FALSE,TRUE)</formula>
    </cfRule>
    <cfRule type="expression" dxfId="2552" priority="13180">
      <formula>IF(RIGHT(TEXT(AE114,"0.#"),1)=".",TRUE,FALSE)</formula>
    </cfRule>
  </conditionalFormatting>
  <conditionalFormatting sqref="AI114">
    <cfRule type="expression" dxfId="2551" priority="13177">
      <formula>IF(RIGHT(TEXT(AI114,"0.#"),1)=".",FALSE,TRUE)</formula>
    </cfRule>
    <cfRule type="expression" dxfId="2550" priority="13178">
      <formula>IF(RIGHT(TEXT(AI114,"0.#"),1)=".",TRUE,FALSE)</formula>
    </cfRule>
  </conditionalFormatting>
  <conditionalFormatting sqref="AM114">
    <cfRule type="expression" dxfId="2549" priority="13175">
      <formula>IF(RIGHT(TEXT(AM114,"0.#"),1)=".",FALSE,TRUE)</formula>
    </cfRule>
    <cfRule type="expression" dxfId="2548" priority="13176">
      <formula>IF(RIGHT(TEXT(AM114,"0.#"),1)=".",TRUE,FALSE)</formula>
    </cfRule>
  </conditionalFormatting>
  <conditionalFormatting sqref="AE116 AQ116">
    <cfRule type="expression" dxfId="2547" priority="13171">
      <formula>IF(RIGHT(TEXT(AE116,"0.#"),1)=".",FALSE,TRUE)</formula>
    </cfRule>
    <cfRule type="expression" dxfId="2546" priority="13172">
      <formula>IF(RIGHT(TEXT(AE116,"0.#"),1)=".",TRUE,FALSE)</formula>
    </cfRule>
  </conditionalFormatting>
  <conditionalFormatting sqref="AI116">
    <cfRule type="expression" dxfId="2545" priority="13169">
      <formula>IF(RIGHT(TEXT(AI116,"0.#"),1)=".",FALSE,TRUE)</formula>
    </cfRule>
    <cfRule type="expression" dxfId="2544" priority="13170">
      <formula>IF(RIGHT(TEXT(AI116,"0.#"),1)=".",TRUE,FALSE)</formula>
    </cfRule>
  </conditionalFormatting>
  <conditionalFormatting sqref="AM116">
    <cfRule type="expression" dxfId="2543" priority="13167">
      <formula>IF(RIGHT(TEXT(AM116,"0.#"),1)=".",FALSE,TRUE)</formula>
    </cfRule>
    <cfRule type="expression" dxfId="2542" priority="13168">
      <formula>IF(RIGHT(TEXT(AM116,"0.#"),1)=".",TRUE,FALSE)</formula>
    </cfRule>
  </conditionalFormatting>
  <conditionalFormatting sqref="AE117 AM117">
    <cfRule type="expression" dxfId="2541" priority="13165">
      <formula>IF(RIGHT(TEXT(AE117,"0.#"),1)=".",FALSE,TRUE)</formula>
    </cfRule>
    <cfRule type="expression" dxfId="2540" priority="13166">
      <formula>IF(RIGHT(TEXT(AE117,"0.#"),1)=".",TRUE,FALSE)</formula>
    </cfRule>
  </conditionalFormatting>
  <conditionalFormatting sqref="AI117">
    <cfRule type="expression" dxfId="2539" priority="13163">
      <formula>IF(RIGHT(TEXT(AI117,"0.#"),1)=".",FALSE,TRUE)</formula>
    </cfRule>
    <cfRule type="expression" dxfId="2538" priority="13164">
      <formula>IF(RIGHT(TEXT(AI117,"0.#"),1)=".",TRUE,FALSE)</formula>
    </cfRule>
  </conditionalFormatting>
  <conditionalFormatting sqref="AQ117">
    <cfRule type="expression" dxfId="2537" priority="13159">
      <formula>IF(RIGHT(TEXT(AQ117,"0.#"),1)=".",FALSE,TRUE)</formula>
    </cfRule>
    <cfRule type="expression" dxfId="2536" priority="13160">
      <formula>IF(RIGHT(TEXT(AQ117,"0.#"),1)=".",TRUE,FALSE)</formula>
    </cfRule>
  </conditionalFormatting>
  <conditionalFormatting sqref="AE119 AQ119">
    <cfRule type="expression" dxfId="2535" priority="13157">
      <formula>IF(RIGHT(TEXT(AE119,"0.#"),1)=".",FALSE,TRUE)</formula>
    </cfRule>
    <cfRule type="expression" dxfId="2534" priority="13158">
      <formula>IF(RIGHT(TEXT(AE119,"0.#"),1)=".",TRUE,FALSE)</formula>
    </cfRule>
  </conditionalFormatting>
  <conditionalFormatting sqref="AI119">
    <cfRule type="expression" dxfId="2533" priority="13155">
      <formula>IF(RIGHT(TEXT(AI119,"0.#"),1)=".",FALSE,TRUE)</formula>
    </cfRule>
    <cfRule type="expression" dxfId="2532" priority="13156">
      <formula>IF(RIGHT(TEXT(AI119,"0.#"),1)=".",TRUE,FALSE)</formula>
    </cfRule>
  </conditionalFormatting>
  <conditionalFormatting sqref="AM119">
    <cfRule type="expression" dxfId="2531" priority="13153">
      <formula>IF(RIGHT(TEXT(AM119,"0.#"),1)=".",FALSE,TRUE)</formula>
    </cfRule>
    <cfRule type="expression" dxfId="2530" priority="13154">
      <formula>IF(RIGHT(TEXT(AM119,"0.#"),1)=".",TRUE,FALSE)</formula>
    </cfRule>
  </conditionalFormatting>
  <conditionalFormatting sqref="AQ120">
    <cfRule type="expression" dxfId="2529" priority="13145">
      <formula>IF(RIGHT(TEXT(AQ120,"0.#"),1)=".",FALSE,TRUE)</formula>
    </cfRule>
    <cfRule type="expression" dxfId="2528" priority="13146">
      <formula>IF(RIGHT(TEXT(AQ120,"0.#"),1)=".",TRUE,FALSE)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AU808">
    <cfRule type="expression" dxfId="701" priority="1">
      <formula>IF(RIGHT(TEXT(AU808,"0.#"),1)=".",FALSE,TRUE)</formula>
    </cfRule>
    <cfRule type="expression" dxfId="70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699" max="49" man="1"/>
    <brk id="718" max="49" man="1"/>
    <brk id="740" max="49" man="1"/>
    <brk id="762"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609</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t="s">
        <v>561</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608</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t="s">
        <v>561</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t="s">
        <v>561</v>
      </c>
      <c r="C20" s="13" t="str">
        <f t="shared" si="9"/>
        <v>知的財産</v>
      </c>
      <c r="D20" s="13" t="str">
        <f t="shared" si="8"/>
        <v>観光立国、クールジャパン、知的財産</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観光立国、クールジャパン、知的財産</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観光立国、クールジャパン、知的財産</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観光立国、クールジャパン、知的財産</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観光立国、クールジャパン、知的財産</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観光立国、クールジャパン、知的財産</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350</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55"/>
      <c r="AA2" s="856"/>
      <c r="AB2" s="1060" t="s">
        <v>11</v>
      </c>
      <c r="AC2" s="1061"/>
      <c r="AD2" s="1062"/>
      <c r="AE2" s="249" t="s">
        <v>390</v>
      </c>
      <c r="AF2" s="249"/>
      <c r="AG2" s="249"/>
      <c r="AH2" s="249"/>
      <c r="AI2" s="249" t="s">
        <v>388</v>
      </c>
      <c r="AJ2" s="249"/>
      <c r="AK2" s="249"/>
      <c r="AL2" s="249"/>
      <c r="AM2" s="249" t="s">
        <v>417</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350</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55"/>
      <c r="AA9" s="856"/>
      <c r="AB9" s="1060" t="s">
        <v>11</v>
      </c>
      <c r="AC9" s="1061"/>
      <c r="AD9" s="1062"/>
      <c r="AE9" s="249" t="s">
        <v>390</v>
      </c>
      <c r="AF9" s="249"/>
      <c r="AG9" s="249"/>
      <c r="AH9" s="249"/>
      <c r="AI9" s="249" t="s">
        <v>388</v>
      </c>
      <c r="AJ9" s="249"/>
      <c r="AK9" s="249"/>
      <c r="AL9" s="249"/>
      <c r="AM9" s="249" t="s">
        <v>417</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350</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55"/>
      <c r="AA16" s="856"/>
      <c r="AB16" s="1060" t="s">
        <v>11</v>
      </c>
      <c r="AC16" s="1061"/>
      <c r="AD16" s="1062"/>
      <c r="AE16" s="249" t="s">
        <v>390</v>
      </c>
      <c r="AF16" s="249"/>
      <c r="AG16" s="249"/>
      <c r="AH16" s="249"/>
      <c r="AI16" s="249" t="s">
        <v>388</v>
      </c>
      <c r="AJ16" s="249"/>
      <c r="AK16" s="249"/>
      <c r="AL16" s="249"/>
      <c r="AM16" s="249" t="s">
        <v>417</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350</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55"/>
      <c r="AA23" s="856"/>
      <c r="AB23" s="1060" t="s">
        <v>11</v>
      </c>
      <c r="AC23" s="1061"/>
      <c r="AD23" s="1062"/>
      <c r="AE23" s="249" t="s">
        <v>390</v>
      </c>
      <c r="AF23" s="249"/>
      <c r="AG23" s="249"/>
      <c r="AH23" s="249"/>
      <c r="AI23" s="249" t="s">
        <v>388</v>
      </c>
      <c r="AJ23" s="249"/>
      <c r="AK23" s="249"/>
      <c r="AL23" s="249"/>
      <c r="AM23" s="249" t="s">
        <v>417</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350</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55"/>
      <c r="AA30" s="856"/>
      <c r="AB30" s="1060" t="s">
        <v>11</v>
      </c>
      <c r="AC30" s="1061"/>
      <c r="AD30" s="1062"/>
      <c r="AE30" s="249" t="s">
        <v>390</v>
      </c>
      <c r="AF30" s="249"/>
      <c r="AG30" s="249"/>
      <c r="AH30" s="249"/>
      <c r="AI30" s="249" t="s">
        <v>388</v>
      </c>
      <c r="AJ30" s="249"/>
      <c r="AK30" s="249"/>
      <c r="AL30" s="249"/>
      <c r="AM30" s="249" t="s">
        <v>417</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350</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55"/>
      <c r="AA37" s="856"/>
      <c r="AB37" s="1060" t="s">
        <v>11</v>
      </c>
      <c r="AC37" s="1061"/>
      <c r="AD37" s="1062"/>
      <c r="AE37" s="249" t="s">
        <v>390</v>
      </c>
      <c r="AF37" s="249"/>
      <c r="AG37" s="249"/>
      <c r="AH37" s="249"/>
      <c r="AI37" s="249" t="s">
        <v>388</v>
      </c>
      <c r="AJ37" s="249"/>
      <c r="AK37" s="249"/>
      <c r="AL37" s="249"/>
      <c r="AM37" s="249" t="s">
        <v>417</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350</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55"/>
      <c r="AA44" s="856"/>
      <c r="AB44" s="1060" t="s">
        <v>11</v>
      </c>
      <c r="AC44" s="1061"/>
      <c r="AD44" s="1062"/>
      <c r="AE44" s="249" t="s">
        <v>390</v>
      </c>
      <c r="AF44" s="249"/>
      <c r="AG44" s="249"/>
      <c r="AH44" s="249"/>
      <c r="AI44" s="249" t="s">
        <v>388</v>
      </c>
      <c r="AJ44" s="249"/>
      <c r="AK44" s="249"/>
      <c r="AL44" s="249"/>
      <c r="AM44" s="249" t="s">
        <v>417</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55"/>
      <c r="AA51" s="856"/>
      <c r="AB51" s="243" t="s">
        <v>11</v>
      </c>
      <c r="AC51" s="1061"/>
      <c r="AD51" s="1062"/>
      <c r="AE51" s="249" t="s">
        <v>390</v>
      </c>
      <c r="AF51" s="249"/>
      <c r="AG51" s="249"/>
      <c r="AH51" s="249"/>
      <c r="AI51" s="249" t="s">
        <v>388</v>
      </c>
      <c r="AJ51" s="249"/>
      <c r="AK51" s="249"/>
      <c r="AL51" s="249"/>
      <c r="AM51" s="249" t="s">
        <v>417</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55"/>
      <c r="AA58" s="856"/>
      <c r="AB58" s="1060" t="s">
        <v>11</v>
      </c>
      <c r="AC58" s="1061"/>
      <c r="AD58" s="1062"/>
      <c r="AE58" s="249" t="s">
        <v>390</v>
      </c>
      <c r="AF58" s="249"/>
      <c r="AG58" s="249"/>
      <c r="AH58" s="249"/>
      <c r="AI58" s="249" t="s">
        <v>388</v>
      </c>
      <c r="AJ58" s="249"/>
      <c r="AK58" s="249"/>
      <c r="AL58" s="249"/>
      <c r="AM58" s="249" t="s">
        <v>417</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350</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55"/>
      <c r="AA65" s="856"/>
      <c r="AB65" s="1060" t="s">
        <v>11</v>
      </c>
      <c r="AC65" s="1061"/>
      <c r="AD65" s="1062"/>
      <c r="AE65" s="249" t="s">
        <v>390</v>
      </c>
      <c r="AF65" s="249"/>
      <c r="AG65" s="249"/>
      <c r="AH65" s="249"/>
      <c r="AI65" s="249" t="s">
        <v>388</v>
      </c>
      <c r="AJ65" s="249"/>
      <c r="AK65" s="249"/>
      <c r="AL65" s="249"/>
      <c r="AM65" s="249" t="s">
        <v>417</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5" t="s">
        <v>364</v>
      </c>
      <c r="H2" s="616"/>
      <c r="I2" s="616"/>
      <c r="J2" s="616"/>
      <c r="K2" s="616"/>
      <c r="L2" s="616"/>
      <c r="M2" s="616"/>
      <c r="N2" s="616"/>
      <c r="O2" s="616"/>
      <c r="P2" s="616"/>
      <c r="Q2" s="616"/>
      <c r="R2" s="616"/>
      <c r="S2" s="616"/>
      <c r="T2" s="616"/>
      <c r="U2" s="616"/>
      <c r="V2" s="616"/>
      <c r="W2" s="616"/>
      <c r="X2" s="616"/>
      <c r="Y2" s="616"/>
      <c r="Z2" s="616"/>
      <c r="AA2" s="616"/>
      <c r="AB2" s="617"/>
      <c r="AC2" s="615" t="s">
        <v>366</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41" t="s">
        <v>17</v>
      </c>
      <c r="H3" s="692"/>
      <c r="I3" s="692"/>
      <c r="J3" s="692"/>
      <c r="K3" s="692"/>
      <c r="L3" s="691" t="s">
        <v>18</v>
      </c>
      <c r="M3" s="692"/>
      <c r="N3" s="692"/>
      <c r="O3" s="692"/>
      <c r="P3" s="692"/>
      <c r="Q3" s="692"/>
      <c r="R3" s="692"/>
      <c r="S3" s="692"/>
      <c r="T3" s="692"/>
      <c r="U3" s="692"/>
      <c r="V3" s="692"/>
      <c r="W3" s="692"/>
      <c r="X3" s="693"/>
      <c r="Y3" s="675" t="s">
        <v>19</v>
      </c>
      <c r="Z3" s="676"/>
      <c r="AA3" s="676"/>
      <c r="AB3" s="824"/>
      <c r="AC3" s="841" t="s">
        <v>17</v>
      </c>
      <c r="AD3" s="692"/>
      <c r="AE3" s="692"/>
      <c r="AF3" s="692"/>
      <c r="AG3" s="692"/>
      <c r="AH3" s="691" t="s">
        <v>18</v>
      </c>
      <c r="AI3" s="692"/>
      <c r="AJ3" s="692"/>
      <c r="AK3" s="692"/>
      <c r="AL3" s="692"/>
      <c r="AM3" s="692"/>
      <c r="AN3" s="692"/>
      <c r="AO3" s="692"/>
      <c r="AP3" s="692"/>
      <c r="AQ3" s="692"/>
      <c r="AR3" s="692"/>
      <c r="AS3" s="692"/>
      <c r="AT3" s="693"/>
      <c r="AU3" s="675" t="s">
        <v>19</v>
      </c>
      <c r="AV3" s="676"/>
      <c r="AW3" s="676"/>
      <c r="AX3" s="677"/>
    </row>
    <row r="4" spans="1:50" ht="24.75" customHeight="1" x14ac:dyDescent="0.15">
      <c r="A4" s="1078"/>
      <c r="B4" s="1079"/>
      <c r="C4" s="1079"/>
      <c r="D4" s="1079"/>
      <c r="E4" s="1079"/>
      <c r="F4" s="1080"/>
      <c r="G4" s="694"/>
      <c r="H4" s="695"/>
      <c r="I4" s="695"/>
      <c r="J4" s="695"/>
      <c r="K4" s="696"/>
      <c r="L4" s="686"/>
      <c r="M4" s="687"/>
      <c r="N4" s="687"/>
      <c r="O4" s="687"/>
      <c r="P4" s="687"/>
      <c r="Q4" s="687"/>
      <c r="R4" s="687"/>
      <c r="S4" s="687"/>
      <c r="T4" s="687"/>
      <c r="U4" s="687"/>
      <c r="V4" s="687"/>
      <c r="W4" s="687"/>
      <c r="X4" s="688"/>
      <c r="Y4" s="406"/>
      <c r="Z4" s="407"/>
      <c r="AA4" s="407"/>
      <c r="AB4" s="831"/>
      <c r="AC4" s="694"/>
      <c r="AD4" s="695"/>
      <c r="AE4" s="695"/>
      <c r="AF4" s="695"/>
      <c r="AG4" s="696"/>
      <c r="AH4" s="686"/>
      <c r="AI4" s="687"/>
      <c r="AJ4" s="687"/>
      <c r="AK4" s="687"/>
      <c r="AL4" s="687"/>
      <c r="AM4" s="687"/>
      <c r="AN4" s="687"/>
      <c r="AO4" s="687"/>
      <c r="AP4" s="687"/>
      <c r="AQ4" s="687"/>
      <c r="AR4" s="687"/>
      <c r="AS4" s="687"/>
      <c r="AT4" s="688"/>
      <c r="AU4" s="406"/>
      <c r="AV4" s="407"/>
      <c r="AW4" s="407"/>
      <c r="AX4" s="408"/>
    </row>
    <row r="5" spans="1:50" ht="24.75" customHeight="1" x14ac:dyDescent="0.15">
      <c r="A5" s="1078"/>
      <c r="B5" s="1079"/>
      <c r="C5" s="1079"/>
      <c r="D5" s="1079"/>
      <c r="E5" s="1079"/>
      <c r="F5" s="108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8"/>
      <c r="B6" s="1079"/>
      <c r="C6" s="1079"/>
      <c r="D6" s="1079"/>
      <c r="E6" s="1079"/>
      <c r="F6" s="108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8"/>
      <c r="B7" s="1079"/>
      <c r="C7" s="1079"/>
      <c r="D7" s="1079"/>
      <c r="E7" s="1079"/>
      <c r="F7" s="108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8"/>
      <c r="B8" s="1079"/>
      <c r="C8" s="1079"/>
      <c r="D8" s="1079"/>
      <c r="E8" s="1079"/>
      <c r="F8" s="108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8"/>
      <c r="B9" s="1079"/>
      <c r="C9" s="1079"/>
      <c r="D9" s="1079"/>
      <c r="E9" s="1079"/>
      <c r="F9" s="108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8"/>
      <c r="B10" s="1079"/>
      <c r="C10" s="1079"/>
      <c r="D10" s="1079"/>
      <c r="E10" s="1079"/>
      <c r="F10" s="108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8"/>
      <c r="B11" s="1079"/>
      <c r="C11" s="1079"/>
      <c r="D11" s="1079"/>
      <c r="E11" s="1079"/>
      <c r="F11" s="108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8"/>
      <c r="B12" s="1079"/>
      <c r="C12" s="1079"/>
      <c r="D12" s="1079"/>
      <c r="E12" s="1079"/>
      <c r="F12" s="108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8"/>
      <c r="B13" s="1079"/>
      <c r="C13" s="1079"/>
      <c r="D13" s="1079"/>
      <c r="E13" s="1079"/>
      <c r="F13" s="108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8"/>
      <c r="B14" s="1079"/>
      <c r="C14" s="1079"/>
      <c r="D14" s="1079"/>
      <c r="E14" s="1079"/>
      <c r="F14" s="1080"/>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8"/>
      <c r="B15" s="1079"/>
      <c r="C15" s="1079"/>
      <c r="D15" s="1079"/>
      <c r="E15" s="1079"/>
      <c r="F15" s="1080"/>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9"/>
    </row>
    <row r="16" spans="1:50" ht="25.5" customHeight="1" x14ac:dyDescent="0.15">
      <c r="A16" s="1078"/>
      <c r="B16" s="1079"/>
      <c r="C16" s="1079"/>
      <c r="D16" s="1079"/>
      <c r="E16" s="1079"/>
      <c r="F16" s="1080"/>
      <c r="G16" s="841" t="s">
        <v>17</v>
      </c>
      <c r="H16" s="692"/>
      <c r="I16" s="692"/>
      <c r="J16" s="692"/>
      <c r="K16" s="692"/>
      <c r="L16" s="691" t="s">
        <v>18</v>
      </c>
      <c r="M16" s="692"/>
      <c r="N16" s="692"/>
      <c r="O16" s="692"/>
      <c r="P16" s="692"/>
      <c r="Q16" s="692"/>
      <c r="R16" s="692"/>
      <c r="S16" s="692"/>
      <c r="T16" s="692"/>
      <c r="U16" s="692"/>
      <c r="V16" s="692"/>
      <c r="W16" s="692"/>
      <c r="X16" s="693"/>
      <c r="Y16" s="675" t="s">
        <v>19</v>
      </c>
      <c r="Z16" s="676"/>
      <c r="AA16" s="676"/>
      <c r="AB16" s="824"/>
      <c r="AC16" s="841" t="s">
        <v>17</v>
      </c>
      <c r="AD16" s="692"/>
      <c r="AE16" s="692"/>
      <c r="AF16" s="692"/>
      <c r="AG16" s="692"/>
      <c r="AH16" s="691" t="s">
        <v>18</v>
      </c>
      <c r="AI16" s="692"/>
      <c r="AJ16" s="692"/>
      <c r="AK16" s="692"/>
      <c r="AL16" s="692"/>
      <c r="AM16" s="692"/>
      <c r="AN16" s="692"/>
      <c r="AO16" s="692"/>
      <c r="AP16" s="692"/>
      <c r="AQ16" s="692"/>
      <c r="AR16" s="692"/>
      <c r="AS16" s="692"/>
      <c r="AT16" s="693"/>
      <c r="AU16" s="675" t="s">
        <v>19</v>
      </c>
      <c r="AV16" s="676"/>
      <c r="AW16" s="676"/>
      <c r="AX16" s="677"/>
    </row>
    <row r="17" spans="1:50" ht="24.75" customHeight="1" x14ac:dyDescent="0.15">
      <c r="A17" s="1078"/>
      <c r="B17" s="1079"/>
      <c r="C17" s="1079"/>
      <c r="D17" s="1079"/>
      <c r="E17" s="1079"/>
      <c r="F17" s="1080"/>
      <c r="G17" s="694"/>
      <c r="H17" s="695"/>
      <c r="I17" s="695"/>
      <c r="J17" s="695"/>
      <c r="K17" s="696"/>
      <c r="L17" s="686"/>
      <c r="M17" s="687"/>
      <c r="N17" s="687"/>
      <c r="O17" s="687"/>
      <c r="P17" s="687"/>
      <c r="Q17" s="687"/>
      <c r="R17" s="687"/>
      <c r="S17" s="687"/>
      <c r="T17" s="687"/>
      <c r="U17" s="687"/>
      <c r="V17" s="687"/>
      <c r="W17" s="687"/>
      <c r="X17" s="688"/>
      <c r="Y17" s="406"/>
      <c r="Z17" s="407"/>
      <c r="AA17" s="407"/>
      <c r="AB17" s="831"/>
      <c r="AC17" s="694"/>
      <c r="AD17" s="695"/>
      <c r="AE17" s="695"/>
      <c r="AF17" s="695"/>
      <c r="AG17" s="696"/>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8"/>
      <c r="B18" s="1079"/>
      <c r="C18" s="1079"/>
      <c r="D18" s="1079"/>
      <c r="E18" s="1079"/>
      <c r="F18" s="108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8"/>
      <c r="B19" s="1079"/>
      <c r="C19" s="1079"/>
      <c r="D19" s="1079"/>
      <c r="E19" s="1079"/>
      <c r="F19" s="108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8"/>
      <c r="B20" s="1079"/>
      <c r="C20" s="1079"/>
      <c r="D20" s="1079"/>
      <c r="E20" s="1079"/>
      <c r="F20" s="108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8"/>
      <c r="B21" s="1079"/>
      <c r="C21" s="1079"/>
      <c r="D21" s="1079"/>
      <c r="E21" s="1079"/>
      <c r="F21" s="108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8"/>
      <c r="B22" s="1079"/>
      <c r="C22" s="1079"/>
      <c r="D22" s="1079"/>
      <c r="E22" s="1079"/>
      <c r="F22" s="108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8"/>
      <c r="B23" s="1079"/>
      <c r="C23" s="1079"/>
      <c r="D23" s="1079"/>
      <c r="E23" s="1079"/>
      <c r="F23" s="108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8"/>
      <c r="B24" s="1079"/>
      <c r="C24" s="1079"/>
      <c r="D24" s="1079"/>
      <c r="E24" s="1079"/>
      <c r="F24" s="108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8"/>
      <c r="B25" s="1079"/>
      <c r="C25" s="1079"/>
      <c r="D25" s="1079"/>
      <c r="E25" s="1079"/>
      <c r="F25" s="108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8"/>
      <c r="B26" s="1079"/>
      <c r="C26" s="1079"/>
      <c r="D26" s="1079"/>
      <c r="E26" s="1079"/>
      <c r="F26" s="108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8"/>
      <c r="B27" s="1079"/>
      <c r="C27" s="1079"/>
      <c r="D27" s="1079"/>
      <c r="E27" s="1079"/>
      <c r="F27" s="1080"/>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8"/>
      <c r="B28" s="1079"/>
      <c r="C28" s="1079"/>
      <c r="D28" s="1079"/>
      <c r="E28" s="1079"/>
      <c r="F28" s="1080"/>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9"/>
    </row>
    <row r="29" spans="1:50" ht="24.75" customHeight="1" x14ac:dyDescent="0.15">
      <c r="A29" s="1078"/>
      <c r="B29" s="1079"/>
      <c r="C29" s="1079"/>
      <c r="D29" s="1079"/>
      <c r="E29" s="1079"/>
      <c r="F29" s="1080"/>
      <c r="G29" s="841" t="s">
        <v>17</v>
      </c>
      <c r="H29" s="692"/>
      <c r="I29" s="692"/>
      <c r="J29" s="692"/>
      <c r="K29" s="692"/>
      <c r="L29" s="691" t="s">
        <v>18</v>
      </c>
      <c r="M29" s="692"/>
      <c r="N29" s="692"/>
      <c r="O29" s="692"/>
      <c r="P29" s="692"/>
      <c r="Q29" s="692"/>
      <c r="R29" s="692"/>
      <c r="S29" s="692"/>
      <c r="T29" s="692"/>
      <c r="U29" s="692"/>
      <c r="V29" s="692"/>
      <c r="W29" s="692"/>
      <c r="X29" s="693"/>
      <c r="Y29" s="675" t="s">
        <v>19</v>
      </c>
      <c r="Z29" s="676"/>
      <c r="AA29" s="676"/>
      <c r="AB29" s="824"/>
      <c r="AC29" s="841" t="s">
        <v>17</v>
      </c>
      <c r="AD29" s="692"/>
      <c r="AE29" s="692"/>
      <c r="AF29" s="692"/>
      <c r="AG29" s="692"/>
      <c r="AH29" s="691" t="s">
        <v>18</v>
      </c>
      <c r="AI29" s="692"/>
      <c r="AJ29" s="692"/>
      <c r="AK29" s="692"/>
      <c r="AL29" s="692"/>
      <c r="AM29" s="692"/>
      <c r="AN29" s="692"/>
      <c r="AO29" s="692"/>
      <c r="AP29" s="692"/>
      <c r="AQ29" s="692"/>
      <c r="AR29" s="692"/>
      <c r="AS29" s="692"/>
      <c r="AT29" s="693"/>
      <c r="AU29" s="675" t="s">
        <v>19</v>
      </c>
      <c r="AV29" s="676"/>
      <c r="AW29" s="676"/>
      <c r="AX29" s="677"/>
    </row>
    <row r="30" spans="1:50" ht="24.75" customHeight="1" x14ac:dyDescent="0.15">
      <c r="A30" s="1078"/>
      <c r="B30" s="1079"/>
      <c r="C30" s="1079"/>
      <c r="D30" s="1079"/>
      <c r="E30" s="1079"/>
      <c r="F30" s="1080"/>
      <c r="G30" s="694"/>
      <c r="H30" s="695"/>
      <c r="I30" s="695"/>
      <c r="J30" s="695"/>
      <c r="K30" s="696"/>
      <c r="L30" s="686"/>
      <c r="M30" s="687"/>
      <c r="N30" s="687"/>
      <c r="O30" s="687"/>
      <c r="P30" s="687"/>
      <c r="Q30" s="687"/>
      <c r="R30" s="687"/>
      <c r="S30" s="687"/>
      <c r="T30" s="687"/>
      <c r="U30" s="687"/>
      <c r="V30" s="687"/>
      <c r="W30" s="687"/>
      <c r="X30" s="688"/>
      <c r="Y30" s="406"/>
      <c r="Z30" s="407"/>
      <c r="AA30" s="407"/>
      <c r="AB30" s="831"/>
      <c r="AC30" s="694"/>
      <c r="AD30" s="695"/>
      <c r="AE30" s="695"/>
      <c r="AF30" s="695"/>
      <c r="AG30" s="696"/>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8"/>
      <c r="B31" s="1079"/>
      <c r="C31" s="1079"/>
      <c r="D31" s="1079"/>
      <c r="E31" s="1079"/>
      <c r="F31" s="108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8"/>
      <c r="B32" s="1079"/>
      <c r="C32" s="1079"/>
      <c r="D32" s="1079"/>
      <c r="E32" s="1079"/>
      <c r="F32" s="108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8"/>
      <c r="B33" s="1079"/>
      <c r="C33" s="1079"/>
      <c r="D33" s="1079"/>
      <c r="E33" s="1079"/>
      <c r="F33" s="108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8"/>
      <c r="B34" s="1079"/>
      <c r="C34" s="1079"/>
      <c r="D34" s="1079"/>
      <c r="E34" s="1079"/>
      <c r="F34" s="108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8"/>
      <c r="B35" s="1079"/>
      <c r="C35" s="1079"/>
      <c r="D35" s="1079"/>
      <c r="E35" s="1079"/>
      <c r="F35" s="108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8"/>
      <c r="B36" s="1079"/>
      <c r="C36" s="1079"/>
      <c r="D36" s="1079"/>
      <c r="E36" s="1079"/>
      <c r="F36" s="108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8"/>
      <c r="B37" s="1079"/>
      <c r="C37" s="1079"/>
      <c r="D37" s="1079"/>
      <c r="E37" s="1079"/>
      <c r="F37" s="108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8"/>
      <c r="B38" s="1079"/>
      <c r="C38" s="1079"/>
      <c r="D38" s="1079"/>
      <c r="E38" s="1079"/>
      <c r="F38" s="108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8"/>
      <c r="B39" s="1079"/>
      <c r="C39" s="1079"/>
      <c r="D39" s="1079"/>
      <c r="E39" s="1079"/>
      <c r="F39" s="108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8"/>
      <c r="B40" s="1079"/>
      <c r="C40" s="1079"/>
      <c r="D40" s="1079"/>
      <c r="E40" s="1079"/>
      <c r="F40" s="1080"/>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8"/>
      <c r="B41" s="1079"/>
      <c r="C41" s="1079"/>
      <c r="D41" s="1079"/>
      <c r="E41" s="1079"/>
      <c r="F41" s="1080"/>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9"/>
    </row>
    <row r="42" spans="1:50" ht="24.75" customHeight="1" x14ac:dyDescent="0.15">
      <c r="A42" s="1078"/>
      <c r="B42" s="1079"/>
      <c r="C42" s="1079"/>
      <c r="D42" s="1079"/>
      <c r="E42" s="1079"/>
      <c r="F42" s="1080"/>
      <c r="G42" s="841" t="s">
        <v>17</v>
      </c>
      <c r="H42" s="692"/>
      <c r="I42" s="692"/>
      <c r="J42" s="692"/>
      <c r="K42" s="692"/>
      <c r="L42" s="691" t="s">
        <v>18</v>
      </c>
      <c r="M42" s="692"/>
      <c r="N42" s="692"/>
      <c r="O42" s="692"/>
      <c r="P42" s="692"/>
      <c r="Q42" s="692"/>
      <c r="R42" s="692"/>
      <c r="S42" s="692"/>
      <c r="T42" s="692"/>
      <c r="U42" s="692"/>
      <c r="V42" s="692"/>
      <c r="W42" s="692"/>
      <c r="X42" s="693"/>
      <c r="Y42" s="675" t="s">
        <v>19</v>
      </c>
      <c r="Z42" s="676"/>
      <c r="AA42" s="676"/>
      <c r="AB42" s="824"/>
      <c r="AC42" s="841" t="s">
        <v>17</v>
      </c>
      <c r="AD42" s="692"/>
      <c r="AE42" s="692"/>
      <c r="AF42" s="692"/>
      <c r="AG42" s="692"/>
      <c r="AH42" s="691" t="s">
        <v>18</v>
      </c>
      <c r="AI42" s="692"/>
      <c r="AJ42" s="692"/>
      <c r="AK42" s="692"/>
      <c r="AL42" s="692"/>
      <c r="AM42" s="692"/>
      <c r="AN42" s="692"/>
      <c r="AO42" s="692"/>
      <c r="AP42" s="692"/>
      <c r="AQ42" s="692"/>
      <c r="AR42" s="692"/>
      <c r="AS42" s="692"/>
      <c r="AT42" s="693"/>
      <c r="AU42" s="675" t="s">
        <v>19</v>
      </c>
      <c r="AV42" s="676"/>
      <c r="AW42" s="676"/>
      <c r="AX42" s="677"/>
    </row>
    <row r="43" spans="1:50" ht="24.75" customHeight="1" x14ac:dyDescent="0.15">
      <c r="A43" s="1078"/>
      <c r="B43" s="1079"/>
      <c r="C43" s="1079"/>
      <c r="D43" s="1079"/>
      <c r="E43" s="1079"/>
      <c r="F43" s="1080"/>
      <c r="G43" s="694"/>
      <c r="H43" s="695"/>
      <c r="I43" s="695"/>
      <c r="J43" s="695"/>
      <c r="K43" s="696"/>
      <c r="L43" s="686"/>
      <c r="M43" s="687"/>
      <c r="N43" s="687"/>
      <c r="O43" s="687"/>
      <c r="P43" s="687"/>
      <c r="Q43" s="687"/>
      <c r="R43" s="687"/>
      <c r="S43" s="687"/>
      <c r="T43" s="687"/>
      <c r="U43" s="687"/>
      <c r="V43" s="687"/>
      <c r="W43" s="687"/>
      <c r="X43" s="688"/>
      <c r="Y43" s="406"/>
      <c r="Z43" s="407"/>
      <c r="AA43" s="407"/>
      <c r="AB43" s="831"/>
      <c r="AC43" s="694"/>
      <c r="AD43" s="695"/>
      <c r="AE43" s="695"/>
      <c r="AF43" s="695"/>
      <c r="AG43" s="696"/>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8"/>
      <c r="B44" s="1079"/>
      <c r="C44" s="1079"/>
      <c r="D44" s="1079"/>
      <c r="E44" s="1079"/>
      <c r="F44" s="108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8"/>
      <c r="B45" s="1079"/>
      <c r="C45" s="1079"/>
      <c r="D45" s="1079"/>
      <c r="E45" s="1079"/>
      <c r="F45" s="108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8"/>
      <c r="B46" s="1079"/>
      <c r="C46" s="1079"/>
      <c r="D46" s="1079"/>
      <c r="E46" s="1079"/>
      <c r="F46" s="108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8"/>
      <c r="B47" s="1079"/>
      <c r="C47" s="1079"/>
      <c r="D47" s="1079"/>
      <c r="E47" s="1079"/>
      <c r="F47" s="108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8"/>
      <c r="B48" s="1079"/>
      <c r="C48" s="1079"/>
      <c r="D48" s="1079"/>
      <c r="E48" s="1079"/>
      <c r="F48" s="108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8"/>
      <c r="B49" s="1079"/>
      <c r="C49" s="1079"/>
      <c r="D49" s="1079"/>
      <c r="E49" s="1079"/>
      <c r="F49" s="108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8"/>
      <c r="B50" s="1079"/>
      <c r="C50" s="1079"/>
      <c r="D50" s="1079"/>
      <c r="E50" s="1079"/>
      <c r="F50" s="108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8"/>
      <c r="B51" s="1079"/>
      <c r="C51" s="1079"/>
      <c r="D51" s="1079"/>
      <c r="E51" s="1079"/>
      <c r="F51" s="108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8"/>
      <c r="B52" s="1079"/>
      <c r="C52" s="1079"/>
      <c r="D52" s="1079"/>
      <c r="E52" s="1079"/>
      <c r="F52" s="108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9"/>
    </row>
    <row r="56" spans="1:50" ht="24.75" customHeight="1" x14ac:dyDescent="0.15">
      <c r="A56" s="1078"/>
      <c r="B56" s="1079"/>
      <c r="C56" s="1079"/>
      <c r="D56" s="1079"/>
      <c r="E56" s="1079"/>
      <c r="F56" s="1080"/>
      <c r="G56" s="841" t="s">
        <v>17</v>
      </c>
      <c r="H56" s="692"/>
      <c r="I56" s="692"/>
      <c r="J56" s="692"/>
      <c r="K56" s="692"/>
      <c r="L56" s="691" t="s">
        <v>18</v>
      </c>
      <c r="M56" s="692"/>
      <c r="N56" s="692"/>
      <c r="O56" s="692"/>
      <c r="P56" s="692"/>
      <c r="Q56" s="692"/>
      <c r="R56" s="692"/>
      <c r="S56" s="692"/>
      <c r="T56" s="692"/>
      <c r="U56" s="692"/>
      <c r="V56" s="692"/>
      <c r="W56" s="692"/>
      <c r="X56" s="693"/>
      <c r="Y56" s="675" t="s">
        <v>19</v>
      </c>
      <c r="Z56" s="676"/>
      <c r="AA56" s="676"/>
      <c r="AB56" s="824"/>
      <c r="AC56" s="841" t="s">
        <v>17</v>
      </c>
      <c r="AD56" s="692"/>
      <c r="AE56" s="692"/>
      <c r="AF56" s="692"/>
      <c r="AG56" s="692"/>
      <c r="AH56" s="691" t="s">
        <v>18</v>
      </c>
      <c r="AI56" s="692"/>
      <c r="AJ56" s="692"/>
      <c r="AK56" s="692"/>
      <c r="AL56" s="692"/>
      <c r="AM56" s="692"/>
      <c r="AN56" s="692"/>
      <c r="AO56" s="692"/>
      <c r="AP56" s="692"/>
      <c r="AQ56" s="692"/>
      <c r="AR56" s="692"/>
      <c r="AS56" s="692"/>
      <c r="AT56" s="693"/>
      <c r="AU56" s="675" t="s">
        <v>19</v>
      </c>
      <c r="AV56" s="676"/>
      <c r="AW56" s="676"/>
      <c r="AX56" s="677"/>
    </row>
    <row r="57" spans="1:50" ht="24.75" customHeight="1" x14ac:dyDescent="0.15">
      <c r="A57" s="1078"/>
      <c r="B57" s="1079"/>
      <c r="C57" s="1079"/>
      <c r="D57" s="1079"/>
      <c r="E57" s="1079"/>
      <c r="F57" s="1080"/>
      <c r="G57" s="694"/>
      <c r="H57" s="695"/>
      <c r="I57" s="695"/>
      <c r="J57" s="695"/>
      <c r="K57" s="696"/>
      <c r="L57" s="686"/>
      <c r="M57" s="687"/>
      <c r="N57" s="687"/>
      <c r="O57" s="687"/>
      <c r="P57" s="687"/>
      <c r="Q57" s="687"/>
      <c r="R57" s="687"/>
      <c r="S57" s="687"/>
      <c r="T57" s="687"/>
      <c r="U57" s="687"/>
      <c r="V57" s="687"/>
      <c r="W57" s="687"/>
      <c r="X57" s="688"/>
      <c r="Y57" s="406"/>
      <c r="Z57" s="407"/>
      <c r="AA57" s="407"/>
      <c r="AB57" s="831"/>
      <c r="AC57" s="694"/>
      <c r="AD57" s="695"/>
      <c r="AE57" s="695"/>
      <c r="AF57" s="695"/>
      <c r="AG57" s="696"/>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8"/>
      <c r="B58" s="1079"/>
      <c r="C58" s="1079"/>
      <c r="D58" s="1079"/>
      <c r="E58" s="1079"/>
      <c r="F58" s="108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8"/>
      <c r="B59" s="1079"/>
      <c r="C59" s="1079"/>
      <c r="D59" s="1079"/>
      <c r="E59" s="1079"/>
      <c r="F59" s="108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8"/>
      <c r="B60" s="1079"/>
      <c r="C60" s="1079"/>
      <c r="D60" s="1079"/>
      <c r="E60" s="1079"/>
      <c r="F60" s="108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8"/>
      <c r="B61" s="1079"/>
      <c r="C61" s="1079"/>
      <c r="D61" s="1079"/>
      <c r="E61" s="1079"/>
      <c r="F61" s="108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8"/>
      <c r="B62" s="1079"/>
      <c r="C62" s="1079"/>
      <c r="D62" s="1079"/>
      <c r="E62" s="1079"/>
      <c r="F62" s="108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8"/>
      <c r="B63" s="1079"/>
      <c r="C63" s="1079"/>
      <c r="D63" s="1079"/>
      <c r="E63" s="1079"/>
      <c r="F63" s="108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8"/>
      <c r="B64" s="1079"/>
      <c r="C64" s="1079"/>
      <c r="D64" s="1079"/>
      <c r="E64" s="1079"/>
      <c r="F64" s="108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8"/>
      <c r="B65" s="1079"/>
      <c r="C65" s="1079"/>
      <c r="D65" s="1079"/>
      <c r="E65" s="1079"/>
      <c r="F65" s="108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8"/>
      <c r="B66" s="1079"/>
      <c r="C66" s="1079"/>
      <c r="D66" s="1079"/>
      <c r="E66" s="1079"/>
      <c r="F66" s="108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8"/>
      <c r="B67" s="1079"/>
      <c r="C67" s="1079"/>
      <c r="D67" s="1079"/>
      <c r="E67" s="1079"/>
      <c r="F67" s="1080"/>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8"/>
      <c r="B68" s="1079"/>
      <c r="C68" s="1079"/>
      <c r="D68" s="1079"/>
      <c r="E68" s="1079"/>
      <c r="F68" s="1080"/>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9"/>
    </row>
    <row r="69" spans="1:50" ht="25.5" customHeight="1" x14ac:dyDescent="0.15">
      <c r="A69" s="1078"/>
      <c r="B69" s="1079"/>
      <c r="C69" s="1079"/>
      <c r="D69" s="1079"/>
      <c r="E69" s="1079"/>
      <c r="F69" s="1080"/>
      <c r="G69" s="841" t="s">
        <v>17</v>
      </c>
      <c r="H69" s="692"/>
      <c r="I69" s="692"/>
      <c r="J69" s="692"/>
      <c r="K69" s="692"/>
      <c r="L69" s="691" t="s">
        <v>18</v>
      </c>
      <c r="M69" s="692"/>
      <c r="N69" s="692"/>
      <c r="O69" s="692"/>
      <c r="P69" s="692"/>
      <c r="Q69" s="692"/>
      <c r="R69" s="692"/>
      <c r="S69" s="692"/>
      <c r="T69" s="692"/>
      <c r="U69" s="692"/>
      <c r="V69" s="692"/>
      <c r="W69" s="692"/>
      <c r="X69" s="693"/>
      <c r="Y69" s="675" t="s">
        <v>19</v>
      </c>
      <c r="Z69" s="676"/>
      <c r="AA69" s="676"/>
      <c r="AB69" s="824"/>
      <c r="AC69" s="841" t="s">
        <v>17</v>
      </c>
      <c r="AD69" s="692"/>
      <c r="AE69" s="692"/>
      <c r="AF69" s="692"/>
      <c r="AG69" s="692"/>
      <c r="AH69" s="691" t="s">
        <v>18</v>
      </c>
      <c r="AI69" s="692"/>
      <c r="AJ69" s="692"/>
      <c r="AK69" s="692"/>
      <c r="AL69" s="692"/>
      <c r="AM69" s="692"/>
      <c r="AN69" s="692"/>
      <c r="AO69" s="692"/>
      <c r="AP69" s="692"/>
      <c r="AQ69" s="692"/>
      <c r="AR69" s="692"/>
      <c r="AS69" s="692"/>
      <c r="AT69" s="693"/>
      <c r="AU69" s="675" t="s">
        <v>19</v>
      </c>
      <c r="AV69" s="676"/>
      <c r="AW69" s="676"/>
      <c r="AX69" s="677"/>
    </row>
    <row r="70" spans="1:50" ht="24.75" customHeight="1" x14ac:dyDescent="0.15">
      <c r="A70" s="1078"/>
      <c r="B70" s="1079"/>
      <c r="C70" s="1079"/>
      <c r="D70" s="1079"/>
      <c r="E70" s="1079"/>
      <c r="F70" s="1080"/>
      <c r="G70" s="694"/>
      <c r="H70" s="695"/>
      <c r="I70" s="695"/>
      <c r="J70" s="695"/>
      <c r="K70" s="696"/>
      <c r="L70" s="686"/>
      <c r="M70" s="687"/>
      <c r="N70" s="687"/>
      <c r="O70" s="687"/>
      <c r="P70" s="687"/>
      <c r="Q70" s="687"/>
      <c r="R70" s="687"/>
      <c r="S70" s="687"/>
      <c r="T70" s="687"/>
      <c r="U70" s="687"/>
      <c r="V70" s="687"/>
      <c r="W70" s="687"/>
      <c r="X70" s="688"/>
      <c r="Y70" s="406"/>
      <c r="Z70" s="407"/>
      <c r="AA70" s="407"/>
      <c r="AB70" s="831"/>
      <c r="AC70" s="694"/>
      <c r="AD70" s="695"/>
      <c r="AE70" s="695"/>
      <c r="AF70" s="695"/>
      <c r="AG70" s="696"/>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8"/>
      <c r="B71" s="1079"/>
      <c r="C71" s="1079"/>
      <c r="D71" s="1079"/>
      <c r="E71" s="1079"/>
      <c r="F71" s="108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8"/>
      <c r="B72" s="1079"/>
      <c r="C72" s="1079"/>
      <c r="D72" s="1079"/>
      <c r="E72" s="1079"/>
      <c r="F72" s="108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8"/>
      <c r="B73" s="1079"/>
      <c r="C73" s="1079"/>
      <c r="D73" s="1079"/>
      <c r="E73" s="1079"/>
      <c r="F73" s="108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8"/>
      <c r="B74" s="1079"/>
      <c r="C74" s="1079"/>
      <c r="D74" s="1079"/>
      <c r="E74" s="1079"/>
      <c r="F74" s="108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8"/>
      <c r="B75" s="1079"/>
      <c r="C75" s="1079"/>
      <c r="D75" s="1079"/>
      <c r="E75" s="1079"/>
      <c r="F75" s="108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8"/>
      <c r="B76" s="1079"/>
      <c r="C76" s="1079"/>
      <c r="D76" s="1079"/>
      <c r="E76" s="1079"/>
      <c r="F76" s="108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8"/>
      <c r="B77" s="1079"/>
      <c r="C77" s="1079"/>
      <c r="D77" s="1079"/>
      <c r="E77" s="1079"/>
      <c r="F77" s="108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8"/>
      <c r="B78" s="1079"/>
      <c r="C78" s="1079"/>
      <c r="D78" s="1079"/>
      <c r="E78" s="1079"/>
      <c r="F78" s="108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8"/>
      <c r="B79" s="1079"/>
      <c r="C79" s="1079"/>
      <c r="D79" s="1079"/>
      <c r="E79" s="1079"/>
      <c r="F79" s="108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8"/>
      <c r="B80" s="1079"/>
      <c r="C80" s="1079"/>
      <c r="D80" s="1079"/>
      <c r="E80" s="1079"/>
      <c r="F80" s="1080"/>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8"/>
      <c r="B81" s="1079"/>
      <c r="C81" s="1079"/>
      <c r="D81" s="1079"/>
      <c r="E81" s="1079"/>
      <c r="F81" s="1080"/>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9"/>
    </row>
    <row r="82" spans="1:50" ht="24.75" customHeight="1" x14ac:dyDescent="0.15">
      <c r="A82" s="1078"/>
      <c r="B82" s="1079"/>
      <c r="C82" s="1079"/>
      <c r="D82" s="1079"/>
      <c r="E82" s="1079"/>
      <c r="F82" s="1080"/>
      <c r="G82" s="841" t="s">
        <v>17</v>
      </c>
      <c r="H82" s="692"/>
      <c r="I82" s="692"/>
      <c r="J82" s="692"/>
      <c r="K82" s="692"/>
      <c r="L82" s="691" t="s">
        <v>18</v>
      </c>
      <c r="M82" s="692"/>
      <c r="N82" s="692"/>
      <c r="O82" s="692"/>
      <c r="P82" s="692"/>
      <c r="Q82" s="692"/>
      <c r="R82" s="692"/>
      <c r="S82" s="692"/>
      <c r="T82" s="692"/>
      <c r="U82" s="692"/>
      <c r="V82" s="692"/>
      <c r="W82" s="692"/>
      <c r="X82" s="693"/>
      <c r="Y82" s="675" t="s">
        <v>19</v>
      </c>
      <c r="Z82" s="676"/>
      <c r="AA82" s="676"/>
      <c r="AB82" s="824"/>
      <c r="AC82" s="841" t="s">
        <v>17</v>
      </c>
      <c r="AD82" s="692"/>
      <c r="AE82" s="692"/>
      <c r="AF82" s="692"/>
      <c r="AG82" s="692"/>
      <c r="AH82" s="691" t="s">
        <v>18</v>
      </c>
      <c r="AI82" s="692"/>
      <c r="AJ82" s="692"/>
      <c r="AK82" s="692"/>
      <c r="AL82" s="692"/>
      <c r="AM82" s="692"/>
      <c r="AN82" s="692"/>
      <c r="AO82" s="692"/>
      <c r="AP82" s="692"/>
      <c r="AQ82" s="692"/>
      <c r="AR82" s="692"/>
      <c r="AS82" s="692"/>
      <c r="AT82" s="693"/>
      <c r="AU82" s="675" t="s">
        <v>19</v>
      </c>
      <c r="AV82" s="676"/>
      <c r="AW82" s="676"/>
      <c r="AX82" s="677"/>
    </row>
    <row r="83" spans="1:50" ht="24.75" customHeight="1" x14ac:dyDescent="0.15">
      <c r="A83" s="1078"/>
      <c r="B83" s="1079"/>
      <c r="C83" s="1079"/>
      <c r="D83" s="1079"/>
      <c r="E83" s="1079"/>
      <c r="F83" s="1080"/>
      <c r="G83" s="694"/>
      <c r="H83" s="695"/>
      <c r="I83" s="695"/>
      <c r="J83" s="695"/>
      <c r="K83" s="696"/>
      <c r="L83" s="686"/>
      <c r="M83" s="687"/>
      <c r="N83" s="687"/>
      <c r="O83" s="687"/>
      <c r="P83" s="687"/>
      <c r="Q83" s="687"/>
      <c r="R83" s="687"/>
      <c r="S83" s="687"/>
      <c r="T83" s="687"/>
      <c r="U83" s="687"/>
      <c r="V83" s="687"/>
      <c r="W83" s="687"/>
      <c r="X83" s="688"/>
      <c r="Y83" s="406"/>
      <c r="Z83" s="407"/>
      <c r="AA83" s="407"/>
      <c r="AB83" s="831"/>
      <c r="AC83" s="694"/>
      <c r="AD83" s="695"/>
      <c r="AE83" s="695"/>
      <c r="AF83" s="695"/>
      <c r="AG83" s="696"/>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8"/>
      <c r="B84" s="1079"/>
      <c r="C84" s="1079"/>
      <c r="D84" s="1079"/>
      <c r="E84" s="1079"/>
      <c r="F84" s="108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8"/>
      <c r="B85" s="1079"/>
      <c r="C85" s="1079"/>
      <c r="D85" s="1079"/>
      <c r="E85" s="1079"/>
      <c r="F85" s="108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8"/>
      <c r="B86" s="1079"/>
      <c r="C86" s="1079"/>
      <c r="D86" s="1079"/>
      <c r="E86" s="1079"/>
      <c r="F86" s="108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8"/>
      <c r="B87" s="1079"/>
      <c r="C87" s="1079"/>
      <c r="D87" s="1079"/>
      <c r="E87" s="1079"/>
      <c r="F87" s="108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8"/>
      <c r="B88" s="1079"/>
      <c r="C88" s="1079"/>
      <c r="D88" s="1079"/>
      <c r="E88" s="1079"/>
      <c r="F88" s="108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8"/>
      <c r="B89" s="1079"/>
      <c r="C89" s="1079"/>
      <c r="D89" s="1079"/>
      <c r="E89" s="1079"/>
      <c r="F89" s="108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8"/>
      <c r="B90" s="1079"/>
      <c r="C90" s="1079"/>
      <c r="D90" s="1079"/>
      <c r="E90" s="1079"/>
      <c r="F90" s="108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8"/>
      <c r="B91" s="1079"/>
      <c r="C91" s="1079"/>
      <c r="D91" s="1079"/>
      <c r="E91" s="1079"/>
      <c r="F91" s="108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8"/>
      <c r="B92" s="1079"/>
      <c r="C92" s="1079"/>
      <c r="D92" s="1079"/>
      <c r="E92" s="1079"/>
      <c r="F92" s="108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8"/>
      <c r="B93" s="1079"/>
      <c r="C93" s="1079"/>
      <c r="D93" s="1079"/>
      <c r="E93" s="1079"/>
      <c r="F93" s="1080"/>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8"/>
      <c r="B94" s="1079"/>
      <c r="C94" s="1079"/>
      <c r="D94" s="1079"/>
      <c r="E94" s="1079"/>
      <c r="F94" s="1080"/>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9"/>
    </row>
    <row r="95" spans="1:50" ht="24.75" customHeight="1" x14ac:dyDescent="0.15">
      <c r="A95" s="1078"/>
      <c r="B95" s="1079"/>
      <c r="C95" s="1079"/>
      <c r="D95" s="1079"/>
      <c r="E95" s="1079"/>
      <c r="F95" s="1080"/>
      <c r="G95" s="841" t="s">
        <v>17</v>
      </c>
      <c r="H95" s="692"/>
      <c r="I95" s="692"/>
      <c r="J95" s="692"/>
      <c r="K95" s="692"/>
      <c r="L95" s="691" t="s">
        <v>18</v>
      </c>
      <c r="M95" s="692"/>
      <c r="N95" s="692"/>
      <c r="O95" s="692"/>
      <c r="P95" s="692"/>
      <c r="Q95" s="692"/>
      <c r="R95" s="692"/>
      <c r="S95" s="692"/>
      <c r="T95" s="692"/>
      <c r="U95" s="692"/>
      <c r="V95" s="692"/>
      <c r="W95" s="692"/>
      <c r="X95" s="693"/>
      <c r="Y95" s="675" t="s">
        <v>19</v>
      </c>
      <c r="Z95" s="676"/>
      <c r="AA95" s="676"/>
      <c r="AB95" s="824"/>
      <c r="AC95" s="841" t="s">
        <v>17</v>
      </c>
      <c r="AD95" s="692"/>
      <c r="AE95" s="692"/>
      <c r="AF95" s="692"/>
      <c r="AG95" s="692"/>
      <c r="AH95" s="691" t="s">
        <v>18</v>
      </c>
      <c r="AI95" s="692"/>
      <c r="AJ95" s="692"/>
      <c r="AK95" s="692"/>
      <c r="AL95" s="692"/>
      <c r="AM95" s="692"/>
      <c r="AN95" s="692"/>
      <c r="AO95" s="692"/>
      <c r="AP95" s="692"/>
      <c r="AQ95" s="692"/>
      <c r="AR95" s="692"/>
      <c r="AS95" s="692"/>
      <c r="AT95" s="693"/>
      <c r="AU95" s="675" t="s">
        <v>19</v>
      </c>
      <c r="AV95" s="676"/>
      <c r="AW95" s="676"/>
      <c r="AX95" s="677"/>
    </row>
    <row r="96" spans="1:50" ht="24.75" customHeight="1" x14ac:dyDescent="0.15">
      <c r="A96" s="1078"/>
      <c r="B96" s="1079"/>
      <c r="C96" s="1079"/>
      <c r="D96" s="1079"/>
      <c r="E96" s="1079"/>
      <c r="F96" s="1080"/>
      <c r="G96" s="694"/>
      <c r="H96" s="695"/>
      <c r="I96" s="695"/>
      <c r="J96" s="695"/>
      <c r="K96" s="696"/>
      <c r="L96" s="686"/>
      <c r="M96" s="687"/>
      <c r="N96" s="687"/>
      <c r="O96" s="687"/>
      <c r="P96" s="687"/>
      <c r="Q96" s="687"/>
      <c r="R96" s="687"/>
      <c r="S96" s="687"/>
      <c r="T96" s="687"/>
      <c r="U96" s="687"/>
      <c r="V96" s="687"/>
      <c r="W96" s="687"/>
      <c r="X96" s="688"/>
      <c r="Y96" s="406"/>
      <c r="Z96" s="407"/>
      <c r="AA96" s="407"/>
      <c r="AB96" s="831"/>
      <c r="AC96" s="694"/>
      <c r="AD96" s="695"/>
      <c r="AE96" s="695"/>
      <c r="AF96" s="695"/>
      <c r="AG96" s="696"/>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8"/>
      <c r="B97" s="1079"/>
      <c r="C97" s="1079"/>
      <c r="D97" s="1079"/>
      <c r="E97" s="1079"/>
      <c r="F97" s="108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8"/>
      <c r="B98" s="1079"/>
      <c r="C98" s="1079"/>
      <c r="D98" s="1079"/>
      <c r="E98" s="1079"/>
      <c r="F98" s="108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8"/>
      <c r="B99" s="1079"/>
      <c r="C99" s="1079"/>
      <c r="D99" s="1079"/>
      <c r="E99" s="1079"/>
      <c r="F99" s="108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8"/>
      <c r="B100" s="1079"/>
      <c r="C100" s="1079"/>
      <c r="D100" s="1079"/>
      <c r="E100" s="1079"/>
      <c r="F100" s="108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8"/>
      <c r="B101" s="1079"/>
      <c r="C101" s="1079"/>
      <c r="D101" s="1079"/>
      <c r="E101" s="1079"/>
      <c r="F101" s="108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8"/>
      <c r="B102" s="1079"/>
      <c r="C102" s="1079"/>
      <c r="D102" s="1079"/>
      <c r="E102" s="1079"/>
      <c r="F102" s="108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8"/>
      <c r="B103" s="1079"/>
      <c r="C103" s="1079"/>
      <c r="D103" s="1079"/>
      <c r="E103" s="1079"/>
      <c r="F103" s="108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8"/>
      <c r="B104" s="1079"/>
      <c r="C104" s="1079"/>
      <c r="D104" s="1079"/>
      <c r="E104" s="1079"/>
      <c r="F104" s="108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8"/>
      <c r="B105" s="1079"/>
      <c r="C105" s="1079"/>
      <c r="D105" s="1079"/>
      <c r="E105" s="1079"/>
      <c r="F105" s="108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9"/>
    </row>
    <row r="109" spans="1:50" ht="24.75" customHeight="1" x14ac:dyDescent="0.15">
      <c r="A109" s="1078"/>
      <c r="B109" s="1079"/>
      <c r="C109" s="1079"/>
      <c r="D109" s="1079"/>
      <c r="E109" s="1079"/>
      <c r="F109" s="1080"/>
      <c r="G109" s="841" t="s">
        <v>17</v>
      </c>
      <c r="H109" s="692"/>
      <c r="I109" s="692"/>
      <c r="J109" s="692"/>
      <c r="K109" s="692"/>
      <c r="L109" s="691" t="s">
        <v>18</v>
      </c>
      <c r="M109" s="692"/>
      <c r="N109" s="692"/>
      <c r="O109" s="692"/>
      <c r="P109" s="692"/>
      <c r="Q109" s="692"/>
      <c r="R109" s="692"/>
      <c r="S109" s="692"/>
      <c r="T109" s="692"/>
      <c r="U109" s="692"/>
      <c r="V109" s="692"/>
      <c r="W109" s="692"/>
      <c r="X109" s="693"/>
      <c r="Y109" s="675" t="s">
        <v>19</v>
      </c>
      <c r="Z109" s="676"/>
      <c r="AA109" s="676"/>
      <c r="AB109" s="824"/>
      <c r="AC109" s="841" t="s">
        <v>17</v>
      </c>
      <c r="AD109" s="692"/>
      <c r="AE109" s="692"/>
      <c r="AF109" s="692"/>
      <c r="AG109" s="692"/>
      <c r="AH109" s="691" t="s">
        <v>18</v>
      </c>
      <c r="AI109" s="692"/>
      <c r="AJ109" s="692"/>
      <c r="AK109" s="692"/>
      <c r="AL109" s="692"/>
      <c r="AM109" s="692"/>
      <c r="AN109" s="692"/>
      <c r="AO109" s="692"/>
      <c r="AP109" s="692"/>
      <c r="AQ109" s="692"/>
      <c r="AR109" s="692"/>
      <c r="AS109" s="692"/>
      <c r="AT109" s="693"/>
      <c r="AU109" s="675" t="s">
        <v>19</v>
      </c>
      <c r="AV109" s="676"/>
      <c r="AW109" s="676"/>
      <c r="AX109" s="677"/>
    </row>
    <row r="110" spans="1:50" ht="24.75" customHeight="1" x14ac:dyDescent="0.15">
      <c r="A110" s="1078"/>
      <c r="B110" s="1079"/>
      <c r="C110" s="1079"/>
      <c r="D110" s="1079"/>
      <c r="E110" s="1079"/>
      <c r="F110" s="1080"/>
      <c r="G110" s="694"/>
      <c r="H110" s="695"/>
      <c r="I110" s="695"/>
      <c r="J110" s="695"/>
      <c r="K110" s="696"/>
      <c r="L110" s="686"/>
      <c r="M110" s="687"/>
      <c r="N110" s="687"/>
      <c r="O110" s="687"/>
      <c r="P110" s="687"/>
      <c r="Q110" s="687"/>
      <c r="R110" s="687"/>
      <c r="S110" s="687"/>
      <c r="T110" s="687"/>
      <c r="U110" s="687"/>
      <c r="V110" s="687"/>
      <c r="W110" s="687"/>
      <c r="X110" s="688"/>
      <c r="Y110" s="406"/>
      <c r="Z110" s="407"/>
      <c r="AA110" s="407"/>
      <c r="AB110" s="831"/>
      <c r="AC110" s="694"/>
      <c r="AD110" s="695"/>
      <c r="AE110" s="695"/>
      <c r="AF110" s="695"/>
      <c r="AG110" s="696"/>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8"/>
      <c r="B111" s="1079"/>
      <c r="C111" s="1079"/>
      <c r="D111" s="1079"/>
      <c r="E111" s="1079"/>
      <c r="F111" s="108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8"/>
      <c r="B112" s="1079"/>
      <c r="C112" s="1079"/>
      <c r="D112" s="1079"/>
      <c r="E112" s="1079"/>
      <c r="F112" s="108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8"/>
      <c r="B113" s="1079"/>
      <c r="C113" s="1079"/>
      <c r="D113" s="1079"/>
      <c r="E113" s="1079"/>
      <c r="F113" s="108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8"/>
      <c r="B114" s="1079"/>
      <c r="C114" s="1079"/>
      <c r="D114" s="1079"/>
      <c r="E114" s="1079"/>
      <c r="F114" s="108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8"/>
      <c r="B115" s="1079"/>
      <c r="C115" s="1079"/>
      <c r="D115" s="1079"/>
      <c r="E115" s="1079"/>
      <c r="F115" s="108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8"/>
      <c r="B116" s="1079"/>
      <c r="C116" s="1079"/>
      <c r="D116" s="1079"/>
      <c r="E116" s="1079"/>
      <c r="F116" s="108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8"/>
      <c r="B117" s="1079"/>
      <c r="C117" s="1079"/>
      <c r="D117" s="1079"/>
      <c r="E117" s="1079"/>
      <c r="F117" s="108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8"/>
      <c r="B118" s="1079"/>
      <c r="C118" s="1079"/>
      <c r="D118" s="1079"/>
      <c r="E118" s="1079"/>
      <c r="F118" s="108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8"/>
      <c r="B119" s="1079"/>
      <c r="C119" s="1079"/>
      <c r="D119" s="1079"/>
      <c r="E119" s="1079"/>
      <c r="F119" s="108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8"/>
      <c r="B120" s="1079"/>
      <c r="C120" s="1079"/>
      <c r="D120" s="1079"/>
      <c r="E120" s="1079"/>
      <c r="F120" s="1080"/>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8"/>
      <c r="B121" s="1079"/>
      <c r="C121" s="1079"/>
      <c r="D121" s="1079"/>
      <c r="E121" s="1079"/>
      <c r="F121" s="1080"/>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9"/>
    </row>
    <row r="122" spans="1:50" ht="25.5" customHeight="1" x14ac:dyDescent="0.15">
      <c r="A122" s="1078"/>
      <c r="B122" s="1079"/>
      <c r="C122" s="1079"/>
      <c r="D122" s="1079"/>
      <c r="E122" s="1079"/>
      <c r="F122" s="1080"/>
      <c r="G122" s="841" t="s">
        <v>17</v>
      </c>
      <c r="H122" s="692"/>
      <c r="I122" s="692"/>
      <c r="J122" s="692"/>
      <c r="K122" s="692"/>
      <c r="L122" s="691" t="s">
        <v>18</v>
      </c>
      <c r="M122" s="692"/>
      <c r="N122" s="692"/>
      <c r="O122" s="692"/>
      <c r="P122" s="692"/>
      <c r="Q122" s="692"/>
      <c r="R122" s="692"/>
      <c r="S122" s="692"/>
      <c r="T122" s="692"/>
      <c r="U122" s="692"/>
      <c r="V122" s="692"/>
      <c r="W122" s="692"/>
      <c r="X122" s="693"/>
      <c r="Y122" s="675" t="s">
        <v>19</v>
      </c>
      <c r="Z122" s="676"/>
      <c r="AA122" s="676"/>
      <c r="AB122" s="824"/>
      <c r="AC122" s="841" t="s">
        <v>17</v>
      </c>
      <c r="AD122" s="692"/>
      <c r="AE122" s="692"/>
      <c r="AF122" s="692"/>
      <c r="AG122" s="692"/>
      <c r="AH122" s="691" t="s">
        <v>18</v>
      </c>
      <c r="AI122" s="692"/>
      <c r="AJ122" s="692"/>
      <c r="AK122" s="692"/>
      <c r="AL122" s="692"/>
      <c r="AM122" s="692"/>
      <c r="AN122" s="692"/>
      <c r="AO122" s="692"/>
      <c r="AP122" s="692"/>
      <c r="AQ122" s="692"/>
      <c r="AR122" s="692"/>
      <c r="AS122" s="692"/>
      <c r="AT122" s="693"/>
      <c r="AU122" s="675" t="s">
        <v>19</v>
      </c>
      <c r="AV122" s="676"/>
      <c r="AW122" s="676"/>
      <c r="AX122" s="677"/>
    </row>
    <row r="123" spans="1:50" ht="24.75" customHeight="1" x14ac:dyDescent="0.15">
      <c r="A123" s="1078"/>
      <c r="B123" s="1079"/>
      <c r="C123" s="1079"/>
      <c r="D123" s="1079"/>
      <c r="E123" s="1079"/>
      <c r="F123" s="1080"/>
      <c r="G123" s="694"/>
      <c r="H123" s="695"/>
      <c r="I123" s="695"/>
      <c r="J123" s="695"/>
      <c r="K123" s="696"/>
      <c r="L123" s="686"/>
      <c r="M123" s="687"/>
      <c r="N123" s="687"/>
      <c r="O123" s="687"/>
      <c r="P123" s="687"/>
      <c r="Q123" s="687"/>
      <c r="R123" s="687"/>
      <c r="S123" s="687"/>
      <c r="T123" s="687"/>
      <c r="U123" s="687"/>
      <c r="V123" s="687"/>
      <c r="W123" s="687"/>
      <c r="X123" s="688"/>
      <c r="Y123" s="406"/>
      <c r="Z123" s="407"/>
      <c r="AA123" s="407"/>
      <c r="AB123" s="831"/>
      <c r="AC123" s="694"/>
      <c r="AD123" s="695"/>
      <c r="AE123" s="695"/>
      <c r="AF123" s="695"/>
      <c r="AG123" s="696"/>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8"/>
      <c r="B124" s="1079"/>
      <c r="C124" s="1079"/>
      <c r="D124" s="1079"/>
      <c r="E124" s="1079"/>
      <c r="F124" s="108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8"/>
      <c r="B125" s="1079"/>
      <c r="C125" s="1079"/>
      <c r="D125" s="1079"/>
      <c r="E125" s="1079"/>
      <c r="F125" s="108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8"/>
      <c r="B126" s="1079"/>
      <c r="C126" s="1079"/>
      <c r="D126" s="1079"/>
      <c r="E126" s="1079"/>
      <c r="F126" s="108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8"/>
      <c r="B127" s="1079"/>
      <c r="C127" s="1079"/>
      <c r="D127" s="1079"/>
      <c r="E127" s="1079"/>
      <c r="F127" s="108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8"/>
      <c r="B128" s="1079"/>
      <c r="C128" s="1079"/>
      <c r="D128" s="1079"/>
      <c r="E128" s="1079"/>
      <c r="F128" s="108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8"/>
      <c r="B129" s="1079"/>
      <c r="C129" s="1079"/>
      <c r="D129" s="1079"/>
      <c r="E129" s="1079"/>
      <c r="F129" s="108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8"/>
      <c r="B130" s="1079"/>
      <c r="C130" s="1079"/>
      <c r="D130" s="1079"/>
      <c r="E130" s="1079"/>
      <c r="F130" s="108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8"/>
      <c r="B131" s="1079"/>
      <c r="C131" s="1079"/>
      <c r="D131" s="1079"/>
      <c r="E131" s="1079"/>
      <c r="F131" s="108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8"/>
      <c r="B132" s="1079"/>
      <c r="C132" s="1079"/>
      <c r="D132" s="1079"/>
      <c r="E132" s="1079"/>
      <c r="F132" s="108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8"/>
      <c r="B133" s="1079"/>
      <c r="C133" s="1079"/>
      <c r="D133" s="1079"/>
      <c r="E133" s="1079"/>
      <c r="F133" s="1080"/>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8"/>
      <c r="B134" s="1079"/>
      <c r="C134" s="1079"/>
      <c r="D134" s="1079"/>
      <c r="E134" s="1079"/>
      <c r="F134" s="1080"/>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9"/>
    </row>
    <row r="135" spans="1:50" ht="24.75" customHeight="1" x14ac:dyDescent="0.15">
      <c r="A135" s="1078"/>
      <c r="B135" s="1079"/>
      <c r="C135" s="1079"/>
      <c r="D135" s="1079"/>
      <c r="E135" s="1079"/>
      <c r="F135" s="1080"/>
      <c r="G135" s="841" t="s">
        <v>17</v>
      </c>
      <c r="H135" s="692"/>
      <c r="I135" s="692"/>
      <c r="J135" s="692"/>
      <c r="K135" s="692"/>
      <c r="L135" s="691" t="s">
        <v>18</v>
      </c>
      <c r="M135" s="692"/>
      <c r="N135" s="692"/>
      <c r="O135" s="692"/>
      <c r="P135" s="692"/>
      <c r="Q135" s="692"/>
      <c r="R135" s="692"/>
      <c r="S135" s="692"/>
      <c r="T135" s="692"/>
      <c r="U135" s="692"/>
      <c r="V135" s="692"/>
      <c r="W135" s="692"/>
      <c r="X135" s="693"/>
      <c r="Y135" s="675" t="s">
        <v>19</v>
      </c>
      <c r="Z135" s="676"/>
      <c r="AA135" s="676"/>
      <c r="AB135" s="824"/>
      <c r="AC135" s="841" t="s">
        <v>17</v>
      </c>
      <c r="AD135" s="692"/>
      <c r="AE135" s="692"/>
      <c r="AF135" s="692"/>
      <c r="AG135" s="692"/>
      <c r="AH135" s="691" t="s">
        <v>18</v>
      </c>
      <c r="AI135" s="692"/>
      <c r="AJ135" s="692"/>
      <c r="AK135" s="692"/>
      <c r="AL135" s="692"/>
      <c r="AM135" s="692"/>
      <c r="AN135" s="692"/>
      <c r="AO135" s="692"/>
      <c r="AP135" s="692"/>
      <c r="AQ135" s="692"/>
      <c r="AR135" s="692"/>
      <c r="AS135" s="692"/>
      <c r="AT135" s="693"/>
      <c r="AU135" s="675" t="s">
        <v>19</v>
      </c>
      <c r="AV135" s="676"/>
      <c r="AW135" s="676"/>
      <c r="AX135" s="677"/>
    </row>
    <row r="136" spans="1:50" ht="24.75" customHeight="1" x14ac:dyDescent="0.15">
      <c r="A136" s="1078"/>
      <c r="B136" s="1079"/>
      <c r="C136" s="1079"/>
      <c r="D136" s="1079"/>
      <c r="E136" s="1079"/>
      <c r="F136" s="1080"/>
      <c r="G136" s="694"/>
      <c r="H136" s="695"/>
      <c r="I136" s="695"/>
      <c r="J136" s="695"/>
      <c r="K136" s="696"/>
      <c r="L136" s="686"/>
      <c r="M136" s="687"/>
      <c r="N136" s="687"/>
      <c r="O136" s="687"/>
      <c r="P136" s="687"/>
      <c r="Q136" s="687"/>
      <c r="R136" s="687"/>
      <c r="S136" s="687"/>
      <c r="T136" s="687"/>
      <c r="U136" s="687"/>
      <c r="V136" s="687"/>
      <c r="W136" s="687"/>
      <c r="X136" s="688"/>
      <c r="Y136" s="406"/>
      <c r="Z136" s="407"/>
      <c r="AA136" s="407"/>
      <c r="AB136" s="831"/>
      <c r="AC136" s="694"/>
      <c r="AD136" s="695"/>
      <c r="AE136" s="695"/>
      <c r="AF136" s="695"/>
      <c r="AG136" s="696"/>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8"/>
      <c r="B137" s="1079"/>
      <c r="C137" s="1079"/>
      <c r="D137" s="1079"/>
      <c r="E137" s="1079"/>
      <c r="F137" s="108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8"/>
      <c r="B138" s="1079"/>
      <c r="C138" s="1079"/>
      <c r="D138" s="1079"/>
      <c r="E138" s="1079"/>
      <c r="F138" s="108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8"/>
      <c r="B139" s="1079"/>
      <c r="C139" s="1079"/>
      <c r="D139" s="1079"/>
      <c r="E139" s="1079"/>
      <c r="F139" s="108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8"/>
      <c r="B140" s="1079"/>
      <c r="C140" s="1079"/>
      <c r="D140" s="1079"/>
      <c r="E140" s="1079"/>
      <c r="F140" s="108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8"/>
      <c r="B141" s="1079"/>
      <c r="C141" s="1079"/>
      <c r="D141" s="1079"/>
      <c r="E141" s="1079"/>
      <c r="F141" s="108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8"/>
      <c r="B142" s="1079"/>
      <c r="C142" s="1079"/>
      <c r="D142" s="1079"/>
      <c r="E142" s="1079"/>
      <c r="F142" s="108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8"/>
      <c r="B143" s="1079"/>
      <c r="C143" s="1079"/>
      <c r="D143" s="1079"/>
      <c r="E143" s="1079"/>
      <c r="F143" s="108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8"/>
      <c r="B144" s="1079"/>
      <c r="C144" s="1079"/>
      <c r="D144" s="1079"/>
      <c r="E144" s="1079"/>
      <c r="F144" s="108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8"/>
      <c r="B145" s="1079"/>
      <c r="C145" s="1079"/>
      <c r="D145" s="1079"/>
      <c r="E145" s="1079"/>
      <c r="F145" s="108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8"/>
      <c r="B146" s="1079"/>
      <c r="C146" s="1079"/>
      <c r="D146" s="1079"/>
      <c r="E146" s="1079"/>
      <c r="F146" s="1080"/>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8"/>
      <c r="B147" s="1079"/>
      <c r="C147" s="1079"/>
      <c r="D147" s="1079"/>
      <c r="E147" s="1079"/>
      <c r="F147" s="1080"/>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9"/>
    </row>
    <row r="148" spans="1:50" ht="24.75" customHeight="1" x14ac:dyDescent="0.15">
      <c r="A148" s="1078"/>
      <c r="B148" s="1079"/>
      <c r="C148" s="1079"/>
      <c r="D148" s="1079"/>
      <c r="E148" s="1079"/>
      <c r="F148" s="1080"/>
      <c r="G148" s="841" t="s">
        <v>17</v>
      </c>
      <c r="H148" s="692"/>
      <c r="I148" s="692"/>
      <c r="J148" s="692"/>
      <c r="K148" s="692"/>
      <c r="L148" s="691" t="s">
        <v>18</v>
      </c>
      <c r="M148" s="692"/>
      <c r="N148" s="692"/>
      <c r="O148" s="692"/>
      <c r="P148" s="692"/>
      <c r="Q148" s="692"/>
      <c r="R148" s="692"/>
      <c r="S148" s="692"/>
      <c r="T148" s="692"/>
      <c r="U148" s="692"/>
      <c r="V148" s="692"/>
      <c r="W148" s="692"/>
      <c r="X148" s="693"/>
      <c r="Y148" s="675" t="s">
        <v>19</v>
      </c>
      <c r="Z148" s="676"/>
      <c r="AA148" s="676"/>
      <c r="AB148" s="824"/>
      <c r="AC148" s="841" t="s">
        <v>17</v>
      </c>
      <c r="AD148" s="692"/>
      <c r="AE148" s="692"/>
      <c r="AF148" s="692"/>
      <c r="AG148" s="692"/>
      <c r="AH148" s="691" t="s">
        <v>18</v>
      </c>
      <c r="AI148" s="692"/>
      <c r="AJ148" s="692"/>
      <c r="AK148" s="692"/>
      <c r="AL148" s="692"/>
      <c r="AM148" s="692"/>
      <c r="AN148" s="692"/>
      <c r="AO148" s="692"/>
      <c r="AP148" s="692"/>
      <c r="AQ148" s="692"/>
      <c r="AR148" s="692"/>
      <c r="AS148" s="692"/>
      <c r="AT148" s="693"/>
      <c r="AU148" s="675" t="s">
        <v>19</v>
      </c>
      <c r="AV148" s="676"/>
      <c r="AW148" s="676"/>
      <c r="AX148" s="677"/>
    </row>
    <row r="149" spans="1:50" ht="24.75" customHeight="1" x14ac:dyDescent="0.15">
      <c r="A149" s="1078"/>
      <c r="B149" s="1079"/>
      <c r="C149" s="1079"/>
      <c r="D149" s="1079"/>
      <c r="E149" s="1079"/>
      <c r="F149" s="1080"/>
      <c r="G149" s="694"/>
      <c r="H149" s="695"/>
      <c r="I149" s="695"/>
      <c r="J149" s="695"/>
      <c r="K149" s="696"/>
      <c r="L149" s="686"/>
      <c r="M149" s="687"/>
      <c r="N149" s="687"/>
      <c r="O149" s="687"/>
      <c r="P149" s="687"/>
      <c r="Q149" s="687"/>
      <c r="R149" s="687"/>
      <c r="S149" s="687"/>
      <c r="T149" s="687"/>
      <c r="U149" s="687"/>
      <c r="V149" s="687"/>
      <c r="W149" s="687"/>
      <c r="X149" s="688"/>
      <c r="Y149" s="406"/>
      <c r="Z149" s="407"/>
      <c r="AA149" s="407"/>
      <c r="AB149" s="831"/>
      <c r="AC149" s="694"/>
      <c r="AD149" s="695"/>
      <c r="AE149" s="695"/>
      <c r="AF149" s="695"/>
      <c r="AG149" s="696"/>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8"/>
      <c r="B150" s="1079"/>
      <c r="C150" s="1079"/>
      <c r="D150" s="1079"/>
      <c r="E150" s="1079"/>
      <c r="F150" s="108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8"/>
      <c r="B151" s="1079"/>
      <c r="C151" s="1079"/>
      <c r="D151" s="1079"/>
      <c r="E151" s="1079"/>
      <c r="F151" s="108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8"/>
      <c r="B152" s="1079"/>
      <c r="C152" s="1079"/>
      <c r="D152" s="1079"/>
      <c r="E152" s="1079"/>
      <c r="F152" s="108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8"/>
      <c r="B153" s="1079"/>
      <c r="C153" s="1079"/>
      <c r="D153" s="1079"/>
      <c r="E153" s="1079"/>
      <c r="F153" s="108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8"/>
      <c r="B154" s="1079"/>
      <c r="C154" s="1079"/>
      <c r="D154" s="1079"/>
      <c r="E154" s="1079"/>
      <c r="F154" s="108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8"/>
      <c r="B155" s="1079"/>
      <c r="C155" s="1079"/>
      <c r="D155" s="1079"/>
      <c r="E155" s="1079"/>
      <c r="F155" s="108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8"/>
      <c r="B156" s="1079"/>
      <c r="C156" s="1079"/>
      <c r="D156" s="1079"/>
      <c r="E156" s="1079"/>
      <c r="F156" s="108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8"/>
      <c r="B157" s="1079"/>
      <c r="C157" s="1079"/>
      <c r="D157" s="1079"/>
      <c r="E157" s="1079"/>
      <c r="F157" s="108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8"/>
      <c r="B158" s="1079"/>
      <c r="C158" s="1079"/>
      <c r="D158" s="1079"/>
      <c r="E158" s="1079"/>
      <c r="F158" s="108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9"/>
    </row>
    <row r="162" spans="1:50" ht="24.75" customHeight="1" x14ac:dyDescent="0.15">
      <c r="A162" s="1078"/>
      <c r="B162" s="1079"/>
      <c r="C162" s="1079"/>
      <c r="D162" s="1079"/>
      <c r="E162" s="1079"/>
      <c r="F162" s="1080"/>
      <c r="G162" s="841" t="s">
        <v>17</v>
      </c>
      <c r="H162" s="692"/>
      <c r="I162" s="692"/>
      <c r="J162" s="692"/>
      <c r="K162" s="692"/>
      <c r="L162" s="691" t="s">
        <v>18</v>
      </c>
      <c r="M162" s="692"/>
      <c r="N162" s="692"/>
      <c r="O162" s="692"/>
      <c r="P162" s="692"/>
      <c r="Q162" s="692"/>
      <c r="R162" s="692"/>
      <c r="S162" s="692"/>
      <c r="T162" s="692"/>
      <c r="U162" s="692"/>
      <c r="V162" s="692"/>
      <c r="W162" s="692"/>
      <c r="X162" s="693"/>
      <c r="Y162" s="675" t="s">
        <v>19</v>
      </c>
      <c r="Z162" s="676"/>
      <c r="AA162" s="676"/>
      <c r="AB162" s="824"/>
      <c r="AC162" s="841" t="s">
        <v>17</v>
      </c>
      <c r="AD162" s="692"/>
      <c r="AE162" s="692"/>
      <c r="AF162" s="692"/>
      <c r="AG162" s="692"/>
      <c r="AH162" s="691" t="s">
        <v>18</v>
      </c>
      <c r="AI162" s="692"/>
      <c r="AJ162" s="692"/>
      <c r="AK162" s="692"/>
      <c r="AL162" s="692"/>
      <c r="AM162" s="692"/>
      <c r="AN162" s="692"/>
      <c r="AO162" s="692"/>
      <c r="AP162" s="692"/>
      <c r="AQ162" s="692"/>
      <c r="AR162" s="692"/>
      <c r="AS162" s="692"/>
      <c r="AT162" s="693"/>
      <c r="AU162" s="675" t="s">
        <v>19</v>
      </c>
      <c r="AV162" s="676"/>
      <c r="AW162" s="676"/>
      <c r="AX162" s="677"/>
    </row>
    <row r="163" spans="1:50" ht="24.75" customHeight="1" x14ac:dyDescent="0.15">
      <c r="A163" s="1078"/>
      <c r="B163" s="1079"/>
      <c r="C163" s="1079"/>
      <c r="D163" s="1079"/>
      <c r="E163" s="1079"/>
      <c r="F163" s="1080"/>
      <c r="G163" s="694"/>
      <c r="H163" s="695"/>
      <c r="I163" s="695"/>
      <c r="J163" s="695"/>
      <c r="K163" s="696"/>
      <c r="L163" s="686"/>
      <c r="M163" s="687"/>
      <c r="N163" s="687"/>
      <c r="O163" s="687"/>
      <c r="P163" s="687"/>
      <c r="Q163" s="687"/>
      <c r="R163" s="687"/>
      <c r="S163" s="687"/>
      <c r="T163" s="687"/>
      <c r="U163" s="687"/>
      <c r="V163" s="687"/>
      <c r="W163" s="687"/>
      <c r="X163" s="688"/>
      <c r="Y163" s="406"/>
      <c r="Z163" s="407"/>
      <c r="AA163" s="407"/>
      <c r="AB163" s="831"/>
      <c r="AC163" s="694"/>
      <c r="AD163" s="695"/>
      <c r="AE163" s="695"/>
      <c r="AF163" s="695"/>
      <c r="AG163" s="696"/>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8"/>
      <c r="B164" s="1079"/>
      <c r="C164" s="1079"/>
      <c r="D164" s="1079"/>
      <c r="E164" s="1079"/>
      <c r="F164" s="108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8"/>
      <c r="B165" s="1079"/>
      <c r="C165" s="1079"/>
      <c r="D165" s="1079"/>
      <c r="E165" s="1079"/>
      <c r="F165" s="108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8"/>
      <c r="B166" s="1079"/>
      <c r="C166" s="1079"/>
      <c r="D166" s="1079"/>
      <c r="E166" s="1079"/>
      <c r="F166" s="108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8"/>
      <c r="B167" s="1079"/>
      <c r="C167" s="1079"/>
      <c r="D167" s="1079"/>
      <c r="E167" s="1079"/>
      <c r="F167" s="108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8"/>
      <c r="B168" s="1079"/>
      <c r="C168" s="1079"/>
      <c r="D168" s="1079"/>
      <c r="E168" s="1079"/>
      <c r="F168" s="108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8"/>
      <c r="B169" s="1079"/>
      <c r="C169" s="1079"/>
      <c r="D169" s="1079"/>
      <c r="E169" s="1079"/>
      <c r="F169" s="108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8"/>
      <c r="B170" s="1079"/>
      <c r="C170" s="1079"/>
      <c r="D170" s="1079"/>
      <c r="E170" s="1079"/>
      <c r="F170" s="108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8"/>
      <c r="B171" s="1079"/>
      <c r="C171" s="1079"/>
      <c r="D171" s="1079"/>
      <c r="E171" s="1079"/>
      <c r="F171" s="108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8"/>
      <c r="B172" s="1079"/>
      <c r="C172" s="1079"/>
      <c r="D172" s="1079"/>
      <c r="E172" s="1079"/>
      <c r="F172" s="108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8"/>
      <c r="B173" s="1079"/>
      <c r="C173" s="1079"/>
      <c r="D173" s="1079"/>
      <c r="E173" s="1079"/>
      <c r="F173" s="1080"/>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8"/>
      <c r="B174" s="1079"/>
      <c r="C174" s="1079"/>
      <c r="D174" s="1079"/>
      <c r="E174" s="1079"/>
      <c r="F174" s="1080"/>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9"/>
    </row>
    <row r="175" spans="1:50" ht="25.5" customHeight="1" x14ac:dyDescent="0.15">
      <c r="A175" s="1078"/>
      <c r="B175" s="1079"/>
      <c r="C175" s="1079"/>
      <c r="D175" s="1079"/>
      <c r="E175" s="1079"/>
      <c r="F175" s="1080"/>
      <c r="G175" s="841" t="s">
        <v>17</v>
      </c>
      <c r="H175" s="692"/>
      <c r="I175" s="692"/>
      <c r="J175" s="692"/>
      <c r="K175" s="692"/>
      <c r="L175" s="691" t="s">
        <v>18</v>
      </c>
      <c r="M175" s="692"/>
      <c r="N175" s="692"/>
      <c r="O175" s="692"/>
      <c r="P175" s="692"/>
      <c r="Q175" s="692"/>
      <c r="R175" s="692"/>
      <c r="S175" s="692"/>
      <c r="T175" s="692"/>
      <c r="U175" s="692"/>
      <c r="V175" s="692"/>
      <c r="W175" s="692"/>
      <c r="X175" s="693"/>
      <c r="Y175" s="675" t="s">
        <v>19</v>
      </c>
      <c r="Z175" s="676"/>
      <c r="AA175" s="676"/>
      <c r="AB175" s="824"/>
      <c r="AC175" s="841" t="s">
        <v>17</v>
      </c>
      <c r="AD175" s="692"/>
      <c r="AE175" s="692"/>
      <c r="AF175" s="692"/>
      <c r="AG175" s="692"/>
      <c r="AH175" s="691" t="s">
        <v>18</v>
      </c>
      <c r="AI175" s="692"/>
      <c r="AJ175" s="692"/>
      <c r="AK175" s="692"/>
      <c r="AL175" s="692"/>
      <c r="AM175" s="692"/>
      <c r="AN175" s="692"/>
      <c r="AO175" s="692"/>
      <c r="AP175" s="692"/>
      <c r="AQ175" s="692"/>
      <c r="AR175" s="692"/>
      <c r="AS175" s="692"/>
      <c r="AT175" s="693"/>
      <c r="AU175" s="675" t="s">
        <v>19</v>
      </c>
      <c r="AV175" s="676"/>
      <c r="AW175" s="676"/>
      <c r="AX175" s="677"/>
    </row>
    <row r="176" spans="1:50" ht="24.75" customHeight="1" x14ac:dyDescent="0.15">
      <c r="A176" s="1078"/>
      <c r="B176" s="1079"/>
      <c r="C176" s="1079"/>
      <c r="D176" s="1079"/>
      <c r="E176" s="1079"/>
      <c r="F176" s="1080"/>
      <c r="G176" s="694"/>
      <c r="H176" s="695"/>
      <c r="I176" s="695"/>
      <c r="J176" s="695"/>
      <c r="K176" s="696"/>
      <c r="L176" s="686"/>
      <c r="M176" s="687"/>
      <c r="N176" s="687"/>
      <c r="O176" s="687"/>
      <c r="P176" s="687"/>
      <c r="Q176" s="687"/>
      <c r="R176" s="687"/>
      <c r="S176" s="687"/>
      <c r="T176" s="687"/>
      <c r="U176" s="687"/>
      <c r="V176" s="687"/>
      <c r="W176" s="687"/>
      <c r="X176" s="688"/>
      <c r="Y176" s="406"/>
      <c r="Z176" s="407"/>
      <c r="AA176" s="407"/>
      <c r="AB176" s="831"/>
      <c r="AC176" s="694"/>
      <c r="AD176" s="695"/>
      <c r="AE176" s="695"/>
      <c r="AF176" s="695"/>
      <c r="AG176" s="696"/>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8"/>
      <c r="B177" s="1079"/>
      <c r="C177" s="1079"/>
      <c r="D177" s="1079"/>
      <c r="E177" s="1079"/>
      <c r="F177" s="108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8"/>
      <c r="B178" s="1079"/>
      <c r="C178" s="1079"/>
      <c r="D178" s="1079"/>
      <c r="E178" s="1079"/>
      <c r="F178" s="108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8"/>
      <c r="B179" s="1079"/>
      <c r="C179" s="1079"/>
      <c r="D179" s="1079"/>
      <c r="E179" s="1079"/>
      <c r="F179" s="108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8"/>
      <c r="B180" s="1079"/>
      <c r="C180" s="1079"/>
      <c r="D180" s="1079"/>
      <c r="E180" s="1079"/>
      <c r="F180" s="108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8"/>
      <c r="B181" s="1079"/>
      <c r="C181" s="1079"/>
      <c r="D181" s="1079"/>
      <c r="E181" s="1079"/>
      <c r="F181" s="108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8"/>
      <c r="B182" s="1079"/>
      <c r="C182" s="1079"/>
      <c r="D182" s="1079"/>
      <c r="E182" s="1079"/>
      <c r="F182" s="108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8"/>
      <c r="B183" s="1079"/>
      <c r="C183" s="1079"/>
      <c r="D183" s="1079"/>
      <c r="E183" s="1079"/>
      <c r="F183" s="108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8"/>
      <c r="B184" s="1079"/>
      <c r="C184" s="1079"/>
      <c r="D184" s="1079"/>
      <c r="E184" s="1079"/>
      <c r="F184" s="108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8"/>
      <c r="B185" s="1079"/>
      <c r="C185" s="1079"/>
      <c r="D185" s="1079"/>
      <c r="E185" s="1079"/>
      <c r="F185" s="108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8"/>
      <c r="B186" s="1079"/>
      <c r="C186" s="1079"/>
      <c r="D186" s="1079"/>
      <c r="E186" s="1079"/>
      <c r="F186" s="1080"/>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8"/>
      <c r="B187" s="1079"/>
      <c r="C187" s="1079"/>
      <c r="D187" s="1079"/>
      <c r="E187" s="1079"/>
      <c r="F187" s="1080"/>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9"/>
    </row>
    <row r="188" spans="1:50" ht="24.75" customHeight="1" x14ac:dyDescent="0.15">
      <c r="A188" s="1078"/>
      <c r="B188" s="1079"/>
      <c r="C188" s="1079"/>
      <c r="D188" s="1079"/>
      <c r="E188" s="1079"/>
      <c r="F188" s="1080"/>
      <c r="G188" s="841" t="s">
        <v>17</v>
      </c>
      <c r="H188" s="692"/>
      <c r="I188" s="692"/>
      <c r="J188" s="692"/>
      <c r="K188" s="692"/>
      <c r="L188" s="691" t="s">
        <v>18</v>
      </c>
      <c r="M188" s="692"/>
      <c r="N188" s="692"/>
      <c r="O188" s="692"/>
      <c r="P188" s="692"/>
      <c r="Q188" s="692"/>
      <c r="R188" s="692"/>
      <c r="S188" s="692"/>
      <c r="T188" s="692"/>
      <c r="U188" s="692"/>
      <c r="V188" s="692"/>
      <c r="W188" s="692"/>
      <c r="X188" s="693"/>
      <c r="Y188" s="675" t="s">
        <v>19</v>
      </c>
      <c r="Z188" s="676"/>
      <c r="AA188" s="676"/>
      <c r="AB188" s="824"/>
      <c r="AC188" s="841" t="s">
        <v>17</v>
      </c>
      <c r="AD188" s="692"/>
      <c r="AE188" s="692"/>
      <c r="AF188" s="692"/>
      <c r="AG188" s="692"/>
      <c r="AH188" s="691" t="s">
        <v>18</v>
      </c>
      <c r="AI188" s="692"/>
      <c r="AJ188" s="692"/>
      <c r="AK188" s="692"/>
      <c r="AL188" s="692"/>
      <c r="AM188" s="692"/>
      <c r="AN188" s="692"/>
      <c r="AO188" s="692"/>
      <c r="AP188" s="692"/>
      <c r="AQ188" s="692"/>
      <c r="AR188" s="692"/>
      <c r="AS188" s="692"/>
      <c r="AT188" s="693"/>
      <c r="AU188" s="675" t="s">
        <v>19</v>
      </c>
      <c r="AV188" s="676"/>
      <c r="AW188" s="676"/>
      <c r="AX188" s="677"/>
    </row>
    <row r="189" spans="1:50" ht="24.75" customHeight="1" x14ac:dyDescent="0.15">
      <c r="A189" s="1078"/>
      <c r="B189" s="1079"/>
      <c r="C189" s="1079"/>
      <c r="D189" s="1079"/>
      <c r="E189" s="1079"/>
      <c r="F189" s="1080"/>
      <c r="G189" s="694"/>
      <c r="H189" s="695"/>
      <c r="I189" s="695"/>
      <c r="J189" s="695"/>
      <c r="K189" s="696"/>
      <c r="L189" s="686"/>
      <c r="M189" s="687"/>
      <c r="N189" s="687"/>
      <c r="O189" s="687"/>
      <c r="P189" s="687"/>
      <c r="Q189" s="687"/>
      <c r="R189" s="687"/>
      <c r="S189" s="687"/>
      <c r="T189" s="687"/>
      <c r="U189" s="687"/>
      <c r="V189" s="687"/>
      <c r="W189" s="687"/>
      <c r="X189" s="688"/>
      <c r="Y189" s="406"/>
      <c r="Z189" s="407"/>
      <c r="AA189" s="407"/>
      <c r="AB189" s="831"/>
      <c r="AC189" s="694"/>
      <c r="AD189" s="695"/>
      <c r="AE189" s="695"/>
      <c r="AF189" s="695"/>
      <c r="AG189" s="696"/>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8"/>
      <c r="B190" s="1079"/>
      <c r="C190" s="1079"/>
      <c r="D190" s="1079"/>
      <c r="E190" s="1079"/>
      <c r="F190" s="108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8"/>
      <c r="B191" s="1079"/>
      <c r="C191" s="1079"/>
      <c r="D191" s="1079"/>
      <c r="E191" s="1079"/>
      <c r="F191" s="108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8"/>
      <c r="B192" s="1079"/>
      <c r="C192" s="1079"/>
      <c r="D192" s="1079"/>
      <c r="E192" s="1079"/>
      <c r="F192" s="108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8"/>
      <c r="B193" s="1079"/>
      <c r="C193" s="1079"/>
      <c r="D193" s="1079"/>
      <c r="E193" s="1079"/>
      <c r="F193" s="108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8"/>
      <c r="B194" s="1079"/>
      <c r="C194" s="1079"/>
      <c r="D194" s="1079"/>
      <c r="E194" s="1079"/>
      <c r="F194" s="108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8"/>
      <c r="B195" s="1079"/>
      <c r="C195" s="1079"/>
      <c r="D195" s="1079"/>
      <c r="E195" s="1079"/>
      <c r="F195" s="108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8"/>
      <c r="B196" s="1079"/>
      <c r="C196" s="1079"/>
      <c r="D196" s="1079"/>
      <c r="E196" s="1079"/>
      <c r="F196" s="108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8"/>
      <c r="B197" s="1079"/>
      <c r="C197" s="1079"/>
      <c r="D197" s="1079"/>
      <c r="E197" s="1079"/>
      <c r="F197" s="108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8"/>
      <c r="B198" s="1079"/>
      <c r="C198" s="1079"/>
      <c r="D198" s="1079"/>
      <c r="E198" s="1079"/>
      <c r="F198" s="108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8"/>
      <c r="B199" s="1079"/>
      <c r="C199" s="1079"/>
      <c r="D199" s="1079"/>
      <c r="E199" s="1079"/>
      <c r="F199" s="1080"/>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8"/>
      <c r="B200" s="1079"/>
      <c r="C200" s="1079"/>
      <c r="D200" s="1079"/>
      <c r="E200" s="1079"/>
      <c r="F200" s="1080"/>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9"/>
    </row>
    <row r="201" spans="1:50" ht="24.75" customHeight="1" x14ac:dyDescent="0.15">
      <c r="A201" s="1078"/>
      <c r="B201" s="1079"/>
      <c r="C201" s="1079"/>
      <c r="D201" s="1079"/>
      <c r="E201" s="1079"/>
      <c r="F201" s="1080"/>
      <c r="G201" s="841" t="s">
        <v>17</v>
      </c>
      <c r="H201" s="692"/>
      <c r="I201" s="692"/>
      <c r="J201" s="692"/>
      <c r="K201" s="692"/>
      <c r="L201" s="691" t="s">
        <v>18</v>
      </c>
      <c r="M201" s="692"/>
      <c r="N201" s="692"/>
      <c r="O201" s="692"/>
      <c r="P201" s="692"/>
      <c r="Q201" s="692"/>
      <c r="R201" s="692"/>
      <c r="S201" s="692"/>
      <c r="T201" s="692"/>
      <c r="U201" s="692"/>
      <c r="V201" s="692"/>
      <c r="W201" s="692"/>
      <c r="X201" s="693"/>
      <c r="Y201" s="675" t="s">
        <v>19</v>
      </c>
      <c r="Z201" s="676"/>
      <c r="AA201" s="676"/>
      <c r="AB201" s="824"/>
      <c r="AC201" s="841" t="s">
        <v>17</v>
      </c>
      <c r="AD201" s="692"/>
      <c r="AE201" s="692"/>
      <c r="AF201" s="692"/>
      <c r="AG201" s="692"/>
      <c r="AH201" s="691" t="s">
        <v>18</v>
      </c>
      <c r="AI201" s="692"/>
      <c r="AJ201" s="692"/>
      <c r="AK201" s="692"/>
      <c r="AL201" s="692"/>
      <c r="AM201" s="692"/>
      <c r="AN201" s="692"/>
      <c r="AO201" s="692"/>
      <c r="AP201" s="692"/>
      <c r="AQ201" s="692"/>
      <c r="AR201" s="692"/>
      <c r="AS201" s="692"/>
      <c r="AT201" s="693"/>
      <c r="AU201" s="675" t="s">
        <v>19</v>
      </c>
      <c r="AV201" s="676"/>
      <c r="AW201" s="676"/>
      <c r="AX201" s="677"/>
    </row>
    <row r="202" spans="1:50" ht="24.75" customHeight="1" x14ac:dyDescent="0.15">
      <c r="A202" s="1078"/>
      <c r="B202" s="1079"/>
      <c r="C202" s="1079"/>
      <c r="D202" s="1079"/>
      <c r="E202" s="1079"/>
      <c r="F202" s="1080"/>
      <c r="G202" s="694"/>
      <c r="H202" s="695"/>
      <c r="I202" s="695"/>
      <c r="J202" s="695"/>
      <c r="K202" s="696"/>
      <c r="L202" s="686"/>
      <c r="M202" s="687"/>
      <c r="N202" s="687"/>
      <c r="O202" s="687"/>
      <c r="P202" s="687"/>
      <c r="Q202" s="687"/>
      <c r="R202" s="687"/>
      <c r="S202" s="687"/>
      <c r="T202" s="687"/>
      <c r="U202" s="687"/>
      <c r="V202" s="687"/>
      <c r="W202" s="687"/>
      <c r="X202" s="688"/>
      <c r="Y202" s="406"/>
      <c r="Z202" s="407"/>
      <c r="AA202" s="407"/>
      <c r="AB202" s="831"/>
      <c r="AC202" s="694"/>
      <c r="AD202" s="695"/>
      <c r="AE202" s="695"/>
      <c r="AF202" s="695"/>
      <c r="AG202" s="696"/>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8"/>
      <c r="B203" s="1079"/>
      <c r="C203" s="1079"/>
      <c r="D203" s="1079"/>
      <c r="E203" s="1079"/>
      <c r="F203" s="108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8"/>
      <c r="B204" s="1079"/>
      <c r="C204" s="1079"/>
      <c r="D204" s="1079"/>
      <c r="E204" s="1079"/>
      <c r="F204" s="108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8"/>
      <c r="B205" s="1079"/>
      <c r="C205" s="1079"/>
      <c r="D205" s="1079"/>
      <c r="E205" s="1079"/>
      <c r="F205" s="108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8"/>
      <c r="B206" s="1079"/>
      <c r="C206" s="1079"/>
      <c r="D206" s="1079"/>
      <c r="E206" s="1079"/>
      <c r="F206" s="108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8"/>
      <c r="B207" s="1079"/>
      <c r="C207" s="1079"/>
      <c r="D207" s="1079"/>
      <c r="E207" s="1079"/>
      <c r="F207" s="108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8"/>
      <c r="B208" s="1079"/>
      <c r="C208" s="1079"/>
      <c r="D208" s="1079"/>
      <c r="E208" s="1079"/>
      <c r="F208" s="108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8"/>
      <c r="B209" s="1079"/>
      <c r="C209" s="1079"/>
      <c r="D209" s="1079"/>
      <c r="E209" s="1079"/>
      <c r="F209" s="108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8"/>
      <c r="B210" s="1079"/>
      <c r="C210" s="1079"/>
      <c r="D210" s="1079"/>
      <c r="E210" s="1079"/>
      <c r="F210" s="108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8"/>
      <c r="B211" s="1079"/>
      <c r="C211" s="1079"/>
      <c r="D211" s="1079"/>
      <c r="E211" s="1079"/>
      <c r="F211" s="108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9"/>
    </row>
    <row r="215" spans="1:50" ht="24.75" customHeight="1" x14ac:dyDescent="0.15">
      <c r="A215" s="1078"/>
      <c r="B215" s="1079"/>
      <c r="C215" s="1079"/>
      <c r="D215" s="1079"/>
      <c r="E215" s="1079"/>
      <c r="F215" s="1080"/>
      <c r="G215" s="841" t="s">
        <v>17</v>
      </c>
      <c r="H215" s="692"/>
      <c r="I215" s="692"/>
      <c r="J215" s="692"/>
      <c r="K215" s="692"/>
      <c r="L215" s="691" t="s">
        <v>18</v>
      </c>
      <c r="M215" s="692"/>
      <c r="N215" s="692"/>
      <c r="O215" s="692"/>
      <c r="P215" s="692"/>
      <c r="Q215" s="692"/>
      <c r="R215" s="692"/>
      <c r="S215" s="692"/>
      <c r="T215" s="692"/>
      <c r="U215" s="692"/>
      <c r="V215" s="692"/>
      <c r="W215" s="692"/>
      <c r="X215" s="693"/>
      <c r="Y215" s="675" t="s">
        <v>19</v>
      </c>
      <c r="Z215" s="676"/>
      <c r="AA215" s="676"/>
      <c r="AB215" s="824"/>
      <c r="AC215" s="841" t="s">
        <v>17</v>
      </c>
      <c r="AD215" s="692"/>
      <c r="AE215" s="692"/>
      <c r="AF215" s="692"/>
      <c r="AG215" s="692"/>
      <c r="AH215" s="691" t="s">
        <v>18</v>
      </c>
      <c r="AI215" s="692"/>
      <c r="AJ215" s="692"/>
      <c r="AK215" s="692"/>
      <c r="AL215" s="692"/>
      <c r="AM215" s="692"/>
      <c r="AN215" s="692"/>
      <c r="AO215" s="692"/>
      <c r="AP215" s="692"/>
      <c r="AQ215" s="692"/>
      <c r="AR215" s="692"/>
      <c r="AS215" s="692"/>
      <c r="AT215" s="693"/>
      <c r="AU215" s="675" t="s">
        <v>19</v>
      </c>
      <c r="AV215" s="676"/>
      <c r="AW215" s="676"/>
      <c r="AX215" s="677"/>
    </row>
    <row r="216" spans="1:50" ht="24.75" customHeight="1" x14ac:dyDescent="0.15">
      <c r="A216" s="1078"/>
      <c r="B216" s="1079"/>
      <c r="C216" s="1079"/>
      <c r="D216" s="1079"/>
      <c r="E216" s="1079"/>
      <c r="F216" s="1080"/>
      <c r="G216" s="694"/>
      <c r="H216" s="695"/>
      <c r="I216" s="695"/>
      <c r="J216" s="695"/>
      <c r="K216" s="696"/>
      <c r="L216" s="686"/>
      <c r="M216" s="687"/>
      <c r="N216" s="687"/>
      <c r="O216" s="687"/>
      <c r="P216" s="687"/>
      <c r="Q216" s="687"/>
      <c r="R216" s="687"/>
      <c r="S216" s="687"/>
      <c r="T216" s="687"/>
      <c r="U216" s="687"/>
      <c r="V216" s="687"/>
      <c r="W216" s="687"/>
      <c r="X216" s="688"/>
      <c r="Y216" s="406"/>
      <c r="Z216" s="407"/>
      <c r="AA216" s="407"/>
      <c r="AB216" s="831"/>
      <c r="AC216" s="694"/>
      <c r="AD216" s="695"/>
      <c r="AE216" s="695"/>
      <c r="AF216" s="695"/>
      <c r="AG216" s="696"/>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8"/>
      <c r="B217" s="1079"/>
      <c r="C217" s="1079"/>
      <c r="D217" s="1079"/>
      <c r="E217" s="1079"/>
      <c r="F217" s="108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8"/>
      <c r="B218" s="1079"/>
      <c r="C218" s="1079"/>
      <c r="D218" s="1079"/>
      <c r="E218" s="1079"/>
      <c r="F218" s="108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8"/>
      <c r="B219" s="1079"/>
      <c r="C219" s="1079"/>
      <c r="D219" s="1079"/>
      <c r="E219" s="1079"/>
      <c r="F219" s="108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8"/>
      <c r="B220" s="1079"/>
      <c r="C220" s="1079"/>
      <c r="D220" s="1079"/>
      <c r="E220" s="1079"/>
      <c r="F220" s="108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8"/>
      <c r="B221" s="1079"/>
      <c r="C221" s="1079"/>
      <c r="D221" s="1079"/>
      <c r="E221" s="1079"/>
      <c r="F221" s="108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8"/>
      <c r="B222" s="1079"/>
      <c r="C222" s="1079"/>
      <c r="D222" s="1079"/>
      <c r="E222" s="1079"/>
      <c r="F222" s="108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8"/>
      <c r="B223" s="1079"/>
      <c r="C223" s="1079"/>
      <c r="D223" s="1079"/>
      <c r="E223" s="1079"/>
      <c r="F223" s="108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8"/>
      <c r="B224" s="1079"/>
      <c r="C224" s="1079"/>
      <c r="D224" s="1079"/>
      <c r="E224" s="1079"/>
      <c r="F224" s="108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8"/>
      <c r="B225" s="1079"/>
      <c r="C225" s="1079"/>
      <c r="D225" s="1079"/>
      <c r="E225" s="1079"/>
      <c r="F225" s="108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8"/>
      <c r="B226" s="1079"/>
      <c r="C226" s="1079"/>
      <c r="D226" s="1079"/>
      <c r="E226" s="1079"/>
      <c r="F226" s="1080"/>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8"/>
      <c r="B227" s="1079"/>
      <c r="C227" s="1079"/>
      <c r="D227" s="1079"/>
      <c r="E227" s="1079"/>
      <c r="F227" s="1080"/>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9"/>
    </row>
    <row r="228" spans="1:50" ht="25.5" customHeight="1" x14ac:dyDescent="0.15">
      <c r="A228" s="1078"/>
      <c r="B228" s="1079"/>
      <c r="C228" s="1079"/>
      <c r="D228" s="1079"/>
      <c r="E228" s="1079"/>
      <c r="F228" s="1080"/>
      <c r="G228" s="841" t="s">
        <v>17</v>
      </c>
      <c r="H228" s="692"/>
      <c r="I228" s="692"/>
      <c r="J228" s="692"/>
      <c r="K228" s="692"/>
      <c r="L228" s="691" t="s">
        <v>18</v>
      </c>
      <c r="M228" s="692"/>
      <c r="N228" s="692"/>
      <c r="O228" s="692"/>
      <c r="P228" s="692"/>
      <c r="Q228" s="692"/>
      <c r="R228" s="692"/>
      <c r="S228" s="692"/>
      <c r="T228" s="692"/>
      <c r="U228" s="692"/>
      <c r="V228" s="692"/>
      <c r="W228" s="692"/>
      <c r="X228" s="693"/>
      <c r="Y228" s="675" t="s">
        <v>19</v>
      </c>
      <c r="Z228" s="676"/>
      <c r="AA228" s="676"/>
      <c r="AB228" s="824"/>
      <c r="AC228" s="841" t="s">
        <v>17</v>
      </c>
      <c r="AD228" s="692"/>
      <c r="AE228" s="692"/>
      <c r="AF228" s="692"/>
      <c r="AG228" s="692"/>
      <c r="AH228" s="691" t="s">
        <v>18</v>
      </c>
      <c r="AI228" s="692"/>
      <c r="AJ228" s="692"/>
      <c r="AK228" s="692"/>
      <c r="AL228" s="692"/>
      <c r="AM228" s="692"/>
      <c r="AN228" s="692"/>
      <c r="AO228" s="692"/>
      <c r="AP228" s="692"/>
      <c r="AQ228" s="692"/>
      <c r="AR228" s="692"/>
      <c r="AS228" s="692"/>
      <c r="AT228" s="693"/>
      <c r="AU228" s="675" t="s">
        <v>19</v>
      </c>
      <c r="AV228" s="676"/>
      <c r="AW228" s="676"/>
      <c r="AX228" s="677"/>
    </row>
    <row r="229" spans="1:50" ht="24.75" customHeight="1" x14ac:dyDescent="0.15">
      <c r="A229" s="1078"/>
      <c r="B229" s="1079"/>
      <c r="C229" s="1079"/>
      <c r="D229" s="1079"/>
      <c r="E229" s="1079"/>
      <c r="F229" s="1080"/>
      <c r="G229" s="694"/>
      <c r="H229" s="695"/>
      <c r="I229" s="695"/>
      <c r="J229" s="695"/>
      <c r="K229" s="696"/>
      <c r="L229" s="686"/>
      <c r="M229" s="687"/>
      <c r="N229" s="687"/>
      <c r="O229" s="687"/>
      <c r="P229" s="687"/>
      <c r="Q229" s="687"/>
      <c r="R229" s="687"/>
      <c r="S229" s="687"/>
      <c r="T229" s="687"/>
      <c r="U229" s="687"/>
      <c r="V229" s="687"/>
      <c r="W229" s="687"/>
      <c r="X229" s="688"/>
      <c r="Y229" s="406"/>
      <c r="Z229" s="407"/>
      <c r="AA229" s="407"/>
      <c r="AB229" s="831"/>
      <c r="AC229" s="694"/>
      <c r="AD229" s="695"/>
      <c r="AE229" s="695"/>
      <c r="AF229" s="695"/>
      <c r="AG229" s="696"/>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8"/>
      <c r="B230" s="1079"/>
      <c r="C230" s="1079"/>
      <c r="D230" s="1079"/>
      <c r="E230" s="1079"/>
      <c r="F230" s="108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8"/>
      <c r="B231" s="1079"/>
      <c r="C231" s="1079"/>
      <c r="D231" s="1079"/>
      <c r="E231" s="1079"/>
      <c r="F231" s="108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8"/>
      <c r="B232" s="1079"/>
      <c r="C232" s="1079"/>
      <c r="D232" s="1079"/>
      <c r="E232" s="1079"/>
      <c r="F232" s="108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8"/>
      <c r="B233" s="1079"/>
      <c r="C233" s="1079"/>
      <c r="D233" s="1079"/>
      <c r="E233" s="1079"/>
      <c r="F233" s="108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8"/>
      <c r="B234" s="1079"/>
      <c r="C234" s="1079"/>
      <c r="D234" s="1079"/>
      <c r="E234" s="1079"/>
      <c r="F234" s="108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8"/>
      <c r="B235" s="1079"/>
      <c r="C235" s="1079"/>
      <c r="D235" s="1079"/>
      <c r="E235" s="1079"/>
      <c r="F235" s="108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8"/>
      <c r="B236" s="1079"/>
      <c r="C236" s="1079"/>
      <c r="D236" s="1079"/>
      <c r="E236" s="1079"/>
      <c r="F236" s="108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8"/>
      <c r="B237" s="1079"/>
      <c r="C237" s="1079"/>
      <c r="D237" s="1079"/>
      <c r="E237" s="1079"/>
      <c r="F237" s="108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8"/>
      <c r="B238" s="1079"/>
      <c r="C238" s="1079"/>
      <c r="D238" s="1079"/>
      <c r="E238" s="1079"/>
      <c r="F238" s="108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8"/>
      <c r="B239" s="1079"/>
      <c r="C239" s="1079"/>
      <c r="D239" s="1079"/>
      <c r="E239" s="1079"/>
      <c r="F239" s="1080"/>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8"/>
      <c r="B240" s="1079"/>
      <c r="C240" s="1079"/>
      <c r="D240" s="1079"/>
      <c r="E240" s="1079"/>
      <c r="F240" s="1080"/>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9"/>
    </row>
    <row r="241" spans="1:50" ht="24.75" customHeight="1" x14ac:dyDescent="0.15">
      <c r="A241" s="1078"/>
      <c r="B241" s="1079"/>
      <c r="C241" s="1079"/>
      <c r="D241" s="1079"/>
      <c r="E241" s="1079"/>
      <c r="F241" s="1080"/>
      <c r="G241" s="841" t="s">
        <v>17</v>
      </c>
      <c r="H241" s="692"/>
      <c r="I241" s="692"/>
      <c r="J241" s="692"/>
      <c r="K241" s="692"/>
      <c r="L241" s="691" t="s">
        <v>18</v>
      </c>
      <c r="M241" s="692"/>
      <c r="N241" s="692"/>
      <c r="O241" s="692"/>
      <c r="P241" s="692"/>
      <c r="Q241" s="692"/>
      <c r="R241" s="692"/>
      <c r="S241" s="692"/>
      <c r="T241" s="692"/>
      <c r="U241" s="692"/>
      <c r="V241" s="692"/>
      <c r="W241" s="692"/>
      <c r="X241" s="693"/>
      <c r="Y241" s="675" t="s">
        <v>19</v>
      </c>
      <c r="Z241" s="676"/>
      <c r="AA241" s="676"/>
      <c r="AB241" s="824"/>
      <c r="AC241" s="841" t="s">
        <v>17</v>
      </c>
      <c r="AD241" s="692"/>
      <c r="AE241" s="692"/>
      <c r="AF241" s="692"/>
      <c r="AG241" s="692"/>
      <c r="AH241" s="691" t="s">
        <v>18</v>
      </c>
      <c r="AI241" s="692"/>
      <c r="AJ241" s="692"/>
      <c r="AK241" s="692"/>
      <c r="AL241" s="692"/>
      <c r="AM241" s="692"/>
      <c r="AN241" s="692"/>
      <c r="AO241" s="692"/>
      <c r="AP241" s="692"/>
      <c r="AQ241" s="692"/>
      <c r="AR241" s="692"/>
      <c r="AS241" s="692"/>
      <c r="AT241" s="693"/>
      <c r="AU241" s="675" t="s">
        <v>19</v>
      </c>
      <c r="AV241" s="676"/>
      <c r="AW241" s="676"/>
      <c r="AX241" s="677"/>
    </row>
    <row r="242" spans="1:50" ht="24.75" customHeight="1" x14ac:dyDescent="0.15">
      <c r="A242" s="1078"/>
      <c r="B242" s="1079"/>
      <c r="C242" s="1079"/>
      <c r="D242" s="1079"/>
      <c r="E242" s="1079"/>
      <c r="F242" s="1080"/>
      <c r="G242" s="694"/>
      <c r="H242" s="695"/>
      <c r="I242" s="695"/>
      <c r="J242" s="695"/>
      <c r="K242" s="696"/>
      <c r="L242" s="686"/>
      <c r="M242" s="687"/>
      <c r="N242" s="687"/>
      <c r="O242" s="687"/>
      <c r="P242" s="687"/>
      <c r="Q242" s="687"/>
      <c r="R242" s="687"/>
      <c r="S242" s="687"/>
      <c r="T242" s="687"/>
      <c r="U242" s="687"/>
      <c r="V242" s="687"/>
      <c r="W242" s="687"/>
      <c r="X242" s="688"/>
      <c r="Y242" s="406"/>
      <c r="Z242" s="407"/>
      <c r="AA242" s="407"/>
      <c r="AB242" s="831"/>
      <c r="AC242" s="694"/>
      <c r="AD242" s="695"/>
      <c r="AE242" s="695"/>
      <c r="AF242" s="695"/>
      <c r="AG242" s="696"/>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8"/>
      <c r="B243" s="1079"/>
      <c r="C243" s="1079"/>
      <c r="D243" s="1079"/>
      <c r="E243" s="1079"/>
      <c r="F243" s="108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8"/>
      <c r="B244" s="1079"/>
      <c r="C244" s="1079"/>
      <c r="D244" s="1079"/>
      <c r="E244" s="1079"/>
      <c r="F244" s="108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8"/>
      <c r="B245" s="1079"/>
      <c r="C245" s="1079"/>
      <c r="D245" s="1079"/>
      <c r="E245" s="1079"/>
      <c r="F245" s="108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8"/>
      <c r="B246" s="1079"/>
      <c r="C246" s="1079"/>
      <c r="D246" s="1079"/>
      <c r="E246" s="1079"/>
      <c r="F246" s="108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8"/>
      <c r="B247" s="1079"/>
      <c r="C247" s="1079"/>
      <c r="D247" s="1079"/>
      <c r="E247" s="1079"/>
      <c r="F247" s="108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8"/>
      <c r="B248" s="1079"/>
      <c r="C248" s="1079"/>
      <c r="D248" s="1079"/>
      <c r="E248" s="1079"/>
      <c r="F248" s="108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8"/>
      <c r="B249" s="1079"/>
      <c r="C249" s="1079"/>
      <c r="D249" s="1079"/>
      <c r="E249" s="1079"/>
      <c r="F249" s="108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8"/>
      <c r="B250" s="1079"/>
      <c r="C250" s="1079"/>
      <c r="D250" s="1079"/>
      <c r="E250" s="1079"/>
      <c r="F250" s="108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8"/>
      <c r="B251" s="1079"/>
      <c r="C251" s="1079"/>
      <c r="D251" s="1079"/>
      <c r="E251" s="1079"/>
      <c r="F251" s="108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8"/>
      <c r="B252" s="1079"/>
      <c r="C252" s="1079"/>
      <c r="D252" s="1079"/>
      <c r="E252" s="1079"/>
      <c r="F252" s="1080"/>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8"/>
      <c r="B253" s="1079"/>
      <c r="C253" s="1079"/>
      <c r="D253" s="1079"/>
      <c r="E253" s="1079"/>
      <c r="F253" s="1080"/>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9"/>
    </row>
    <row r="254" spans="1:50" ht="24.75" customHeight="1" x14ac:dyDescent="0.15">
      <c r="A254" s="1078"/>
      <c r="B254" s="1079"/>
      <c r="C254" s="1079"/>
      <c r="D254" s="1079"/>
      <c r="E254" s="1079"/>
      <c r="F254" s="1080"/>
      <c r="G254" s="841" t="s">
        <v>17</v>
      </c>
      <c r="H254" s="692"/>
      <c r="I254" s="692"/>
      <c r="J254" s="692"/>
      <c r="K254" s="692"/>
      <c r="L254" s="691" t="s">
        <v>18</v>
      </c>
      <c r="M254" s="692"/>
      <c r="N254" s="692"/>
      <c r="O254" s="692"/>
      <c r="P254" s="692"/>
      <c r="Q254" s="692"/>
      <c r="R254" s="692"/>
      <c r="S254" s="692"/>
      <c r="T254" s="692"/>
      <c r="U254" s="692"/>
      <c r="V254" s="692"/>
      <c r="W254" s="692"/>
      <c r="X254" s="693"/>
      <c r="Y254" s="675" t="s">
        <v>19</v>
      </c>
      <c r="Z254" s="676"/>
      <c r="AA254" s="676"/>
      <c r="AB254" s="824"/>
      <c r="AC254" s="841" t="s">
        <v>17</v>
      </c>
      <c r="AD254" s="692"/>
      <c r="AE254" s="692"/>
      <c r="AF254" s="692"/>
      <c r="AG254" s="692"/>
      <c r="AH254" s="691" t="s">
        <v>18</v>
      </c>
      <c r="AI254" s="692"/>
      <c r="AJ254" s="692"/>
      <c r="AK254" s="692"/>
      <c r="AL254" s="692"/>
      <c r="AM254" s="692"/>
      <c r="AN254" s="692"/>
      <c r="AO254" s="692"/>
      <c r="AP254" s="692"/>
      <c r="AQ254" s="692"/>
      <c r="AR254" s="692"/>
      <c r="AS254" s="692"/>
      <c r="AT254" s="693"/>
      <c r="AU254" s="675" t="s">
        <v>19</v>
      </c>
      <c r="AV254" s="676"/>
      <c r="AW254" s="676"/>
      <c r="AX254" s="677"/>
    </row>
    <row r="255" spans="1:50" ht="24.75" customHeight="1" x14ac:dyDescent="0.15">
      <c r="A255" s="1078"/>
      <c r="B255" s="1079"/>
      <c r="C255" s="1079"/>
      <c r="D255" s="1079"/>
      <c r="E255" s="1079"/>
      <c r="F255" s="1080"/>
      <c r="G255" s="694"/>
      <c r="H255" s="695"/>
      <c r="I255" s="695"/>
      <c r="J255" s="695"/>
      <c r="K255" s="696"/>
      <c r="L255" s="686"/>
      <c r="M255" s="687"/>
      <c r="N255" s="687"/>
      <c r="O255" s="687"/>
      <c r="P255" s="687"/>
      <c r="Q255" s="687"/>
      <c r="R255" s="687"/>
      <c r="S255" s="687"/>
      <c r="T255" s="687"/>
      <c r="U255" s="687"/>
      <c r="V255" s="687"/>
      <c r="W255" s="687"/>
      <c r="X255" s="688"/>
      <c r="Y255" s="406"/>
      <c r="Z255" s="407"/>
      <c r="AA255" s="407"/>
      <c r="AB255" s="831"/>
      <c r="AC255" s="694"/>
      <c r="AD255" s="695"/>
      <c r="AE255" s="695"/>
      <c r="AF255" s="695"/>
      <c r="AG255" s="696"/>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8"/>
      <c r="B256" s="1079"/>
      <c r="C256" s="1079"/>
      <c r="D256" s="1079"/>
      <c r="E256" s="1079"/>
      <c r="F256" s="108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8"/>
      <c r="B257" s="1079"/>
      <c r="C257" s="1079"/>
      <c r="D257" s="1079"/>
      <c r="E257" s="1079"/>
      <c r="F257" s="108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8"/>
      <c r="B258" s="1079"/>
      <c r="C258" s="1079"/>
      <c r="D258" s="1079"/>
      <c r="E258" s="1079"/>
      <c r="F258" s="108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8"/>
      <c r="B259" s="1079"/>
      <c r="C259" s="1079"/>
      <c r="D259" s="1079"/>
      <c r="E259" s="1079"/>
      <c r="F259" s="108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8"/>
      <c r="B260" s="1079"/>
      <c r="C260" s="1079"/>
      <c r="D260" s="1079"/>
      <c r="E260" s="1079"/>
      <c r="F260" s="108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8"/>
      <c r="B261" s="1079"/>
      <c r="C261" s="1079"/>
      <c r="D261" s="1079"/>
      <c r="E261" s="1079"/>
      <c r="F261" s="108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8"/>
      <c r="B262" s="1079"/>
      <c r="C262" s="1079"/>
      <c r="D262" s="1079"/>
      <c r="E262" s="1079"/>
      <c r="F262" s="108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8"/>
      <c r="B263" s="1079"/>
      <c r="C263" s="1079"/>
      <c r="D263" s="1079"/>
      <c r="E263" s="1079"/>
      <c r="F263" s="108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8"/>
      <c r="B264" s="1079"/>
      <c r="C264" s="1079"/>
      <c r="D264" s="1079"/>
      <c r="E264" s="1079"/>
      <c r="F264" s="108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2020-10-01T00:52:31Z</cp:lastPrinted>
  <dcterms:created xsi:type="dcterms:W3CDTF">2012-03-13T00:50:25Z</dcterms:created>
  <dcterms:modified xsi:type="dcterms:W3CDTF">2020-11-27T12:52:53Z</dcterms:modified>
</cp:coreProperties>
</file>