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da-y\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<sst xmlns="http://schemas.openxmlformats.org/spreadsheetml/2006/main" count="2972" uniqueCount="668">
  <si>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</si>
  <si>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</si>
  <si>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</si>
  <si>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</si>
  <si>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</si>
  <si>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</si>
  <si>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</si>
  <si>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</si>
  <si>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</si>
  <si>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</si>
  <si>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</si>
  <si>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</si>
  <si>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</si>
  <si>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</si>
  <si>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</si>
  <si>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</si>
  <si>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</si>
  <si>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</si>
  <si>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</si>
  <si>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</si>
  <si>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</si>
  <si>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</si>
  <si>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</si>
  <si>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</si>
  <si>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</si>
  <si>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</si>
  <si>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</si>
  <si>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</si>
  <si>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</si>
  <si>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</si>
  <si>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</si>
  <si>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</si>
  <si>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</si>
  <si>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</si>
  <si>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</si>
  <si>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</si>
  <si>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</si>
  <si>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</si>
  <si>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</si>
  <si>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</si>
  <si>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</si>
  <si>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</si>
  <si>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</si>
  <si>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</si>
  <si>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</si>
  <si>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</si>
  <si>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</si>
  <si>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</si>
  <si>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</si>
  <si>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</si>
  <si>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</si>
  <si>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</si>
  <si>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</si>
  <si>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</si>
  <si>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</si>
  <si>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</si>
  <si>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</si>
  <si>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</si>
  <si>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</si>
  <si>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</si>
  <si>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</si>
  <si>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</si>
  <si>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</si>
  <si>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</si>
  <si>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</si>
  <si>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</si>
  <si>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</si>
  <si>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</si>
  <si>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</si>
  <si>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</si>
  <si>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</si>
  <si>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</si>
  <si>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</si>
  <si>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</si>
  <si>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</si>
  <si>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</si>
  <si>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</si>
  <si>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</si>
  <si>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</si>
  <si>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</si>
  <si>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</si>
  <si>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</si>
  <si>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</si>
  <si>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</si>
  <si>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</si>
  <si>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</si>
  <si>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</si>
  <si>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</si>
  <si>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</si>
  <si>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</si>
  <si>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</si>
  <si>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</si>
  <si>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</si>
  <si>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</si>
  <si>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</si>
  <si>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</si>
  <si>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</si>
  <si>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</si>
  <si>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</si>
  <si>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</si>
  <si>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</si>
  <si>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</si>
  <si>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</si>
  <si>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</si>
  <si>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</si>
  <si>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</si>
  <si>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</si>
  <si>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</si>
  <si>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</si>
  <si>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</si>
  <si>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</si>
  <si>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</si>
  <si>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</si>
  <si>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</si>
  <si>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</si>
  <si>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</si>
  <si>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</si>
  <si>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</si>
  <si>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</si>
  <si>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</si>
  <si>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</si>
  <si>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</si>
  <si>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</si>
  <si>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</si>
  <si>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</si>
  <si>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</si>
  <si>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</si>
  <si>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</si>
  <si>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</si>
  <si>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</si>
  <si>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</si>
  <si>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</si>
  <si>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</si>
  <si>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</si>
  <si>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</si>
  <si>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</si>
  <si>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</si>
  <si>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</si>
  <si>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</si>
  <si>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</si>
  <si>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</si>
  <si>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</si>
  <si>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</si>
  <si>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</si>
  <si>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</si>
  <si>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</si>
  <si>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</si>
  <si>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</si>
  <si>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</si>
  <si>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</si>
  <si>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</si>
  <si>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</si>
  <si>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</si>
  <si>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</si>
  <si>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</si>
  <si>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</si>
  <si>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</si>
  <si>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</si>
  <si>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</si>
  <si>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</si>
  <si>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</si>
  <si>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</si>
  <si>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</si>
  <si>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</si>
  <si>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</si>
  <si>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</si>
  <si>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</si>
  <si>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</si>
  <si>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</si>
  <si>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</si>
  <si>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</si>
  <si>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</si>
  <si>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</si>
  <si>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</si>
  <si>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</si>
  <si>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</si>
  <si>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</si>
  <si>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</si>
  <si>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</si>
  <si>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</si>
  <si>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</si>
  <si>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</si>
  <si>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</si>
  <si>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</si>
  <si>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</si>
  <si>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</si>
  <si>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</si>
  <si>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</si>
  <si>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</si>
  <si>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</si>
  <si>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</si>
  <si>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</si>
  <si>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</si>
  <si>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</si>
  <si>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</si>
  <si>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</si>
  <si>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</si>
  <si>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</si>
  <si>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</si>
  <si>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</si>
  <si>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</si>
  <si>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</si>
  <si>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</si>
  <si>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</si>
  <si>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</si>
  <si>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</si>
  <si>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</si>
  <si>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</si>
  <si>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</si>
  <si>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</si>
  <si>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</si>
  <si>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</si>
  <si>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</si>
  <si>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</si>
  <si>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</si>
  <si>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</si>
  <si>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</si>
  <si>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</si>
  <si>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</si>
  <si>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</si>
  <si>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</si>
  <si>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</si>
  <si>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</si>
  <si>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</si>
  <si>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</si>
  <si>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</si>
  <si>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</si>
  <si>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</si>
  <si>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</si>
  <si>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</si>
  <si>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</si>
  <si>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</si>
  <si>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</si>
  <si>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</si>
  <si>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</si>
  <si>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</si>
  <si>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</si>
  <si>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</si>
  <si>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</si>
  <si>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</si>
  <si>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</si>
  <si>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</si>
  <si>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</si>
  <si>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</si>
  <si>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</si>
  <si>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</si>
  <si>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</si>
  <si>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</si>
  <si>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</si>
  <si>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</si>
  <si>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</si>
  <si>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</si>
  <si>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</si>
  <si>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</si>
  <si>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</si>
  <si>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</si>
  <si>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</si>
  <si>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</si>
  <si>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</si>
  <si>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</si>
  <si>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</si>
  <si>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</si>
  <si>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</si>
  <si>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</si>
  <si>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</si>
  <si>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</si>
  <si>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</si>
  <si>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</si>
  <si>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</si>
  <si>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</si>
  <si>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</si>
  <si>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</si>
  <si>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</si>
  <si>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</si>
  <si>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</si>
  <si>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</si>
  <si>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</si>
  <si>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</si>
  <si>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</si>
  <si>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</si>
  <si>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</si>
  <si>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</si>
  <si>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</si>
  <si>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</si>
  <si>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</si>
  <si>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</si>
  <si>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</si>
  <si>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</si>
  <si>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</si>
  <si>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</si>
  <si>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</si>
  <si>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</si>
  <si>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</si>
  <si>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</si>
  <si>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</si>
  <si>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</si>
  <si>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</si>
  <si>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</si>
  <si>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</si>
  <si>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</si>
  <si>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</si>
  <si>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</si>
  <si>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</si>
  <si>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</si>
  <si>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</si>
  <si>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</si>
  <si>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</si>
  <si>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</si>
  <si>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</si>
  <si>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</si>
  <si>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</si>
  <si>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</si>
  <si>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</si>
  <si>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</si>
  <si>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</si>
  <si>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</si>
  <si>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</si>
  <si>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</si>
  <si>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</si>
  <si>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</si>
  <si>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</si>
  <si>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</si>
  <si>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</si>
  <si>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</si>
  <si>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</si>
  <si>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</si>
  <si>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</si>
  <si>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</si>
  <si>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</si>
  <si>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</si>
  <si>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</si>
  <si>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</si>
  <si>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</si>
  <si>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</si>
  <si>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</si>
  <si>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</si>
  <si>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</si>
  <si>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</si>
  <si>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</si>
  <si>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</si>
  <si>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</si>
  <si>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</si>
  <si>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</si>
  <si>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</si>
  <si>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</si>
  <si>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</si>
  <si>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</si>
  <si>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</si>
  <si>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</si>
  <si>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</si>
  <si>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</si>
  <si>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</si>
  <si>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</si>
  <si>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</si>
  <si>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</si>
  <si>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</si>
  <si>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</si>
  <si>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</si>
  <si>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</si>
  <si>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</si>
  <si>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</si>
  <si>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</si>
  <si>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</si>
  <si>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</si>
  <si>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</si>
  <si>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</si>
  <si>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</si>
  <si>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</si>
  <si>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</si>
  <si>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</si>
  <si>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</si>
  <si>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</si>
  <si>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</si>
  <si>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</si>
  <si>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</si>
  <si>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</si>
  <si>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</si>
  <si>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</si>
  <si>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</si>
  <si>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</si>
  <si>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</si>
  <si>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</si>
  <si>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</si>
  <si>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</si>
  <si>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</si>
  <si>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</si>
  <si>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</si>
  <si>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</si>
  <si>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</si>
  <si>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</si>
  <si>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</si>
  <si>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</si>
  <si>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</si>
  <si>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</si>
  <si>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</si>
  <si>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</si>
  <si>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</si>
  <si>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</si>
  <si>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</si>
  <si>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</si>
  <si>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</si>
  <si>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</si>
  <si>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</si>
  <si>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</si>
  <si>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</si>
  <si>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</si>
  <si>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</si>
  <si>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</si>
  <si>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</si>
  <si>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</si>
  <si>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</si>
  <si>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</si>
  <si>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</si>
  <si>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</si>
  <si>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</si>
  <si>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</si>
  <si>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</si>
  <si>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</si>
  <si>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</si>
  <si>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</si>
  <si>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</si>
  <si>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</si>
  <si>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</si>
  <si>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</si>
  <si>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</si>
  <si>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</si>
  <si>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</si>
  <si>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</si>
  <si>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</si>
  <si>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</si>
  <si>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</si>
  <si>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</si>
  <si>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</si>
  <si>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</si>
  <si>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</si>
  <si>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</si>
  <si>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</si>
  <si>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</si>
  <si>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</si>
  <si>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</si>
  <si>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</si>
  <si>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</si>
  <si>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</si>
  <si>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</si>
  <si>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</si>
  <si>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</si>
  <si>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</si>
  <si>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</si>
  <si>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</si>
  <si>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</si>
  <si>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</si>
  <si>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</si>
  <si>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</si>
  <si>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</si>
  <si>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</si>
  <si>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</si>
  <si>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</si>
  <si>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</si>
  <si>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</si>
  <si>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</si>
  <si>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</si>
  <si>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</si>
  <si>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</si>
  <si>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</si>
  <si>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</si>
  <si>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</si>
  <si>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</si>
  <si>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</si>
  <si>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</si>
  <si>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</si>
  <si>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</si>
  <si>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</si>
  <si>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</si>
  <si>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</si>
  <si>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</si>
  <si>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</si>
  <si>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</si>
  <si>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</si>
  <si>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</si>
  <si>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</si>
  <si>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</si>
  <si>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</si>
  <si>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</si>
  <si>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</si>
  <si>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</si>
  <si>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</si>
  <si>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</si>
  <si>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</si>
  <si>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</si>
  <si>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</si>
  <si>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</si>
  <si>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</si>
  <si>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</si>
  <si>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</si>
  <si>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</si>
  <si>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</si>
  <si>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</si>
  <si>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</si>
  <si>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</si>
  <si>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</si>
  <si>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</si>
  <si>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</si>
  <si>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</si>
  <si>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</si>
  <si>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</si>
  <si>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</si>
  <si>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</si>
  <si>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</si>
  <si>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</si>
  <si>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</si>
  <si>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</si>
  <si>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</si>
  <si>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</si>
  <si>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</si>
  <si>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</si>
  <si>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</si>
  <si>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</si>
  <si>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</si>
  <si>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</si>
  <si>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</si>
  <si>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</si>
  <si>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</si>
  <si>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</si>
  <si>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</si>
  <si>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</si>
  <si>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</si>
  <si>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</si>
  <si>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</si>
  <si>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</si>
  <si>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</si>
  <si>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</si>
  <si>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</si>
  <si>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</si>
  <si>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</si>
  <si>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</si>
  <si>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</si>
  <si>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</si>
  <si>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</si>
  <si>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</si>
  <si>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</si>
  <si>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</si>
  <si>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</si>
  <si>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</si>
  <si>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</si>
  <si>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</si>
  <si>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</si>
  <si>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</si>
  <si>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</si>
  <si>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</si>
  <si>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</si>
  <si>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</si>
  <si>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</si>
  <si>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</si>
  <si>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</si>
  <si>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</si>
  <si>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</si>
  <si>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</si>
  <si>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</si>
  <si>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</si>
  <si>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</si>
  <si>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</si>
  <si>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</si>
  <si>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</si>
  <si>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t>
    <phoneticPr fontId="5"/>
  </si>
  <si>
    <t>人</t>
    <phoneticPr fontId="5"/>
  </si>
  <si>
    <t>　　/</t>
    <phoneticPr fontId="5"/>
  </si>
  <si>
    <t>文化芸術基本法　第8条、12条</t>
    <phoneticPr fontId="5"/>
  </si>
  <si>
    <t>文化芸術の振興に関する基本的な方針（第４次基本方針）
（平成27年5月22日閣議決定）</t>
    <phoneticPr fontId="5"/>
  </si>
  <si>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phoneticPr fontId="5"/>
  </si>
  <si>
    <t>-</t>
    <phoneticPr fontId="5"/>
  </si>
  <si>
    <t>-</t>
    <phoneticPr fontId="5"/>
  </si>
  <si>
    <t>芸術祭等運営費</t>
    <phoneticPr fontId="5"/>
  </si>
  <si>
    <t>文化芸術振興委託費</t>
  </si>
  <si>
    <t>委員等旅費</t>
  </si>
  <si>
    <t>国民文化祭の全都道府県での開催</t>
    <phoneticPr fontId="5"/>
  </si>
  <si>
    <t>国民文化祭の開催県の数</t>
    <phoneticPr fontId="5"/>
  </si>
  <si>
    <t>県</t>
    <phoneticPr fontId="5"/>
  </si>
  <si>
    <t>-</t>
    <phoneticPr fontId="5"/>
  </si>
  <si>
    <t>実績</t>
    <phoneticPr fontId="5"/>
  </si>
  <si>
    <t>開催年度毎の参加出演者数の実績数
当初見込は開催年により事業形態数、開催日数に多寡があるので記載不可。</t>
    <phoneticPr fontId="5"/>
  </si>
  <si>
    <t>出演者１人あたりコスト＝執行額／出演者数　　　　　　　　</t>
    <phoneticPr fontId="5"/>
  </si>
  <si>
    <t>出演者１人あたりコスト＝執行額／出演者数
【活動見込については、上段（アウトプット）と同様で記載不可。　　　　　　　</t>
    <phoneticPr fontId="5"/>
  </si>
  <si>
    <t>円</t>
    <phoneticPr fontId="5"/>
  </si>
  <si>
    <t>円/人</t>
    <phoneticPr fontId="5"/>
  </si>
  <si>
    <t>／　</t>
    <phoneticPr fontId="5"/>
  </si>
  <si>
    <t>①地域の文化的環境に対して満足している国民の割合</t>
    <phoneticPr fontId="5"/>
  </si>
  <si>
    <t>②文化芸術の創作活動等を行う国民の割合</t>
    <phoneticPr fontId="5"/>
  </si>
  <si>
    <t>文化活動を発表する場を提供することにより国民生活の一層の充実を図り、地方文化の発展に寄与する本事業は国が実施すべき事業である。</t>
    <phoneticPr fontId="5"/>
  </si>
  <si>
    <t>文化芸術の振興に関する基本的な方針（第4次基本方針）において、文化芸術振興に関する基本的施策の中で国民の鑑賞等の機会の充実を図るための事業として位置付けられている。</t>
    <phoneticPr fontId="5"/>
  </si>
  <si>
    <t>開催経費のうち国が負担する場を提供する部分と開催県が負担する部分を明確に分けており、その負担関係は妥当である。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</si>
  <si>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</si>
  <si>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</si>
  <si>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phoneticPr fontId="5"/>
  </si>
  <si>
    <t>各都道府県の特色を生かしながら、毎年新たな都道府県で実施している。</t>
    <phoneticPr fontId="5"/>
  </si>
  <si>
    <t>地方文化の発展に寄与するため、開催県との共催で行う事業であり、十分な実効性を持つ手段である。</t>
  </si>
  <si>
    <t>456</t>
    <phoneticPr fontId="5"/>
  </si>
  <si>
    <t>396</t>
    <phoneticPr fontId="5"/>
  </si>
  <si>
    <t>397</t>
    <phoneticPr fontId="5"/>
  </si>
  <si>
    <t>363</t>
    <phoneticPr fontId="5"/>
  </si>
  <si>
    <t>358</t>
    <phoneticPr fontId="5"/>
  </si>
  <si>
    <t>354</t>
    <phoneticPr fontId="5"/>
  </si>
  <si>
    <t>334</t>
    <phoneticPr fontId="5"/>
  </si>
  <si>
    <t>○</t>
    <phoneticPr fontId="5"/>
  </si>
  <si>
    <t>○</t>
    <phoneticPr fontId="5"/>
  </si>
  <si>
    <t>12-1 文化芸術の創造・発展・継承と教育の充実</t>
    <phoneticPr fontId="5"/>
  </si>
  <si>
    <t>国民文化祭</t>
    <phoneticPr fontId="5"/>
  </si>
  <si>
    <t>昭和61年度</t>
    <phoneticPr fontId="5"/>
  </si>
  <si>
    <t>終了予定なし</t>
    <phoneticPr fontId="5"/>
  </si>
  <si>
    <t>文化庁</t>
    <phoneticPr fontId="5"/>
  </si>
  <si>
    <t>参事官（芸術文化担当）</t>
    <phoneticPr fontId="5"/>
  </si>
  <si>
    <t>-</t>
    <phoneticPr fontId="5"/>
  </si>
  <si>
    <t>全国各地で国民が行っている各種の文化活動を全国的な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令和元年度 第34回国民文化祭は新潟県（9/15～11/30）での開催である。現在、第38回大会（令和5年度）まで、開催県の内定をしているところである。</t>
    <rPh sb="161" eb="163">
      <t>レイワ</t>
    </rPh>
    <rPh sb="163" eb="164">
      <t>ガン</t>
    </rPh>
    <rPh sb="177" eb="179">
      <t>ニイガタ</t>
    </rPh>
    <phoneticPr fontId="5"/>
  </si>
  <si>
    <t>-</t>
    <phoneticPr fontId="5"/>
  </si>
  <si>
    <t>-</t>
    <phoneticPr fontId="5"/>
  </si>
  <si>
    <t>-</t>
    <phoneticPr fontId="5"/>
  </si>
  <si>
    <t>12　文化による心豊かな社会の実現</t>
    <phoneticPr fontId="5"/>
  </si>
  <si>
    <t>国民一般の各種の文化活動を全国的な規模で発表する場を提供すること等により、文化活動への参加の意欲を喚起することにつながり、国民全体が、芸術文化活動に参加できる環境の整備に寄与する。</t>
    <phoneticPr fontId="5"/>
  </si>
  <si>
    <t>本事業は国民一般の各種の文化活動を全国的な規模で発表する場を提供することを目的としており、広く国民のニーズに応える事業である。また、令和元年度　第34回大会よりいわゆる四大行幸啓のひとつとなっている。</t>
    <rPh sb="66" eb="68">
      <t>レイワ</t>
    </rPh>
    <rPh sb="68" eb="70">
      <t>ガンネン</t>
    </rPh>
    <rPh sb="70" eb="71">
      <t>ド</t>
    </rPh>
    <rPh sb="72" eb="73">
      <t>ダイ</t>
    </rPh>
    <rPh sb="75" eb="76">
      <t>カイ</t>
    </rPh>
    <rPh sb="76" eb="78">
      <t>タイカイ</t>
    </rPh>
    <rPh sb="84" eb="86">
      <t>ヨンダイ</t>
    </rPh>
    <rPh sb="86" eb="88">
      <t>ギョウコウ</t>
    </rPh>
    <rPh sb="88" eb="89">
      <t>ケイ</t>
    </rPh>
    <phoneticPr fontId="5"/>
  </si>
  <si>
    <t>有</t>
  </si>
  <si>
    <t>無</t>
  </si>
  <si>
    <t>‐</t>
  </si>
  <si>
    <t>各種の文化芸術活動を全国的な規模で発表する場を国が提供することは、各地域の文化活動の状況に鑑みて必要なことであり、本事業は一定の成果を挙げていると思われる。また、本事業は毎年度新たな都道府県で開催しており（徳島県、大分県は2度目の開催）、各都道府県の地域の文化資源等の特色を生かしながら、観光、まちづくり、国際交流、福祉、教育、産業その他の各関連分野における施策と有機的に連携しつつ、事業の充実に努めている。</t>
    <rPh sb="113" eb="114">
      <t>メ</t>
    </rPh>
    <rPh sb="125" eb="127">
      <t>チイキ</t>
    </rPh>
    <rPh sb="128" eb="130">
      <t>ブンカ</t>
    </rPh>
    <rPh sb="130" eb="132">
      <t>シゲン</t>
    </rPh>
    <rPh sb="132" eb="133">
      <t>トウ</t>
    </rPh>
    <rPh sb="144" eb="146">
      <t>カンコウ</t>
    </rPh>
    <rPh sb="153" eb="155">
      <t>コクサイ</t>
    </rPh>
    <rPh sb="155" eb="157">
      <t>コウリュウ</t>
    </rPh>
    <rPh sb="158" eb="160">
      <t>フクシ</t>
    </rPh>
    <rPh sb="161" eb="163">
      <t>キョウイク</t>
    </rPh>
    <rPh sb="164" eb="166">
      <t>サンギョウ</t>
    </rPh>
    <rPh sb="168" eb="169">
      <t>タ</t>
    </rPh>
    <rPh sb="170" eb="171">
      <t>カク</t>
    </rPh>
    <rPh sb="171" eb="173">
      <t>カンレン</t>
    </rPh>
    <rPh sb="173" eb="175">
      <t>ブンヤ</t>
    </rPh>
    <rPh sb="179" eb="180">
      <t>セ</t>
    </rPh>
    <rPh sb="180" eb="181">
      <t>サク</t>
    </rPh>
    <rPh sb="182" eb="185">
      <t>ユウキテキ</t>
    </rPh>
    <rPh sb="186" eb="188">
      <t>レンケイ</t>
    </rPh>
    <phoneticPr fontId="5"/>
  </si>
  <si>
    <t>成果検証の報告等を踏まえながら、今後とも国として継続的に文化に関する総合的な催しを実施・支援する。</t>
    <phoneticPr fontId="5"/>
  </si>
  <si>
    <t>245百万
/21,121人</t>
    <rPh sb="3" eb="5">
      <t>ヒャクマン</t>
    </rPh>
    <rPh sb="13" eb="14">
      <t>ニン</t>
    </rPh>
    <phoneticPr fontId="5"/>
  </si>
  <si>
    <t>A.新潟県</t>
    <rPh sb="2" eb="5">
      <t>ニイガタケン</t>
    </rPh>
    <phoneticPr fontId="5"/>
  </si>
  <si>
    <t>事業費</t>
    <rPh sb="0" eb="3">
      <t>ジギョウヒ</t>
    </rPh>
    <phoneticPr fontId="5"/>
  </si>
  <si>
    <t>B.第34回国民文化祭新潟県実行委員会</t>
    <rPh sb="2" eb="3">
      <t>ダイ</t>
    </rPh>
    <rPh sb="5" eb="6">
      <t>カイ</t>
    </rPh>
    <rPh sb="6" eb="8">
      <t>コクミン</t>
    </rPh>
    <rPh sb="8" eb="11">
      <t>ブンカサイ</t>
    </rPh>
    <rPh sb="11" eb="14">
      <t>ニイガタケン</t>
    </rPh>
    <rPh sb="14" eb="16">
      <t>ジッコウ</t>
    </rPh>
    <rPh sb="16" eb="19">
      <t>イインカイ</t>
    </rPh>
    <phoneticPr fontId="5"/>
  </si>
  <si>
    <t>運営経費</t>
    <rPh sb="0" eb="2">
      <t>ウンエイ</t>
    </rPh>
    <rPh sb="2" eb="4">
      <t>ケイヒ</t>
    </rPh>
    <phoneticPr fontId="5"/>
  </si>
  <si>
    <t>C.第35回国民文化祭宮崎県実行委員会</t>
    <rPh sb="2" eb="3">
      <t>ダイ</t>
    </rPh>
    <rPh sb="5" eb="6">
      <t>カイ</t>
    </rPh>
    <rPh sb="6" eb="8">
      <t>コクミン</t>
    </rPh>
    <rPh sb="8" eb="11">
      <t>ブンカサイ</t>
    </rPh>
    <rPh sb="11" eb="14">
      <t>ミヤザキケン</t>
    </rPh>
    <rPh sb="14" eb="16">
      <t>ジッコウ</t>
    </rPh>
    <rPh sb="16" eb="19">
      <t>イインカイ</t>
    </rPh>
    <phoneticPr fontId="5"/>
  </si>
  <si>
    <t>広報経費</t>
    <rPh sb="0" eb="2">
      <t>コウホウ</t>
    </rPh>
    <rPh sb="2" eb="4">
      <t>ケイヒ</t>
    </rPh>
    <phoneticPr fontId="5"/>
  </si>
  <si>
    <t>D.第36回国民文化祭和歌山県実行委員会</t>
    <rPh sb="2" eb="3">
      <t>ダイ</t>
    </rPh>
    <rPh sb="5" eb="6">
      <t>カイ</t>
    </rPh>
    <rPh sb="6" eb="8">
      <t>コクミン</t>
    </rPh>
    <rPh sb="8" eb="11">
      <t>ブンカサイ</t>
    </rPh>
    <rPh sb="11" eb="15">
      <t>ワカヤマケン</t>
    </rPh>
    <rPh sb="15" eb="17">
      <t>ジッコウ</t>
    </rPh>
    <rPh sb="17" eb="20">
      <t>イインカイ</t>
    </rPh>
    <phoneticPr fontId="5"/>
  </si>
  <si>
    <t>E.株式会社ＮＨＫプロモーション</t>
    <rPh sb="2" eb="6">
      <t>カブシキガイシャ</t>
    </rPh>
    <phoneticPr fontId="5"/>
  </si>
  <si>
    <t>情報発信及び誘客に関する事業</t>
    <rPh sb="0" eb="2">
      <t>ジョウホウ</t>
    </rPh>
    <rPh sb="2" eb="4">
      <t>ハッシン</t>
    </rPh>
    <rPh sb="4" eb="5">
      <t>オヨ</t>
    </rPh>
    <rPh sb="6" eb="8">
      <t>ユウキャク</t>
    </rPh>
    <rPh sb="9" eb="10">
      <t>カン</t>
    </rPh>
    <rPh sb="12" eb="14">
      <t>ジギョウ</t>
    </rPh>
    <phoneticPr fontId="5"/>
  </si>
  <si>
    <t>新潟県</t>
    <rPh sb="0" eb="3">
      <t>ニイガタケン</t>
    </rPh>
    <phoneticPr fontId="5"/>
  </si>
  <si>
    <t>宮崎県</t>
    <rPh sb="0" eb="3">
      <t>ミヤザキケン</t>
    </rPh>
    <phoneticPr fontId="5"/>
  </si>
  <si>
    <t>和歌山県</t>
    <rPh sb="0" eb="4">
      <t>ワカヤマケン</t>
    </rPh>
    <phoneticPr fontId="5"/>
  </si>
  <si>
    <t>情報発信及び誘客に関する事業に係る経費</t>
    <rPh sb="0" eb="2">
      <t>ジョウホウ</t>
    </rPh>
    <rPh sb="2" eb="4">
      <t>ハッシン</t>
    </rPh>
    <rPh sb="4" eb="5">
      <t>オヨ</t>
    </rPh>
    <rPh sb="6" eb="8">
      <t>ユウキャク</t>
    </rPh>
    <rPh sb="9" eb="10">
      <t>カン</t>
    </rPh>
    <rPh sb="12" eb="14">
      <t>ジギョウ</t>
    </rPh>
    <rPh sb="15" eb="16">
      <t>カカ</t>
    </rPh>
    <rPh sb="17" eb="19">
      <t>ケイヒ</t>
    </rPh>
    <phoneticPr fontId="5"/>
  </si>
  <si>
    <t>広報イベント、広報キャンペーンに係る経費</t>
    <rPh sb="0" eb="2">
      <t>コウホウ</t>
    </rPh>
    <rPh sb="7" eb="9">
      <t>コウホウ</t>
    </rPh>
    <rPh sb="16" eb="17">
      <t>カカ</t>
    </rPh>
    <rPh sb="18" eb="20">
      <t>ケイヒ</t>
    </rPh>
    <phoneticPr fontId="5"/>
  </si>
  <si>
    <t>国民文化祭実施に係る経費</t>
    <rPh sb="0" eb="2">
      <t>コクミン</t>
    </rPh>
    <rPh sb="2" eb="5">
      <t>ブンカサイ</t>
    </rPh>
    <rPh sb="5" eb="7">
      <t>ジッシ</t>
    </rPh>
    <rPh sb="8" eb="9">
      <t>カカ</t>
    </rPh>
    <rPh sb="10" eb="12">
      <t>ケイヒ</t>
    </rPh>
    <phoneticPr fontId="5"/>
  </si>
  <si>
    <t>開会式、閉会式、主催事業運営に係る経費</t>
    <rPh sb="0" eb="3">
      <t>カイカイシキ</t>
    </rPh>
    <rPh sb="4" eb="7">
      <t>ヘイカイシキ</t>
    </rPh>
    <rPh sb="8" eb="10">
      <t>シュサイ</t>
    </rPh>
    <rPh sb="10" eb="12">
      <t>ジギョウ</t>
    </rPh>
    <rPh sb="12" eb="14">
      <t>ウンエイ</t>
    </rPh>
    <rPh sb="15" eb="16">
      <t>カカ</t>
    </rPh>
    <rPh sb="17" eb="19">
      <t>ケイヒ</t>
    </rPh>
    <phoneticPr fontId="5"/>
  </si>
  <si>
    <t>令和元年度国民文化祭の実施（支出委任）</t>
    <rPh sb="0" eb="2">
      <t>レイワ</t>
    </rPh>
    <rPh sb="2" eb="4">
      <t>ガンネン</t>
    </rPh>
    <phoneticPr fontId="5"/>
  </si>
  <si>
    <t>令和2年度国民文化祭の開催準備、広報（支出委任）</t>
    <rPh sb="0" eb="2">
      <t>レイワ</t>
    </rPh>
    <rPh sb="3" eb="5">
      <t>ネンド</t>
    </rPh>
    <rPh sb="11" eb="13">
      <t>カイサイ</t>
    </rPh>
    <rPh sb="13" eb="15">
      <t>ジュンビ</t>
    </rPh>
    <rPh sb="16" eb="18">
      <t>コウホウ</t>
    </rPh>
    <phoneticPr fontId="5"/>
  </si>
  <si>
    <t>令和3年度国民文化祭の開催準備、広報（支出委任）</t>
    <rPh sb="0" eb="2">
      <t>レイワ</t>
    </rPh>
    <rPh sb="3" eb="5">
      <t>ネンド</t>
    </rPh>
    <rPh sb="11" eb="13">
      <t>カイサイ</t>
    </rPh>
    <rPh sb="13" eb="15">
      <t>ジュンビ</t>
    </rPh>
    <rPh sb="16" eb="18">
      <t>コウホウ</t>
    </rPh>
    <phoneticPr fontId="5"/>
  </si>
  <si>
    <t>-</t>
    <phoneticPr fontId="5"/>
  </si>
  <si>
    <t>-</t>
    <phoneticPr fontId="5"/>
  </si>
  <si>
    <t>（株）NHKプロモーション</t>
    <rPh sb="0" eb="3">
      <t>カブ</t>
    </rPh>
    <phoneticPr fontId="5"/>
  </si>
  <si>
    <t>-</t>
    <phoneticPr fontId="5"/>
  </si>
  <si>
    <t>第36回国民文化祭和歌山県実行委員会</t>
    <rPh sb="0" eb="1">
      <t>ダイ</t>
    </rPh>
    <rPh sb="3" eb="4">
      <t>カイ</t>
    </rPh>
    <rPh sb="4" eb="6">
      <t>コクミン</t>
    </rPh>
    <rPh sb="6" eb="9">
      <t>ブンカサイ</t>
    </rPh>
    <rPh sb="9" eb="13">
      <t>ワカヤマケン</t>
    </rPh>
    <rPh sb="13" eb="15">
      <t>ジッコウ</t>
    </rPh>
    <rPh sb="15" eb="18">
      <t>イインカイ</t>
    </rPh>
    <phoneticPr fontId="5"/>
  </si>
  <si>
    <t>令和3年度国民文化祭の開催準備、広報</t>
    <rPh sb="0" eb="2">
      <t>レイワ</t>
    </rPh>
    <rPh sb="3" eb="5">
      <t>ネンド</t>
    </rPh>
    <rPh sb="5" eb="7">
      <t>コクミン</t>
    </rPh>
    <rPh sb="7" eb="10">
      <t>ブンカサイ</t>
    </rPh>
    <rPh sb="11" eb="13">
      <t>カイサイ</t>
    </rPh>
    <rPh sb="13" eb="15">
      <t>ジュンビ</t>
    </rPh>
    <rPh sb="16" eb="18">
      <t>コウホウ</t>
    </rPh>
    <phoneticPr fontId="5"/>
  </si>
  <si>
    <t>-</t>
    <phoneticPr fontId="5"/>
  </si>
  <si>
    <t>-</t>
    <phoneticPr fontId="5"/>
  </si>
  <si>
    <t>第35回国民文化祭宮崎県実行委員会</t>
    <rPh sb="0" eb="1">
      <t>ダイ</t>
    </rPh>
    <rPh sb="3" eb="4">
      <t>カイ</t>
    </rPh>
    <rPh sb="4" eb="6">
      <t>コクミン</t>
    </rPh>
    <rPh sb="6" eb="9">
      <t>ブンカサイ</t>
    </rPh>
    <rPh sb="9" eb="12">
      <t>ミヤザキケン</t>
    </rPh>
    <rPh sb="12" eb="14">
      <t>ジッコウ</t>
    </rPh>
    <rPh sb="14" eb="17">
      <t>イインカイ</t>
    </rPh>
    <phoneticPr fontId="5"/>
  </si>
  <si>
    <t>令和2年度国民文化祭の開催準備、広報</t>
    <phoneticPr fontId="5"/>
  </si>
  <si>
    <t>第34回国民文化祭新潟県実行委員会</t>
    <rPh sb="0" eb="1">
      <t>ダイ</t>
    </rPh>
    <rPh sb="3" eb="4">
      <t>カイ</t>
    </rPh>
    <rPh sb="4" eb="6">
      <t>コクミン</t>
    </rPh>
    <rPh sb="6" eb="9">
      <t>ブンカサイ</t>
    </rPh>
    <rPh sb="9" eb="12">
      <t>ニイガタケン</t>
    </rPh>
    <rPh sb="12" eb="14">
      <t>ジッコウ</t>
    </rPh>
    <rPh sb="14" eb="17">
      <t>イインカイ</t>
    </rPh>
    <phoneticPr fontId="5"/>
  </si>
  <si>
    <t>開閉会式、分野別フェスティバル（県実行委員会事業）など</t>
    <phoneticPr fontId="5"/>
  </si>
  <si>
    <t>参事官　梶山　正司</t>
    <rPh sb="4" eb="6">
      <t>カジヤマ</t>
    </rPh>
    <rPh sb="7" eb="9">
      <t>ショウジ</t>
    </rPh>
    <phoneticPr fontId="5"/>
  </si>
  <si>
    <t>職員旅費</t>
    <phoneticPr fontId="5"/>
  </si>
  <si>
    <t>諸謝金</t>
    <rPh sb="0" eb="3">
      <t>ショシャキン</t>
    </rPh>
    <phoneticPr fontId="5"/>
  </si>
  <si>
    <t>第34回大会よりいわゆる四大行幸啓のひとつとなっており、国民体育大会等に比べれば、まだ認知度も低く、より多くの参加を得られるように周知、広報に努めており、その水準は妥当なものである。</t>
    <rPh sb="28" eb="30">
      <t>コクミン</t>
    </rPh>
    <rPh sb="30" eb="32">
      <t>タイイク</t>
    </rPh>
    <rPh sb="32" eb="34">
      <t>タイカイ</t>
    </rPh>
    <rPh sb="34" eb="35">
      <t>トウ</t>
    </rPh>
    <rPh sb="36" eb="37">
      <t>クラ</t>
    </rPh>
    <rPh sb="43" eb="46">
      <t>ニンチド</t>
    </rPh>
    <rPh sb="47" eb="48">
      <t>ヒク</t>
    </rPh>
    <phoneticPr fontId="5"/>
  </si>
  <si>
    <t>※金額は単位未満四捨五入して記載していることから、合計が一致しない場合がある。
　新型コロナウイルス感染症対策による増額
  ・密集対策に係る警備（交通誘導員）
　・各事業で必要な経費（消毒液、アクリル板、非接触体温計等）　</t>
    <rPh sb="43" eb="45">
      <t>シンガタ</t>
    </rPh>
    <rPh sb="52" eb="55">
      <t>カンセンショウ</t>
    </rPh>
    <rPh sb="55" eb="57">
      <t>タイサク</t>
    </rPh>
    <rPh sb="60" eb="62">
      <t>ゾウガク</t>
    </rPh>
    <rPh sb="71" eb="72">
      <t>カカ</t>
    </rPh>
    <phoneticPr fontId="5"/>
  </si>
  <si>
    <t>企画競争について、有識者で構成する選定委員会により選定を行い、競争性を確保している。
委託事業について、入札を行い、有識者により構成される委員会の審査を経て決定しており、競争性は確保されている。
また、今後、一者応札となった場合も、仕様書の妥当性や競争性をより確保しつつ、十分な公告期間を確保した上で一般競争入札を行うことで、一者応札の状況が改善されるように検討していく。
なお、競争性のない随意契約となったものは、開催県への支出委任に基づき開催県が実行委員会を相手方として委任契約するものであり、事業の効率性の観点から支出先の選定として妥当である。</t>
    <rPh sb="101" eb="103">
      <t>コンゴ</t>
    </rPh>
    <rPh sb="112" eb="114">
      <t>バアイ</t>
    </rPh>
    <rPh sb="208" eb="210">
      <t>カイサイ</t>
    </rPh>
    <rPh sb="210" eb="211">
      <t>ケン</t>
    </rPh>
    <rPh sb="213" eb="215">
      <t>シシュツ</t>
    </rPh>
    <rPh sb="215" eb="217">
      <t>イニン</t>
    </rPh>
    <rPh sb="218" eb="219">
      <t>モト</t>
    </rPh>
    <rPh sb="221" eb="223">
      <t>カイサイ</t>
    </rPh>
    <rPh sb="223" eb="224">
      <t>ケン</t>
    </rPh>
    <rPh sb="237" eb="239">
      <t>イニン</t>
    </rPh>
    <rPh sb="239" eb="241">
      <t>ケイヤク</t>
    </rPh>
    <rPh sb="249" eb="251">
      <t>ジギョウ</t>
    </rPh>
    <rPh sb="252" eb="255">
      <t>コウリツセイ</t>
    </rPh>
    <rPh sb="256" eb="258">
      <t>カンテン</t>
    </rPh>
    <rPh sb="260" eb="262">
      <t>シシュツ</t>
    </rPh>
    <rPh sb="262" eb="263">
      <t>サキ</t>
    </rPh>
    <rPh sb="264" eb="266">
      <t>センテイ</t>
    </rPh>
    <rPh sb="269" eb="271">
      <t>ダトウ</t>
    </rPh>
    <phoneticPr fontId="5"/>
  </si>
  <si>
    <t>外部有識者による点検対象外</t>
  </si>
  <si>
    <t>事業内容の
一部改善</t>
  </si>
  <si>
    <t>１．事業評価の観点：この事業は、国民一般が行っている各種の文化活動を全国的規模で発表、競演、交流の場を提供する「国民文化祭」を実施するものであり、長期継続事業の観点から検証を行った。
２．所見：この事業は事業目的が明確であり、所掌の行政事務を推進するための経費として必要なものと認められる。一方で、予算執行に当たって企画競争における競争性が十分に働いていない状況も見受けられるため、公告期間、仕様等について検証を行い、より効率的な事業実施となるよう努めるべきである。</t>
  </si>
  <si>
    <t>執行等改善</t>
  </si>
  <si>
    <t>幅広い業者が競争に参入できるように公告期間、仕様等について改めて検証を行い、より競争性を確保した委託先の選定及び効果的かつ効率的な事業実施に努める。</t>
  </si>
  <si>
    <t>242百万円
/39,275人</t>
    <phoneticPr fontId="5"/>
  </si>
  <si>
    <t>241百万円
/24,981人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</si>
</sst>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65305</xdr:colOff>
      <xdr:row>742</xdr:row>
      <xdr:rowOff>167775</xdr:rowOff>
    </xdr:from>
    <xdr:to>
      <xdr:col>49</xdr:col>
      <xdr:colOff>265339</xdr:colOff>
      <xdr:row>760</xdr:row>
      <xdr:rowOff>183696</xdr:rowOff>
    </xdr:to>
    <xdr:grpSp>
      <xdr:nvGrpSpPr>
        <xdr:cNvPr id="2" name="グループ化 1">
          <a:extLst>
            <a:ext uri="{FF2B5EF4-FFF2-40B4-BE49-F238E27FC236}">
              <a16:creationId xmlns:a16="http://schemas.microsoft.com/office/drawing/2014/main" id="{E32D69B9-66B2-4152-8AE4-BFE2BE1A71C3}"/>
            </a:ext>
          </a:extLst>
        </xdr:cNvPr>
        <xdr:cNvGrpSpPr/>
      </xdr:nvGrpSpPr>
      <xdr:grpSpPr>
        <a:xfrm>
          <a:off x="1487705" y="51361475"/>
          <a:ext cx="8734434" cy="7369221"/>
          <a:chOff x="1515850" y="44820222"/>
          <a:chExt cx="8441841" cy="6631911"/>
        </a:xfrm>
      </xdr:grpSpPr>
      <xdr:grpSp>
        <xdr:nvGrpSpPr>
          <xdr:cNvPr id="3" name="グループ化 2">
            <a:extLst>
              <a:ext uri="{FF2B5EF4-FFF2-40B4-BE49-F238E27FC236}">
                <a16:creationId xmlns:a16="http://schemas.microsoft.com/office/drawing/2014/main" id="{F497E613-700A-42BF-A436-CFA689CD6C3A}"/>
              </a:ext>
            </a:extLst>
          </xdr:cNvPr>
          <xdr:cNvGrpSpPr/>
        </xdr:nvGrpSpPr>
        <xdr:grpSpPr>
          <a:xfrm>
            <a:off x="1515850" y="44820222"/>
            <a:ext cx="8441841" cy="6631911"/>
            <a:chOff x="1714500" y="48731039"/>
            <a:chExt cx="8311152" cy="6691761"/>
          </a:xfrm>
        </xdr:grpSpPr>
        <xdr:sp macro="" textlink="">
          <xdr:nvSpPr>
            <xdr:cNvPr id="13" name="正方形/長方形 12">
              <a:extLst>
                <a:ext uri="{FF2B5EF4-FFF2-40B4-BE49-F238E27FC236}">
                  <a16:creationId xmlns:a16="http://schemas.microsoft.com/office/drawing/2014/main" id="{7B487B3F-E36B-48F9-A770-577D2F0857E0}"/>
                </a:ext>
              </a:extLst>
            </xdr:cNvPr>
            <xdr:cNvSpPr/>
          </xdr:nvSpPr>
          <xdr:spPr>
            <a:xfrm>
              <a:off x="4430031" y="48786141"/>
              <a:ext cx="2302289" cy="5279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245</a:t>
              </a:r>
              <a:r>
                <a:rPr kumimoji="1" lang="ja-JP" altLang="en-US" sz="1100">
                  <a:solidFill>
                    <a:sysClr val="windowText" lastClr="000000"/>
                  </a:solidFill>
                </a:rPr>
                <a:t>百万円</a:t>
              </a:r>
            </a:p>
          </xdr:txBody>
        </xdr:sp>
        <xdr:sp macro="" textlink="">
          <xdr:nvSpPr>
            <xdr:cNvPr id="14" name="テキスト ボックス 13">
              <a:extLst>
                <a:ext uri="{FF2B5EF4-FFF2-40B4-BE49-F238E27FC236}">
                  <a16:creationId xmlns:a16="http://schemas.microsoft.com/office/drawing/2014/main" id="{9E6FA1F8-C432-42CA-833B-5D318AF9F242}"/>
                </a:ext>
              </a:extLst>
            </xdr:cNvPr>
            <xdr:cNvSpPr txBox="1"/>
          </xdr:nvSpPr>
          <xdr:spPr>
            <a:xfrm>
              <a:off x="6922071" y="48731039"/>
              <a:ext cx="1807030" cy="804126"/>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諸謝金</a:t>
              </a:r>
              <a:r>
                <a:rPr kumimoji="1" lang="ja-JP" altLang="en-US" sz="900" baseline="0">
                  <a:solidFill>
                    <a:sysClr val="windowText" lastClr="000000"/>
                  </a:solidFill>
                  <a:latin typeface="+mn-ea"/>
                  <a:ea typeface="+mn-ea"/>
                </a:rPr>
                <a:t>                </a:t>
              </a:r>
              <a:r>
                <a:rPr kumimoji="1" lang="en-US" altLang="ja-JP" sz="900">
                  <a:solidFill>
                    <a:sysClr val="windowText" lastClr="000000"/>
                  </a:solidFill>
                  <a:latin typeface="+mn-ea"/>
                  <a:ea typeface="+mn-ea"/>
                </a:rPr>
                <a:t>0.1</a:t>
              </a:r>
              <a:r>
                <a:rPr kumimoji="1" lang="ja-JP" altLang="en-US" sz="900">
                  <a:solidFill>
                    <a:sysClr val="windowText" lastClr="000000"/>
                  </a:solidFill>
                  <a:latin typeface="+mn-ea"/>
                  <a:ea typeface="+mn-ea"/>
                </a:rPr>
                <a:t>百万円</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職員旅費</a:t>
              </a:r>
              <a:r>
                <a:rPr kumimoji="1" lang="ja-JP" altLang="en-US" sz="900" baseline="0">
                  <a:solidFill>
                    <a:sysClr val="windowText" lastClr="000000"/>
                  </a:solidFill>
                  <a:latin typeface="+mn-ea"/>
                  <a:ea typeface="+mn-ea"/>
                </a:rPr>
                <a:t>             </a:t>
              </a:r>
              <a:r>
                <a:rPr kumimoji="1" lang="en-US" altLang="ja-JP" sz="900">
                  <a:solidFill>
                    <a:sysClr val="windowText" lastClr="000000"/>
                  </a:solidFill>
                  <a:latin typeface="+mn-ea"/>
                  <a:ea typeface="+mn-ea"/>
                </a:rPr>
                <a:t>0.5</a:t>
              </a:r>
              <a:r>
                <a:rPr kumimoji="1" lang="ja-JP" altLang="en-US" sz="900">
                  <a:solidFill>
                    <a:sysClr val="windowText" lastClr="000000"/>
                  </a:solidFill>
                  <a:latin typeface="+mn-ea"/>
                  <a:ea typeface="+mn-ea"/>
                </a:rPr>
                <a:t>百万円</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委員等旅費</a:t>
              </a:r>
              <a:r>
                <a:rPr kumimoji="1" lang="ja-JP" altLang="en-US" sz="900" baseline="0">
                  <a:solidFill>
                    <a:sysClr val="windowText" lastClr="000000"/>
                  </a:solidFill>
                  <a:latin typeface="+mn-ea"/>
                  <a:ea typeface="+mn-ea"/>
                </a:rPr>
                <a:t>          </a:t>
              </a:r>
              <a:r>
                <a:rPr kumimoji="1" lang="en-US" altLang="ja-JP" sz="900" baseline="0">
                  <a:solidFill>
                    <a:sysClr val="windowText" lastClr="000000"/>
                  </a:solidFill>
                  <a:latin typeface="+mn-ea"/>
                  <a:ea typeface="+mn-ea"/>
                </a:rPr>
                <a:t>0.4</a:t>
              </a:r>
              <a:r>
                <a:rPr kumimoji="1" lang="ja-JP" altLang="en-US" sz="900">
                  <a:solidFill>
                    <a:sysClr val="windowText" lastClr="000000"/>
                  </a:solidFill>
                  <a:latin typeface="+mn-ea"/>
                  <a:ea typeface="+mn-ea"/>
                </a:rPr>
                <a:t>百万円</a:t>
              </a:r>
              <a:endParaRPr kumimoji="1" lang="en-US" altLang="ja-JP" sz="900">
                <a:solidFill>
                  <a:sysClr val="windowText" lastClr="000000"/>
                </a:solidFill>
                <a:latin typeface="+mn-ea"/>
                <a:ea typeface="+mn-ea"/>
              </a:endParaRPr>
            </a:p>
            <a:p>
              <a:r>
                <a:rPr kumimoji="1" lang="ja-JP" altLang="en-US" sz="900">
                  <a:latin typeface="+mn-ea"/>
                  <a:ea typeface="+mn-ea"/>
                </a:rPr>
                <a:t>芸術祭等運営費   </a:t>
              </a:r>
              <a:r>
                <a:rPr kumimoji="1" lang="en-US" altLang="ja-JP" sz="900">
                  <a:latin typeface="+mn-ea"/>
                  <a:ea typeface="+mn-ea"/>
                </a:rPr>
                <a:t>4.0</a:t>
              </a:r>
              <a:r>
                <a:rPr kumimoji="1" lang="ja-JP" altLang="en-US" sz="900">
                  <a:latin typeface="+mn-ea"/>
                  <a:ea typeface="+mn-ea"/>
                </a:rPr>
                <a:t>百万円</a:t>
              </a:r>
              <a:endParaRPr kumimoji="1" lang="en-US" altLang="ja-JP" sz="1000">
                <a:latin typeface="+mn-ea"/>
                <a:ea typeface="+mn-ea"/>
              </a:endParaRPr>
            </a:p>
          </xdr:txBody>
        </xdr:sp>
        <xdr:sp macro="" textlink="">
          <xdr:nvSpPr>
            <xdr:cNvPr id="15" name="大かっこ 14">
              <a:extLst>
                <a:ext uri="{FF2B5EF4-FFF2-40B4-BE49-F238E27FC236}">
                  <a16:creationId xmlns:a16="http://schemas.microsoft.com/office/drawing/2014/main" id="{F0600F31-04A7-4FEC-9A02-F0629CD417AB}"/>
                </a:ext>
              </a:extLst>
            </xdr:cNvPr>
            <xdr:cNvSpPr/>
          </xdr:nvSpPr>
          <xdr:spPr>
            <a:xfrm>
              <a:off x="3972121" y="49387546"/>
              <a:ext cx="3354846" cy="881243"/>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するとともに、観光、まちづくり、国際交流、福祉、教育、産業その他の各関連分野における施策と有機的に連携しつつ、地域の文化資源等の特色を生かした文化の祭典を開催。</a:t>
              </a:r>
            </a:p>
          </xdr:txBody>
        </xdr:sp>
        <xdr:cxnSp macro="">
          <xdr:nvCxnSpPr>
            <xdr:cNvPr id="16" name="直線コネクタ 15">
              <a:extLst>
                <a:ext uri="{FF2B5EF4-FFF2-40B4-BE49-F238E27FC236}">
                  <a16:creationId xmlns:a16="http://schemas.microsoft.com/office/drawing/2014/main" id="{88A5B4D6-8A05-4665-8F32-00FB92B5C355}"/>
                </a:ext>
              </a:extLst>
            </xdr:cNvPr>
            <xdr:cNvCxnSpPr/>
          </xdr:nvCxnSpPr>
          <xdr:spPr>
            <a:xfrm flipV="1">
              <a:off x="2998451" y="50553053"/>
              <a:ext cx="2746437" cy="70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a:extLst>
                <a:ext uri="{FF2B5EF4-FFF2-40B4-BE49-F238E27FC236}">
                  <a16:creationId xmlns:a16="http://schemas.microsoft.com/office/drawing/2014/main" id="{F0F20AD1-EADA-4392-B842-1EB3D795F75A}"/>
                </a:ext>
              </a:extLst>
            </xdr:cNvPr>
            <xdr:cNvSpPr/>
          </xdr:nvSpPr>
          <xdr:spPr>
            <a:xfrm>
              <a:off x="2272691" y="50912756"/>
              <a:ext cx="1499029" cy="26874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18" name="グループ化 37">
              <a:extLst>
                <a:ext uri="{FF2B5EF4-FFF2-40B4-BE49-F238E27FC236}">
                  <a16:creationId xmlns:a16="http://schemas.microsoft.com/office/drawing/2014/main" id="{B1DDF8A9-DA41-43F0-BD18-FCACBF1E0E0D}"/>
                </a:ext>
              </a:extLst>
            </xdr:cNvPr>
            <xdr:cNvGrpSpPr>
              <a:grpSpLocks/>
            </xdr:cNvGrpSpPr>
          </xdr:nvGrpSpPr>
          <xdr:grpSpPr bwMode="auto">
            <a:xfrm>
              <a:off x="2702129" y="52755755"/>
              <a:ext cx="5331788" cy="838336"/>
              <a:chOff x="2924066" y="33123664"/>
              <a:chExt cx="7844344" cy="813426"/>
            </a:xfrm>
          </xdr:grpSpPr>
          <xdr:cxnSp macro="">
            <xdr:nvCxnSpPr>
              <xdr:cNvPr id="29" name="直線コネクタ 28">
                <a:extLst>
                  <a:ext uri="{FF2B5EF4-FFF2-40B4-BE49-F238E27FC236}">
                    <a16:creationId xmlns:a16="http://schemas.microsoft.com/office/drawing/2014/main" id="{00163C93-231D-4828-B0D7-EAE2E2F15D23}"/>
                  </a:ext>
                </a:extLst>
              </xdr:cNvPr>
              <xdr:cNvCxnSpPr/>
            </xdr:nvCxnSpPr>
            <xdr:spPr>
              <a:xfrm>
                <a:off x="2935252" y="33618216"/>
                <a:ext cx="783315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782579E5-180A-46D0-AB73-87AD3F6054D7}"/>
                  </a:ext>
                </a:extLst>
              </xdr:cNvPr>
              <xdr:cNvCxnSpPr/>
            </xdr:nvCxnSpPr>
            <xdr:spPr>
              <a:xfrm>
                <a:off x="2924066" y="33123664"/>
                <a:ext cx="6069" cy="81342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9" name="正方形/長方形 31">
              <a:extLst>
                <a:ext uri="{FF2B5EF4-FFF2-40B4-BE49-F238E27FC236}">
                  <a16:creationId xmlns:a16="http://schemas.microsoft.com/office/drawing/2014/main" id="{1A2C805A-E3A2-49E5-BFA1-984BD5E4A92D}"/>
                </a:ext>
              </a:extLst>
            </xdr:cNvPr>
            <xdr:cNvSpPr>
              <a:spLocks noChangeArrowheads="1"/>
            </xdr:cNvSpPr>
          </xdr:nvSpPr>
          <xdr:spPr bwMode="auto">
            <a:xfrm>
              <a:off x="1851497" y="54027615"/>
              <a:ext cx="1822636" cy="910391"/>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Ｂ．第</a:t>
              </a:r>
              <a:r>
                <a:rPr lang="en-US" altLang="ja-JP" sz="1100" b="0" i="0" u="none" strike="noStrike" baseline="0">
                  <a:solidFill>
                    <a:srgbClr val="000000"/>
                  </a:solidFill>
                  <a:latin typeface="ＭＳ Ｐゴシック"/>
                  <a:ea typeface="ＭＳ Ｐゴシック"/>
                </a:rPr>
                <a:t>34</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新潟県実行委員会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Calibri"/>
                  <a:ea typeface="+mn-ea"/>
                </a:rPr>
                <a:t>205</a:t>
              </a:r>
              <a:r>
                <a:rPr lang="ja-JP" altLang="en-US" sz="1100" b="0" i="0" u="none" strike="noStrike" baseline="0">
                  <a:solidFill>
                    <a:sysClr val="windowText" lastClr="000000"/>
                  </a:solidFill>
                  <a:latin typeface="ＭＳ Ｐゴシック"/>
                  <a:ea typeface="ＭＳ Ｐゴシック"/>
                </a:rPr>
                <a:t>百万</a:t>
              </a:r>
              <a:r>
                <a:rPr lang="ja-JP" altLang="en-US" sz="1100" b="0" i="0" u="none" strike="noStrike" baseline="0">
                  <a:solidFill>
                    <a:srgbClr val="000000"/>
                  </a:solidFill>
                  <a:latin typeface="ＭＳ Ｐゴシック"/>
                  <a:ea typeface="ＭＳ Ｐゴシック"/>
                </a:rPr>
                <a:t>円</a:t>
              </a:r>
            </a:p>
          </xdr:txBody>
        </xdr:sp>
        <xdr:sp macro="" textlink="">
          <xdr:nvSpPr>
            <xdr:cNvPr id="20" name="正方形/長方形 19">
              <a:extLst>
                <a:ext uri="{FF2B5EF4-FFF2-40B4-BE49-F238E27FC236}">
                  <a16:creationId xmlns:a16="http://schemas.microsoft.com/office/drawing/2014/main" id="{9A467899-68FB-42D7-B11D-37250FFE7CD2}"/>
                </a:ext>
              </a:extLst>
            </xdr:cNvPr>
            <xdr:cNvSpPr/>
          </xdr:nvSpPr>
          <xdr:spPr>
            <a:xfrm>
              <a:off x="2006264" y="53709273"/>
              <a:ext cx="205649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1" name="正方形/長方形 20">
              <a:extLst>
                <a:ext uri="{FF2B5EF4-FFF2-40B4-BE49-F238E27FC236}">
                  <a16:creationId xmlns:a16="http://schemas.microsoft.com/office/drawing/2014/main" id="{BE482087-4E86-4A36-B0D0-BB2FA48E9FB0}"/>
                </a:ext>
              </a:extLst>
            </xdr:cNvPr>
            <xdr:cNvSpPr/>
          </xdr:nvSpPr>
          <xdr:spPr>
            <a:xfrm>
              <a:off x="2184203" y="51158997"/>
              <a:ext cx="1692729"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230</a:t>
              </a:r>
              <a:r>
                <a:rPr kumimoji="1" lang="ja-JP" altLang="en-US" sz="1100">
                  <a:solidFill>
                    <a:sysClr val="windowText" lastClr="000000"/>
                  </a:solidFill>
                </a:rPr>
                <a:t>百万円</a:t>
              </a:r>
            </a:p>
          </xdr:txBody>
        </xdr:sp>
        <xdr:sp macro="" textlink="">
          <xdr:nvSpPr>
            <xdr:cNvPr id="22" name="大かっこ 21">
              <a:extLst>
                <a:ext uri="{FF2B5EF4-FFF2-40B4-BE49-F238E27FC236}">
                  <a16:creationId xmlns:a16="http://schemas.microsoft.com/office/drawing/2014/main" id="{5FD7B79B-E028-4F1C-826A-D983A3404BF7}"/>
                </a:ext>
              </a:extLst>
            </xdr:cNvPr>
            <xdr:cNvSpPr/>
          </xdr:nvSpPr>
          <xdr:spPr>
            <a:xfrm>
              <a:off x="4757004" y="51998041"/>
              <a:ext cx="2124554"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情報発信及び誘客に関する事業を委託</a:t>
              </a:r>
              <a:endParaRPr kumimoji="1" lang="en-US" altLang="ja-JP" sz="9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2215BBB8-7758-4F1B-98CA-6A04B20A38B2}"/>
                </a:ext>
              </a:extLst>
            </xdr:cNvPr>
            <xdr:cNvSpPr/>
          </xdr:nvSpPr>
          <xdr:spPr>
            <a:xfrm>
              <a:off x="4490511" y="54043611"/>
              <a:ext cx="1855751" cy="905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Ｃ</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35</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宮崎県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24" name="テキスト ボックス 23">
              <a:extLst>
                <a:ext uri="{FF2B5EF4-FFF2-40B4-BE49-F238E27FC236}">
                  <a16:creationId xmlns:a16="http://schemas.microsoft.com/office/drawing/2014/main" id="{928D6BF1-BFC8-4FCC-9F04-EE74D0B9B93C}"/>
                </a:ext>
              </a:extLst>
            </xdr:cNvPr>
            <xdr:cNvSpPr txBox="1"/>
          </xdr:nvSpPr>
          <xdr:spPr>
            <a:xfrm>
              <a:off x="2301697" y="52185283"/>
              <a:ext cx="1583417" cy="44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国民文化祭実施に係る支出</a:t>
              </a:r>
            </a:p>
          </xdr:txBody>
        </xdr:sp>
        <xdr:sp macro="" textlink="">
          <xdr:nvSpPr>
            <xdr:cNvPr id="25" name="右中かっこ 24">
              <a:extLst>
                <a:ext uri="{FF2B5EF4-FFF2-40B4-BE49-F238E27FC236}">
                  <a16:creationId xmlns:a16="http://schemas.microsoft.com/office/drawing/2014/main" id="{EE85471D-7393-4FBC-85E1-766CA698DE11}"/>
                </a:ext>
              </a:extLst>
            </xdr:cNvPr>
            <xdr:cNvSpPr/>
          </xdr:nvSpPr>
          <xdr:spPr>
            <a:xfrm>
              <a:off x="8725955" y="48740860"/>
              <a:ext cx="345449" cy="569218"/>
            </a:xfrm>
            <a:prstGeom prst="rightBrace">
              <a:avLst>
                <a:gd name="adj1" fmla="val 8333"/>
                <a:gd name="adj2" fmla="val 47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382C11C5-E67D-41BB-98E8-887F59EC8B09}"/>
                </a:ext>
              </a:extLst>
            </xdr:cNvPr>
            <xdr:cNvSpPr txBox="1"/>
          </xdr:nvSpPr>
          <xdr:spPr>
            <a:xfrm>
              <a:off x="9091295" y="48903984"/>
              <a:ext cx="934357" cy="39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27" name="正方形/長方形 26">
              <a:extLst>
                <a:ext uri="{FF2B5EF4-FFF2-40B4-BE49-F238E27FC236}">
                  <a16:creationId xmlns:a16="http://schemas.microsoft.com/office/drawing/2014/main" id="{00B00C2D-6844-47C8-8E37-5E3FBA839A91}"/>
                </a:ext>
              </a:extLst>
            </xdr:cNvPr>
            <xdr:cNvSpPr/>
          </xdr:nvSpPr>
          <xdr:spPr>
            <a:xfrm>
              <a:off x="4632114" y="53739995"/>
              <a:ext cx="215174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8" name="大かっこ 27">
              <a:extLst>
                <a:ext uri="{FF2B5EF4-FFF2-40B4-BE49-F238E27FC236}">
                  <a16:creationId xmlns:a16="http://schemas.microsoft.com/office/drawing/2014/main" id="{5B4BEFD3-A9A7-4757-94D0-769882D42D9E}"/>
                </a:ext>
              </a:extLst>
            </xdr:cNvPr>
            <xdr:cNvSpPr/>
          </xdr:nvSpPr>
          <xdr:spPr>
            <a:xfrm>
              <a:off x="1714500" y="55105301"/>
              <a:ext cx="6767403" cy="3174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国民文化祭の中心事業となる開閉会式、分野別フェスティバル（県実行委員会事業）、広報経費など</a:t>
              </a:r>
            </a:p>
          </xdr:txBody>
        </xdr:sp>
      </xdr:grpSp>
      <xdr:sp macro="" textlink="">
        <xdr:nvSpPr>
          <xdr:cNvPr id="4" name="正方形/長方形 3">
            <a:extLst>
              <a:ext uri="{FF2B5EF4-FFF2-40B4-BE49-F238E27FC236}">
                <a16:creationId xmlns:a16="http://schemas.microsoft.com/office/drawing/2014/main" id="{27CBE352-A959-451A-8150-13E1924E96C1}"/>
              </a:ext>
            </a:extLst>
          </xdr:cNvPr>
          <xdr:cNvSpPr/>
        </xdr:nvSpPr>
        <xdr:spPr>
          <a:xfrm>
            <a:off x="4577886" y="47221078"/>
            <a:ext cx="2021143" cy="70555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Ｅ．（株）</a:t>
            </a:r>
            <a:r>
              <a:rPr kumimoji="1" lang="en-US" altLang="ja-JP" sz="1100">
                <a:solidFill>
                  <a:sysClr val="windowText" lastClr="000000"/>
                </a:solidFill>
              </a:rPr>
              <a:t>NHK</a:t>
            </a:r>
            <a:r>
              <a:rPr kumimoji="1" lang="ja-JP" altLang="en-US" sz="1100">
                <a:solidFill>
                  <a:sysClr val="windowText" lastClr="000000"/>
                </a:solidFill>
              </a:rPr>
              <a:t>プロモーション</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5" name="正方形/長方形 4">
            <a:extLst>
              <a:ext uri="{FF2B5EF4-FFF2-40B4-BE49-F238E27FC236}">
                <a16:creationId xmlns:a16="http://schemas.microsoft.com/office/drawing/2014/main" id="{7501DC73-87E9-45DA-B5EA-183DE3E9CA20}"/>
              </a:ext>
            </a:extLst>
          </xdr:cNvPr>
          <xdr:cNvSpPr/>
        </xdr:nvSpPr>
        <xdr:spPr>
          <a:xfrm>
            <a:off x="4704559" y="46958229"/>
            <a:ext cx="2339922" cy="30313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6" name="直線矢印コネクタ 5">
            <a:extLst>
              <a:ext uri="{FF2B5EF4-FFF2-40B4-BE49-F238E27FC236}">
                <a16:creationId xmlns:a16="http://schemas.microsoft.com/office/drawing/2014/main" id="{7FDAA7A2-DC37-4623-93DA-A243326ACB5B}"/>
              </a:ext>
            </a:extLst>
          </xdr:cNvPr>
          <xdr:cNvCxnSpPr/>
        </xdr:nvCxnSpPr>
        <xdr:spPr>
          <a:xfrm>
            <a:off x="2819504" y="46620440"/>
            <a:ext cx="0" cy="330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a:extLst>
              <a:ext uri="{FF2B5EF4-FFF2-40B4-BE49-F238E27FC236}">
                <a16:creationId xmlns:a16="http://schemas.microsoft.com/office/drawing/2014/main" id="{DC37BCF2-977F-4D58-885D-6A17AE7AA4D3}"/>
              </a:ext>
            </a:extLst>
          </xdr:cNvPr>
          <xdr:cNvSpPr/>
        </xdr:nvSpPr>
        <xdr:spPr>
          <a:xfrm>
            <a:off x="2040552" y="48077260"/>
            <a:ext cx="1658061" cy="631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8" name="直線矢印コネクタ 7">
            <a:extLst>
              <a:ext uri="{FF2B5EF4-FFF2-40B4-BE49-F238E27FC236}">
                <a16:creationId xmlns:a16="http://schemas.microsoft.com/office/drawing/2014/main" id="{B1196093-752C-4A85-9150-B3D92231AD55}"/>
              </a:ext>
            </a:extLst>
          </xdr:cNvPr>
          <xdr:cNvCxnSpPr/>
        </xdr:nvCxnSpPr>
        <xdr:spPr bwMode="auto">
          <a:xfrm flipH="1">
            <a:off x="5591397" y="46346235"/>
            <a:ext cx="2153" cy="59181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5C5C01E3-0016-4426-9367-FD0E52F27ED3}"/>
              </a:ext>
            </a:extLst>
          </xdr:cNvPr>
          <xdr:cNvCxnSpPr/>
        </xdr:nvCxnSpPr>
        <xdr:spPr bwMode="auto">
          <a:xfrm>
            <a:off x="5263420" y="49314079"/>
            <a:ext cx="0" cy="3327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1FF06A04-CE1D-48C4-A41C-103B62DF3C4B}"/>
              </a:ext>
            </a:extLst>
          </xdr:cNvPr>
          <xdr:cNvSpPr/>
        </xdr:nvSpPr>
        <xdr:spPr>
          <a:xfrm>
            <a:off x="7133268" y="49732517"/>
            <a:ext cx="2185865" cy="32574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EF1225E2-9960-4281-AC4F-F00930E26B8C}"/>
              </a:ext>
            </a:extLst>
          </xdr:cNvPr>
          <xdr:cNvSpPr/>
        </xdr:nvSpPr>
        <xdr:spPr>
          <a:xfrm>
            <a:off x="6964031" y="50062863"/>
            <a:ext cx="1885800" cy="90376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Ｄ</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36</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和歌山県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3</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xnSp macro="">
        <xdr:nvCxnSpPr>
          <xdr:cNvPr id="12" name="直線矢印コネクタ 11">
            <a:extLst>
              <a:ext uri="{FF2B5EF4-FFF2-40B4-BE49-F238E27FC236}">
                <a16:creationId xmlns:a16="http://schemas.microsoft.com/office/drawing/2014/main" id="{9733A29C-6C1D-4865-BF26-73996635CFD4}"/>
              </a:ext>
            </a:extLst>
          </xdr:cNvPr>
          <xdr:cNvCxnSpPr/>
        </xdr:nvCxnSpPr>
        <xdr:spPr bwMode="auto">
          <a:xfrm>
            <a:off x="7947731" y="49301757"/>
            <a:ext cx="0" cy="34504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I123" sqref="AI123:AL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340</v>
      </c>
      <c r="AT2" s="218"/>
      <c r="AU2" s="218"/>
      <c r="AV2" s="51" t="str">
        <f>IF(AW2="", "", "-")</f>
        <v/>
      </c>
      <c r="AW2" s="417"/>
      <c r="AX2" s="417"/>
    </row>
    <row r="3" spans="1:50" ht="21" customHeight="1" thickBot="1" x14ac:dyDescent="0.2">
      <c r="A3" s="543" t="s">
        <v>423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562</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605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608</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606</v>
      </c>
      <c r="H5" s="579"/>
      <c r="I5" s="579"/>
      <c r="J5" s="579"/>
      <c r="K5" s="579"/>
      <c r="L5" s="579"/>
      <c r="M5" s="580" t="s">
        <v>66</v>
      </c>
      <c r="N5" s="581"/>
      <c r="O5" s="581"/>
      <c r="P5" s="581"/>
      <c r="Q5" s="581"/>
      <c r="R5" s="582"/>
      <c r="S5" s="583" t="s">
        <v>607</v>
      </c>
      <c r="T5" s="579"/>
      <c r="U5" s="579"/>
      <c r="V5" s="579"/>
      <c r="W5" s="579"/>
      <c r="X5" s="584"/>
      <c r="Y5" s="737" t="s">
        <v>3</v>
      </c>
      <c r="Z5" s="738"/>
      <c r="AA5" s="738"/>
      <c r="AB5" s="738"/>
      <c r="AC5" s="738"/>
      <c r="AD5" s="739"/>
      <c r="AE5" s="740" t="s">
        <v>609</v>
      </c>
      <c r="AF5" s="740"/>
      <c r="AG5" s="740"/>
      <c r="AH5" s="740"/>
      <c r="AI5" s="740"/>
      <c r="AJ5" s="740"/>
      <c r="AK5" s="740"/>
      <c r="AL5" s="740"/>
      <c r="AM5" s="740"/>
      <c r="AN5" s="740"/>
      <c r="AO5" s="740"/>
      <c r="AP5" s="741"/>
      <c r="AQ5" s="742" t="s">
        <v>655</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566</v>
      </c>
      <c r="H7" s="853"/>
      <c r="I7" s="853"/>
      <c r="J7" s="853"/>
      <c r="K7" s="853"/>
      <c r="L7" s="853"/>
      <c r="M7" s="853"/>
      <c r="N7" s="853"/>
      <c r="O7" s="853"/>
      <c r="P7" s="853"/>
      <c r="Q7" s="853"/>
      <c r="R7" s="853"/>
      <c r="S7" s="853"/>
      <c r="T7" s="853"/>
      <c r="U7" s="853"/>
      <c r="V7" s="853"/>
      <c r="W7" s="853"/>
      <c r="X7" s="854"/>
      <c r="Y7" s="415" t="s">
        <v>387</v>
      </c>
      <c r="Z7" s="311"/>
      <c r="AA7" s="311"/>
      <c r="AB7" s="311"/>
      <c r="AC7" s="311"/>
      <c r="AD7" s="416"/>
      <c r="AE7" s="403" t="s">
        <v>567</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9" t="s">
        <v>259</v>
      </c>
      <c r="B8" s="850"/>
      <c r="C8" s="850"/>
      <c r="D8" s="850"/>
      <c r="E8" s="850"/>
      <c r="F8" s="851"/>
      <c r="G8" s="225" t="str">
        <f>入力規則等!A27</f>
        <v>-</v>
      </c>
      <c r="H8" s="226"/>
      <c r="I8" s="226"/>
      <c r="J8" s="226"/>
      <c r="K8" s="226"/>
      <c r="L8" s="226"/>
      <c r="M8" s="226"/>
      <c r="N8" s="226"/>
      <c r="O8" s="226"/>
      <c r="P8" s="226"/>
      <c r="Q8" s="226"/>
      <c r="R8" s="226"/>
      <c r="S8" s="226"/>
      <c r="T8" s="226"/>
      <c r="U8" s="226"/>
      <c r="V8" s="226"/>
      <c r="W8" s="226"/>
      <c r="X8" s="227"/>
      <c r="Y8" s="589" t="s">
        <v>260</v>
      </c>
      <c r="Z8" s="590"/>
      <c r="AA8" s="590"/>
      <c r="AB8" s="590"/>
      <c r="AC8" s="590"/>
      <c r="AD8" s="591"/>
      <c r="AE8" s="76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1"/>
    </row>
    <row r="9" spans="1:50" ht="68.25" customHeight="1" x14ac:dyDescent="0.15">
      <c r="A9" s="149" t="s">
        <v>23</v>
      </c>
      <c r="B9" s="150"/>
      <c r="C9" s="150"/>
      <c r="D9" s="150"/>
      <c r="E9" s="150"/>
      <c r="F9" s="150"/>
      <c r="G9" s="592" t="s">
        <v>568</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611</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701"/>
      <c r="H12" s="702"/>
      <c r="I12" s="702"/>
      <c r="J12" s="702"/>
      <c r="K12" s="702"/>
      <c r="L12" s="702"/>
      <c r="M12" s="702"/>
      <c r="N12" s="702"/>
      <c r="O12" s="702"/>
      <c r="P12" s="318" t="s">
        <v>390</v>
      </c>
      <c r="Q12" s="313"/>
      <c r="R12" s="313"/>
      <c r="S12" s="313"/>
      <c r="T12" s="313"/>
      <c r="U12" s="313"/>
      <c r="V12" s="314"/>
      <c r="W12" s="318" t="s">
        <v>410</v>
      </c>
      <c r="X12" s="313"/>
      <c r="Y12" s="313"/>
      <c r="Z12" s="313"/>
      <c r="AA12" s="313"/>
      <c r="AB12" s="313"/>
      <c r="AC12" s="314"/>
      <c r="AD12" s="318" t="s">
        <v>417</v>
      </c>
      <c r="AE12" s="313"/>
      <c r="AF12" s="313"/>
      <c r="AG12" s="313"/>
      <c r="AH12" s="313"/>
      <c r="AI12" s="313"/>
      <c r="AJ12" s="314"/>
      <c r="AK12" s="318" t="s">
        <v>424</v>
      </c>
      <c r="AL12" s="313"/>
      <c r="AM12" s="313"/>
      <c r="AN12" s="313"/>
      <c r="AO12" s="313"/>
      <c r="AP12" s="313"/>
      <c r="AQ12" s="314"/>
      <c r="AR12" s="318" t="s">
        <v>425</v>
      </c>
      <c r="AS12" s="313"/>
      <c r="AT12" s="313"/>
      <c r="AU12" s="313"/>
      <c r="AV12" s="313"/>
      <c r="AW12" s="313"/>
      <c r="AX12" s="764"/>
    </row>
    <row r="13" spans="1:50" ht="21" customHeight="1" x14ac:dyDescent="0.15">
      <c r="A13" s="146"/>
      <c r="B13" s="147"/>
      <c r="C13" s="147"/>
      <c r="D13" s="147"/>
      <c r="E13" s="147"/>
      <c r="F13" s="148"/>
      <c r="G13" s="765" t="s">
        <v>6</v>
      </c>
      <c r="H13" s="766"/>
      <c r="I13" s="658" t="s">
        <v>7</v>
      </c>
      <c r="J13" s="659"/>
      <c r="K13" s="659"/>
      <c r="L13" s="659"/>
      <c r="M13" s="659"/>
      <c r="N13" s="659"/>
      <c r="O13" s="660"/>
      <c r="P13" s="116">
        <v>243</v>
      </c>
      <c r="Q13" s="117"/>
      <c r="R13" s="117"/>
      <c r="S13" s="117"/>
      <c r="T13" s="117"/>
      <c r="U13" s="117"/>
      <c r="V13" s="118"/>
      <c r="W13" s="116">
        <v>243</v>
      </c>
      <c r="X13" s="117"/>
      <c r="Y13" s="117"/>
      <c r="Z13" s="117"/>
      <c r="AA13" s="117"/>
      <c r="AB13" s="117"/>
      <c r="AC13" s="118"/>
      <c r="AD13" s="116">
        <v>245</v>
      </c>
      <c r="AE13" s="117"/>
      <c r="AF13" s="117"/>
      <c r="AG13" s="117"/>
      <c r="AH13" s="117"/>
      <c r="AI13" s="117"/>
      <c r="AJ13" s="118"/>
      <c r="AK13" s="116">
        <v>250</v>
      </c>
      <c r="AL13" s="117"/>
      <c r="AM13" s="117"/>
      <c r="AN13" s="117"/>
      <c r="AO13" s="117"/>
      <c r="AP13" s="117"/>
      <c r="AQ13" s="118"/>
      <c r="AR13" s="113">
        <v>366</v>
      </c>
      <c r="AS13" s="114"/>
      <c r="AT13" s="114"/>
      <c r="AU13" s="114"/>
      <c r="AV13" s="114"/>
      <c r="AW13" s="114"/>
      <c r="AX13" s="414"/>
    </row>
    <row r="14" spans="1:50" ht="21" customHeight="1" x14ac:dyDescent="0.15">
      <c r="A14" s="146"/>
      <c r="B14" s="147"/>
      <c r="C14" s="147"/>
      <c r="D14" s="147"/>
      <c r="E14" s="147"/>
      <c r="F14" s="148"/>
      <c r="G14" s="767"/>
      <c r="H14" s="768"/>
      <c r="I14" s="595" t="s">
        <v>8</v>
      </c>
      <c r="J14" s="649"/>
      <c r="K14" s="649"/>
      <c r="L14" s="649"/>
      <c r="M14" s="649"/>
      <c r="N14" s="649"/>
      <c r="O14" s="650"/>
      <c r="P14" s="116" t="s">
        <v>556</v>
      </c>
      <c r="Q14" s="117"/>
      <c r="R14" s="117"/>
      <c r="S14" s="117"/>
      <c r="T14" s="117"/>
      <c r="U14" s="117"/>
      <c r="V14" s="118"/>
      <c r="W14" s="116" t="s">
        <v>556</v>
      </c>
      <c r="X14" s="117"/>
      <c r="Y14" s="117"/>
      <c r="Z14" s="117"/>
      <c r="AA14" s="117"/>
      <c r="AB14" s="117"/>
      <c r="AC14" s="118"/>
      <c r="AD14" s="116" t="s">
        <v>610</v>
      </c>
      <c r="AE14" s="117"/>
      <c r="AF14" s="117"/>
      <c r="AG14" s="117"/>
      <c r="AH14" s="117"/>
      <c r="AI14" s="117"/>
      <c r="AJ14" s="118"/>
      <c r="AK14" s="116" t="s">
        <v>406</v>
      </c>
      <c r="AL14" s="117"/>
      <c r="AM14" s="117"/>
      <c r="AN14" s="117"/>
      <c r="AO14" s="117"/>
      <c r="AP14" s="117"/>
      <c r="AQ14" s="118"/>
      <c r="AR14" s="685"/>
      <c r="AS14" s="685"/>
      <c r="AT14" s="685"/>
      <c r="AU14" s="685"/>
      <c r="AV14" s="685"/>
      <c r="AW14" s="685"/>
      <c r="AX14" s="686"/>
    </row>
    <row r="15" spans="1:50" ht="21" customHeight="1" x14ac:dyDescent="0.15">
      <c r="A15" s="146"/>
      <c r="B15" s="147"/>
      <c r="C15" s="147"/>
      <c r="D15" s="147"/>
      <c r="E15" s="147"/>
      <c r="F15" s="148"/>
      <c r="G15" s="767"/>
      <c r="H15" s="768"/>
      <c r="I15" s="595" t="s">
        <v>51</v>
      </c>
      <c r="J15" s="596"/>
      <c r="K15" s="596"/>
      <c r="L15" s="596"/>
      <c r="M15" s="596"/>
      <c r="N15" s="596"/>
      <c r="O15" s="597"/>
      <c r="P15" s="116" t="s">
        <v>556</v>
      </c>
      <c r="Q15" s="117"/>
      <c r="R15" s="117"/>
      <c r="S15" s="117"/>
      <c r="T15" s="117"/>
      <c r="U15" s="117"/>
      <c r="V15" s="118"/>
      <c r="W15" s="116" t="s">
        <v>556</v>
      </c>
      <c r="X15" s="117"/>
      <c r="Y15" s="117"/>
      <c r="Z15" s="117"/>
      <c r="AA15" s="117"/>
      <c r="AB15" s="117"/>
      <c r="AC15" s="118"/>
      <c r="AD15" s="116" t="s">
        <v>556</v>
      </c>
      <c r="AE15" s="117"/>
      <c r="AF15" s="117"/>
      <c r="AG15" s="117"/>
      <c r="AH15" s="117"/>
      <c r="AI15" s="117"/>
      <c r="AJ15" s="118"/>
      <c r="AK15" s="116" t="s">
        <v>406</v>
      </c>
      <c r="AL15" s="117"/>
      <c r="AM15" s="117"/>
      <c r="AN15" s="117"/>
      <c r="AO15" s="117"/>
      <c r="AP15" s="117"/>
      <c r="AQ15" s="118"/>
      <c r="AR15" s="116"/>
      <c r="AS15" s="117"/>
      <c r="AT15" s="117"/>
      <c r="AU15" s="117"/>
      <c r="AV15" s="117"/>
      <c r="AW15" s="117"/>
      <c r="AX15" s="648"/>
    </row>
    <row r="16" spans="1:50" ht="21" customHeight="1" x14ac:dyDescent="0.15">
      <c r="A16" s="146"/>
      <c r="B16" s="147"/>
      <c r="C16" s="147"/>
      <c r="D16" s="147"/>
      <c r="E16" s="147"/>
      <c r="F16" s="148"/>
      <c r="G16" s="767"/>
      <c r="H16" s="768"/>
      <c r="I16" s="595" t="s">
        <v>52</v>
      </c>
      <c r="J16" s="596"/>
      <c r="K16" s="596"/>
      <c r="L16" s="596"/>
      <c r="M16" s="596"/>
      <c r="N16" s="596"/>
      <c r="O16" s="597"/>
      <c r="P16" s="116" t="s">
        <v>556</v>
      </c>
      <c r="Q16" s="117"/>
      <c r="R16" s="117"/>
      <c r="S16" s="117"/>
      <c r="T16" s="117"/>
      <c r="U16" s="117"/>
      <c r="V16" s="118"/>
      <c r="W16" s="116" t="s">
        <v>569</v>
      </c>
      <c r="X16" s="117"/>
      <c r="Y16" s="117"/>
      <c r="Z16" s="117"/>
      <c r="AA16" s="117"/>
      <c r="AB16" s="117"/>
      <c r="AC16" s="118"/>
      <c r="AD16" s="116" t="s">
        <v>570</v>
      </c>
      <c r="AE16" s="117"/>
      <c r="AF16" s="117"/>
      <c r="AG16" s="117"/>
      <c r="AH16" s="117"/>
      <c r="AI16" s="117"/>
      <c r="AJ16" s="118"/>
      <c r="AK16" s="116"/>
      <c r="AL16" s="117"/>
      <c r="AM16" s="117"/>
      <c r="AN16" s="117"/>
      <c r="AO16" s="117"/>
      <c r="AP16" s="117"/>
      <c r="AQ16" s="118"/>
      <c r="AR16" s="698"/>
      <c r="AS16" s="699"/>
      <c r="AT16" s="699"/>
      <c r="AU16" s="699"/>
      <c r="AV16" s="699"/>
      <c r="AW16" s="699"/>
      <c r="AX16" s="700"/>
    </row>
    <row r="17" spans="1:50" ht="24.75" customHeight="1" x14ac:dyDescent="0.15">
      <c r="A17" s="146"/>
      <c r="B17" s="147"/>
      <c r="C17" s="147"/>
      <c r="D17" s="147"/>
      <c r="E17" s="147"/>
      <c r="F17" s="148"/>
      <c r="G17" s="767"/>
      <c r="H17" s="768"/>
      <c r="I17" s="595" t="s">
        <v>50</v>
      </c>
      <c r="J17" s="649"/>
      <c r="K17" s="649"/>
      <c r="L17" s="649"/>
      <c r="M17" s="649"/>
      <c r="N17" s="649"/>
      <c r="O17" s="650"/>
      <c r="P17" s="116" t="s">
        <v>556</v>
      </c>
      <c r="Q17" s="117"/>
      <c r="R17" s="117"/>
      <c r="S17" s="117"/>
      <c r="T17" s="117"/>
      <c r="U17" s="117"/>
      <c r="V17" s="118"/>
      <c r="W17" s="116" t="s">
        <v>559</v>
      </c>
      <c r="X17" s="117"/>
      <c r="Y17" s="117"/>
      <c r="Z17" s="117"/>
      <c r="AA17" s="117"/>
      <c r="AB17" s="117"/>
      <c r="AC17" s="118"/>
      <c r="AD17" s="116" t="s">
        <v>556</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9"/>
      <c r="H18" s="770"/>
      <c r="I18" s="757" t="s">
        <v>20</v>
      </c>
      <c r="J18" s="758"/>
      <c r="K18" s="758"/>
      <c r="L18" s="758"/>
      <c r="M18" s="758"/>
      <c r="N18" s="758"/>
      <c r="O18" s="759"/>
      <c r="P18" s="122">
        <f>SUM(P13:V17)</f>
        <v>243</v>
      </c>
      <c r="Q18" s="123"/>
      <c r="R18" s="123"/>
      <c r="S18" s="123"/>
      <c r="T18" s="123"/>
      <c r="U18" s="123"/>
      <c r="V18" s="124"/>
      <c r="W18" s="122">
        <f>SUM(W13:AC17)</f>
        <v>243</v>
      </c>
      <c r="X18" s="123"/>
      <c r="Y18" s="123"/>
      <c r="Z18" s="123"/>
      <c r="AA18" s="123"/>
      <c r="AB18" s="123"/>
      <c r="AC18" s="124"/>
      <c r="AD18" s="122">
        <f>SUM(AD13:AJ17)</f>
        <v>245</v>
      </c>
      <c r="AE18" s="123"/>
      <c r="AF18" s="123"/>
      <c r="AG18" s="123"/>
      <c r="AH18" s="123"/>
      <c r="AI18" s="123"/>
      <c r="AJ18" s="124"/>
      <c r="AK18" s="122">
        <f>SUM(AK13:AQ17)</f>
        <v>250</v>
      </c>
      <c r="AL18" s="123"/>
      <c r="AM18" s="123"/>
      <c r="AN18" s="123"/>
      <c r="AO18" s="123"/>
      <c r="AP18" s="123"/>
      <c r="AQ18" s="124"/>
      <c r="AR18" s="122">
        <f>SUM(AR13:AX17)</f>
        <v>366</v>
      </c>
      <c r="AS18" s="123"/>
      <c r="AT18" s="123"/>
      <c r="AU18" s="123"/>
      <c r="AV18" s="123"/>
      <c r="AW18" s="123"/>
      <c r="AX18" s="557"/>
    </row>
    <row r="19" spans="1:50" ht="24.75" customHeight="1" x14ac:dyDescent="0.15">
      <c r="A19" s="146"/>
      <c r="B19" s="147"/>
      <c r="C19" s="147"/>
      <c r="D19" s="147"/>
      <c r="E19" s="147"/>
      <c r="F19" s="148"/>
      <c r="G19" s="555" t="s">
        <v>9</v>
      </c>
      <c r="H19" s="556"/>
      <c r="I19" s="556"/>
      <c r="J19" s="556"/>
      <c r="K19" s="556"/>
      <c r="L19" s="556"/>
      <c r="M19" s="556"/>
      <c r="N19" s="556"/>
      <c r="O19" s="556"/>
      <c r="P19" s="116">
        <v>242</v>
      </c>
      <c r="Q19" s="117"/>
      <c r="R19" s="117"/>
      <c r="S19" s="117"/>
      <c r="T19" s="117"/>
      <c r="U19" s="117"/>
      <c r="V19" s="118"/>
      <c r="W19" s="116">
        <v>241</v>
      </c>
      <c r="X19" s="117"/>
      <c r="Y19" s="117"/>
      <c r="Z19" s="117"/>
      <c r="AA19" s="117"/>
      <c r="AB19" s="117"/>
      <c r="AC19" s="118"/>
      <c r="AD19" s="116">
        <v>245</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15">
      <c r="A20" s="146"/>
      <c r="B20" s="147"/>
      <c r="C20" s="147"/>
      <c r="D20" s="147"/>
      <c r="E20" s="147"/>
      <c r="F20" s="148"/>
      <c r="G20" s="555" t="s">
        <v>10</v>
      </c>
      <c r="H20" s="556"/>
      <c r="I20" s="556"/>
      <c r="J20" s="556"/>
      <c r="K20" s="556"/>
      <c r="L20" s="556"/>
      <c r="M20" s="556"/>
      <c r="N20" s="556"/>
      <c r="O20" s="556"/>
      <c r="P20" s="559">
        <f>IF(P18=0, "-", SUM(P19)/P18)</f>
        <v>0.99588477366255146</v>
      </c>
      <c r="Q20" s="559"/>
      <c r="R20" s="559"/>
      <c r="S20" s="559"/>
      <c r="T20" s="559"/>
      <c r="U20" s="559"/>
      <c r="V20" s="559"/>
      <c r="W20" s="559">
        <f t="shared" ref="W20" si="0">IF(W18=0, "-", SUM(W19)/W18)</f>
        <v>0.99176954732510292</v>
      </c>
      <c r="X20" s="559"/>
      <c r="Y20" s="559"/>
      <c r="Z20" s="559"/>
      <c r="AA20" s="559"/>
      <c r="AB20" s="559"/>
      <c r="AC20" s="559"/>
      <c r="AD20" s="559">
        <f t="shared" ref="AD20" si="1">IF(AD18=0, "-", SUM(AD19)/AD18)</f>
        <v>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3" customHeight="1" x14ac:dyDescent="0.15">
      <c r="A21" s="149"/>
      <c r="B21" s="150"/>
      <c r="C21" s="150"/>
      <c r="D21" s="150"/>
      <c r="E21" s="150"/>
      <c r="F21" s="151"/>
      <c r="G21" s="955" t="s">
        <v>355</v>
      </c>
      <c r="H21" s="956"/>
      <c r="I21" s="956"/>
      <c r="J21" s="956"/>
      <c r="K21" s="956"/>
      <c r="L21" s="956"/>
      <c r="M21" s="956"/>
      <c r="N21" s="956"/>
      <c r="O21" s="956"/>
      <c r="P21" s="559">
        <f>IF(P19=0, "-", SUM(P19)/SUM(P13,P14))</f>
        <v>0.99588477366255146</v>
      </c>
      <c r="Q21" s="559"/>
      <c r="R21" s="559"/>
      <c r="S21" s="559"/>
      <c r="T21" s="559"/>
      <c r="U21" s="559"/>
      <c r="V21" s="559"/>
      <c r="W21" s="559">
        <f t="shared" ref="W21" si="2">IF(W19=0, "-", SUM(W19)/SUM(W13,W14))</f>
        <v>0.99176954732510292</v>
      </c>
      <c r="X21" s="559"/>
      <c r="Y21" s="559"/>
      <c r="Z21" s="559"/>
      <c r="AA21" s="559"/>
      <c r="AB21" s="559"/>
      <c r="AC21" s="559"/>
      <c r="AD21" s="559">
        <f t="shared" ref="AD21" si="3">IF(AD19=0, "-", SUM(AD19)/SUM(AD13,AD14))</f>
        <v>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6" t="s">
        <v>426</v>
      </c>
      <c r="B22" s="197"/>
      <c r="C22" s="197"/>
      <c r="D22" s="197"/>
      <c r="E22" s="197"/>
      <c r="F22" s="198"/>
      <c r="G22" s="187" t="s">
        <v>334</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233</v>
      </c>
      <c r="Q23" s="114"/>
      <c r="R23" s="114"/>
      <c r="S23" s="114"/>
      <c r="T23" s="114"/>
      <c r="U23" s="114"/>
      <c r="V23" s="115"/>
      <c r="W23" s="113">
        <v>337</v>
      </c>
      <c r="X23" s="114"/>
      <c r="Y23" s="114"/>
      <c r="Z23" s="114"/>
      <c r="AA23" s="114"/>
      <c r="AB23" s="114"/>
      <c r="AC23" s="115"/>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15</v>
      </c>
      <c r="Q24" s="117"/>
      <c r="R24" s="117"/>
      <c r="S24" s="117"/>
      <c r="T24" s="117"/>
      <c r="U24" s="117"/>
      <c r="V24" s="118"/>
      <c r="W24" s="116">
        <v>26.5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0.6</v>
      </c>
      <c r="Q25" s="117"/>
      <c r="R25" s="117"/>
      <c r="S25" s="117"/>
      <c r="T25" s="117"/>
      <c r="U25" s="117"/>
      <c r="V25" s="118"/>
      <c r="W25" s="116">
        <v>1.2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656</v>
      </c>
      <c r="H26" s="194"/>
      <c r="I26" s="194"/>
      <c r="J26" s="194"/>
      <c r="K26" s="194"/>
      <c r="L26" s="194"/>
      <c r="M26" s="194"/>
      <c r="N26" s="194"/>
      <c r="O26" s="195"/>
      <c r="P26" s="116">
        <v>0.3</v>
      </c>
      <c r="Q26" s="117"/>
      <c r="R26" s="117"/>
      <c r="S26" s="117"/>
      <c r="T26" s="117"/>
      <c r="U26" s="117"/>
      <c r="V26" s="118"/>
      <c r="W26" s="116">
        <v>0.8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657</v>
      </c>
      <c r="H27" s="194"/>
      <c r="I27" s="194"/>
      <c r="J27" s="194"/>
      <c r="K27" s="194"/>
      <c r="L27" s="194"/>
      <c r="M27" s="194"/>
      <c r="N27" s="194"/>
      <c r="O27" s="195"/>
      <c r="P27" s="116">
        <v>0.4</v>
      </c>
      <c r="Q27" s="117"/>
      <c r="R27" s="117"/>
      <c r="S27" s="117"/>
      <c r="T27" s="117"/>
      <c r="U27" s="117"/>
      <c r="V27" s="118"/>
      <c r="W27" s="116">
        <v>0.5</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338</v>
      </c>
      <c r="H28" s="230"/>
      <c r="I28" s="230"/>
      <c r="J28" s="230"/>
      <c r="K28" s="230"/>
      <c r="L28" s="230"/>
      <c r="M28" s="230"/>
      <c r="N28" s="230"/>
      <c r="O28" s="231"/>
      <c r="P28" s="122">
        <f>P29-SUM(P23:P27)</f>
        <v>0.69999999999998863</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250</v>
      </c>
      <c r="Q29" s="117"/>
      <c r="R29" s="117"/>
      <c r="S29" s="117"/>
      <c r="T29" s="117"/>
      <c r="U29" s="117"/>
      <c r="V29" s="118"/>
      <c r="W29" s="222">
        <v>366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350</v>
      </c>
      <c r="B30" s="530"/>
      <c r="C30" s="530"/>
      <c r="D30" s="530"/>
      <c r="E30" s="530"/>
      <c r="F30" s="531"/>
      <c r="G30" s="670" t="s">
        <v>146</v>
      </c>
      <c r="H30" s="410"/>
      <c r="I30" s="410"/>
      <c r="J30" s="410"/>
      <c r="K30" s="410"/>
      <c r="L30" s="410"/>
      <c r="M30" s="410"/>
      <c r="N30" s="410"/>
      <c r="O30" s="599"/>
      <c r="P30" s="598" t="s">
        <v>59</v>
      </c>
      <c r="Q30" s="410"/>
      <c r="R30" s="410"/>
      <c r="S30" s="410"/>
      <c r="T30" s="410"/>
      <c r="U30" s="410"/>
      <c r="V30" s="410"/>
      <c r="W30" s="410"/>
      <c r="X30" s="599"/>
      <c r="Y30" s="485"/>
      <c r="Z30" s="486"/>
      <c r="AA30" s="487"/>
      <c r="AB30" s="406" t="s">
        <v>11</v>
      </c>
      <c r="AC30" s="407"/>
      <c r="AD30" s="408"/>
      <c r="AE30" s="406" t="s">
        <v>390</v>
      </c>
      <c r="AF30" s="407"/>
      <c r="AG30" s="407"/>
      <c r="AH30" s="408"/>
      <c r="AI30" s="406" t="s">
        <v>412</v>
      </c>
      <c r="AJ30" s="407"/>
      <c r="AK30" s="407"/>
      <c r="AL30" s="408"/>
      <c r="AM30" s="409" t="s">
        <v>417</v>
      </c>
      <c r="AN30" s="409"/>
      <c r="AO30" s="409"/>
      <c r="AP30" s="406"/>
      <c r="AQ30" s="661" t="s">
        <v>235</v>
      </c>
      <c r="AR30" s="662"/>
      <c r="AS30" s="662"/>
      <c r="AT30" s="663"/>
      <c r="AU30" s="410" t="s">
        <v>134</v>
      </c>
      <c r="AV30" s="410"/>
      <c r="AW30" s="410"/>
      <c r="AX30" s="411"/>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488"/>
      <c r="Z31" s="489"/>
      <c r="AA31" s="490"/>
      <c r="AB31" s="351"/>
      <c r="AC31" s="352"/>
      <c r="AD31" s="353"/>
      <c r="AE31" s="351"/>
      <c r="AF31" s="352"/>
      <c r="AG31" s="352"/>
      <c r="AH31" s="353"/>
      <c r="AI31" s="351"/>
      <c r="AJ31" s="352"/>
      <c r="AK31" s="352"/>
      <c r="AL31" s="353"/>
      <c r="AM31" s="396"/>
      <c r="AN31" s="396"/>
      <c r="AO31" s="396"/>
      <c r="AP31" s="351"/>
      <c r="AQ31" s="215">
        <v>5</v>
      </c>
      <c r="AR31" s="140"/>
      <c r="AS31" s="141" t="s">
        <v>236</v>
      </c>
      <c r="AT31" s="176"/>
      <c r="AU31" s="281" t="s">
        <v>577</v>
      </c>
      <c r="AV31" s="281"/>
      <c r="AW31" s="399" t="s">
        <v>181</v>
      </c>
      <c r="AX31" s="400"/>
    </row>
    <row r="32" spans="1:50" ht="23.25" customHeight="1" x14ac:dyDescent="0.15">
      <c r="A32" s="535"/>
      <c r="B32" s="533"/>
      <c r="C32" s="533"/>
      <c r="D32" s="533"/>
      <c r="E32" s="533"/>
      <c r="F32" s="534"/>
      <c r="G32" s="560" t="s">
        <v>574</v>
      </c>
      <c r="H32" s="561"/>
      <c r="I32" s="561"/>
      <c r="J32" s="561"/>
      <c r="K32" s="561"/>
      <c r="L32" s="561"/>
      <c r="M32" s="561"/>
      <c r="N32" s="561"/>
      <c r="O32" s="562"/>
      <c r="P32" s="165" t="s">
        <v>575</v>
      </c>
      <c r="Q32" s="165"/>
      <c r="R32" s="165"/>
      <c r="S32" s="165"/>
      <c r="T32" s="165"/>
      <c r="U32" s="165"/>
      <c r="V32" s="165"/>
      <c r="W32" s="165"/>
      <c r="X32" s="236"/>
      <c r="Y32" s="357" t="s">
        <v>12</v>
      </c>
      <c r="Z32" s="569"/>
      <c r="AA32" s="570"/>
      <c r="AB32" s="571" t="s">
        <v>576</v>
      </c>
      <c r="AC32" s="571"/>
      <c r="AD32" s="571"/>
      <c r="AE32" s="384">
        <v>31</v>
      </c>
      <c r="AF32" s="385"/>
      <c r="AG32" s="385"/>
      <c r="AH32" s="385"/>
      <c r="AI32" s="384">
        <v>31</v>
      </c>
      <c r="AJ32" s="385"/>
      <c r="AK32" s="385"/>
      <c r="AL32" s="385"/>
      <c r="AM32" s="384">
        <v>32</v>
      </c>
      <c r="AN32" s="385"/>
      <c r="AO32" s="385"/>
      <c r="AP32" s="385"/>
      <c r="AQ32" s="119" t="s">
        <v>556</v>
      </c>
      <c r="AR32" s="120"/>
      <c r="AS32" s="120"/>
      <c r="AT32" s="121"/>
      <c r="AU32" s="385" t="s">
        <v>556</v>
      </c>
      <c r="AV32" s="385"/>
      <c r="AW32" s="385"/>
      <c r="AX32" s="387"/>
    </row>
    <row r="33" spans="1:50" ht="23.25" customHeight="1" x14ac:dyDescent="0.15">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18" t="s">
        <v>54</v>
      </c>
      <c r="Z33" s="313"/>
      <c r="AA33" s="314"/>
      <c r="AB33" s="542" t="s">
        <v>576</v>
      </c>
      <c r="AC33" s="542"/>
      <c r="AD33" s="542"/>
      <c r="AE33" s="384" t="s">
        <v>556</v>
      </c>
      <c r="AF33" s="385"/>
      <c r="AG33" s="385"/>
      <c r="AH33" s="385"/>
      <c r="AI33" s="384" t="s">
        <v>559</v>
      </c>
      <c r="AJ33" s="385"/>
      <c r="AK33" s="385"/>
      <c r="AL33" s="385"/>
      <c r="AM33" s="384" t="s">
        <v>612</v>
      </c>
      <c r="AN33" s="385"/>
      <c r="AO33" s="385"/>
      <c r="AP33" s="386"/>
      <c r="AQ33" s="119">
        <v>35</v>
      </c>
      <c r="AR33" s="120"/>
      <c r="AS33" s="120"/>
      <c r="AT33" s="121"/>
      <c r="AU33" s="385" t="s">
        <v>577</v>
      </c>
      <c r="AV33" s="385"/>
      <c r="AW33" s="385"/>
      <c r="AX33" s="387"/>
    </row>
    <row r="34" spans="1:50" ht="23.25" customHeight="1" x14ac:dyDescent="0.15">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18" t="s">
        <v>13</v>
      </c>
      <c r="Z34" s="313"/>
      <c r="AA34" s="314"/>
      <c r="AB34" s="517" t="s">
        <v>182</v>
      </c>
      <c r="AC34" s="517"/>
      <c r="AD34" s="517"/>
      <c r="AE34" s="384">
        <v>65.900000000000006</v>
      </c>
      <c r="AF34" s="385"/>
      <c r="AG34" s="385"/>
      <c r="AH34" s="385"/>
      <c r="AI34" s="384">
        <v>65.900000000000006</v>
      </c>
      <c r="AJ34" s="385"/>
      <c r="AK34" s="385"/>
      <c r="AL34" s="385"/>
      <c r="AM34" s="384">
        <v>68</v>
      </c>
      <c r="AN34" s="385"/>
      <c r="AO34" s="385"/>
      <c r="AP34" s="385"/>
      <c r="AQ34" s="119" t="s">
        <v>556</v>
      </c>
      <c r="AR34" s="120"/>
      <c r="AS34" s="120"/>
      <c r="AT34" s="121"/>
      <c r="AU34" s="385" t="s">
        <v>556</v>
      </c>
      <c r="AV34" s="385"/>
      <c r="AW34" s="385"/>
      <c r="AX34" s="387"/>
    </row>
    <row r="35" spans="1:50" ht="23.25" customHeight="1" x14ac:dyDescent="0.15">
      <c r="A35" s="925" t="s">
        <v>378</v>
      </c>
      <c r="B35" s="926"/>
      <c r="C35" s="926"/>
      <c r="D35" s="926"/>
      <c r="E35" s="926"/>
      <c r="F35" s="927"/>
      <c r="G35" s="931" t="s">
        <v>578</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hidden="1" customHeight="1" x14ac:dyDescent="0.15">
      <c r="A37" s="664" t="s">
        <v>350</v>
      </c>
      <c r="B37" s="665"/>
      <c r="C37" s="665"/>
      <c r="D37" s="665"/>
      <c r="E37" s="665"/>
      <c r="F37" s="666"/>
      <c r="G37" s="585" t="s">
        <v>146</v>
      </c>
      <c r="H37" s="401"/>
      <c r="I37" s="401"/>
      <c r="J37" s="401"/>
      <c r="K37" s="401"/>
      <c r="L37" s="401"/>
      <c r="M37" s="401"/>
      <c r="N37" s="401"/>
      <c r="O37" s="586"/>
      <c r="P37" s="651" t="s">
        <v>59</v>
      </c>
      <c r="Q37" s="401"/>
      <c r="R37" s="401"/>
      <c r="S37" s="401"/>
      <c r="T37" s="401"/>
      <c r="U37" s="401"/>
      <c r="V37" s="401"/>
      <c r="W37" s="401"/>
      <c r="X37" s="586"/>
      <c r="Y37" s="652"/>
      <c r="Z37" s="653"/>
      <c r="AA37" s="654"/>
      <c r="AB37" s="655" t="s">
        <v>11</v>
      </c>
      <c r="AC37" s="656"/>
      <c r="AD37" s="657"/>
      <c r="AE37" s="388" t="s">
        <v>390</v>
      </c>
      <c r="AF37" s="389"/>
      <c r="AG37" s="389"/>
      <c r="AH37" s="390"/>
      <c r="AI37" s="388" t="s">
        <v>388</v>
      </c>
      <c r="AJ37" s="389"/>
      <c r="AK37" s="389"/>
      <c r="AL37" s="390"/>
      <c r="AM37" s="395" t="s">
        <v>417</v>
      </c>
      <c r="AN37" s="395"/>
      <c r="AO37" s="395"/>
      <c r="AP37" s="395"/>
      <c r="AQ37" s="277" t="s">
        <v>235</v>
      </c>
      <c r="AR37" s="278"/>
      <c r="AS37" s="278"/>
      <c r="AT37" s="279"/>
      <c r="AU37" s="401" t="s">
        <v>134</v>
      </c>
      <c r="AV37" s="401"/>
      <c r="AW37" s="401"/>
      <c r="AX37" s="402"/>
    </row>
    <row r="38" spans="1:50" ht="18.75" hidden="1"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488"/>
      <c r="Z38" s="489"/>
      <c r="AA38" s="490"/>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5"/>
      <c r="B39" s="533"/>
      <c r="C39" s="533"/>
      <c r="D39" s="533"/>
      <c r="E39" s="533"/>
      <c r="F39" s="534"/>
      <c r="G39" s="560"/>
      <c r="H39" s="561"/>
      <c r="I39" s="561"/>
      <c r="J39" s="561"/>
      <c r="K39" s="561"/>
      <c r="L39" s="561"/>
      <c r="M39" s="561"/>
      <c r="N39" s="561"/>
      <c r="O39" s="562"/>
      <c r="P39" s="165"/>
      <c r="Q39" s="165"/>
      <c r="R39" s="165"/>
      <c r="S39" s="165"/>
      <c r="T39" s="165"/>
      <c r="U39" s="165"/>
      <c r="V39" s="165"/>
      <c r="W39" s="165"/>
      <c r="X39" s="236"/>
      <c r="Y39" s="357" t="s">
        <v>12</v>
      </c>
      <c r="Z39" s="569"/>
      <c r="AA39" s="570"/>
      <c r="AB39" s="571"/>
      <c r="AC39" s="571"/>
      <c r="AD39" s="571"/>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18" t="s">
        <v>54</v>
      </c>
      <c r="Z40" s="313"/>
      <c r="AA40" s="314"/>
      <c r="AB40" s="542"/>
      <c r="AC40" s="542"/>
      <c r="AD40" s="542"/>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7"/>
      <c r="B41" s="668"/>
      <c r="C41" s="668"/>
      <c r="D41" s="668"/>
      <c r="E41" s="668"/>
      <c r="F41" s="669"/>
      <c r="G41" s="566"/>
      <c r="H41" s="567"/>
      <c r="I41" s="567"/>
      <c r="J41" s="567"/>
      <c r="K41" s="567"/>
      <c r="L41" s="567"/>
      <c r="M41" s="567"/>
      <c r="N41" s="567"/>
      <c r="O41" s="568"/>
      <c r="P41" s="168"/>
      <c r="Q41" s="168"/>
      <c r="R41" s="168"/>
      <c r="S41" s="168"/>
      <c r="T41" s="168"/>
      <c r="U41" s="168"/>
      <c r="V41" s="168"/>
      <c r="W41" s="168"/>
      <c r="X41" s="241"/>
      <c r="Y41" s="318" t="s">
        <v>13</v>
      </c>
      <c r="Z41" s="313"/>
      <c r="AA41" s="314"/>
      <c r="AB41" s="517" t="s">
        <v>182</v>
      </c>
      <c r="AC41" s="517"/>
      <c r="AD41" s="517"/>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5" t="s">
        <v>378</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hidden="1" customHeight="1" x14ac:dyDescent="0.15">
      <c r="A44" s="664" t="s">
        <v>350</v>
      </c>
      <c r="B44" s="665"/>
      <c r="C44" s="665"/>
      <c r="D44" s="665"/>
      <c r="E44" s="665"/>
      <c r="F44" s="666"/>
      <c r="G44" s="585" t="s">
        <v>146</v>
      </c>
      <c r="H44" s="401"/>
      <c r="I44" s="401"/>
      <c r="J44" s="401"/>
      <c r="K44" s="401"/>
      <c r="L44" s="401"/>
      <c r="M44" s="401"/>
      <c r="N44" s="401"/>
      <c r="O44" s="586"/>
      <c r="P44" s="651" t="s">
        <v>59</v>
      </c>
      <c r="Q44" s="401"/>
      <c r="R44" s="401"/>
      <c r="S44" s="401"/>
      <c r="T44" s="401"/>
      <c r="U44" s="401"/>
      <c r="V44" s="401"/>
      <c r="W44" s="401"/>
      <c r="X44" s="586"/>
      <c r="Y44" s="652"/>
      <c r="Z44" s="653"/>
      <c r="AA44" s="654"/>
      <c r="AB44" s="655" t="s">
        <v>11</v>
      </c>
      <c r="AC44" s="656"/>
      <c r="AD44" s="657"/>
      <c r="AE44" s="388" t="s">
        <v>390</v>
      </c>
      <c r="AF44" s="389"/>
      <c r="AG44" s="389"/>
      <c r="AH44" s="390"/>
      <c r="AI44" s="388" t="s">
        <v>388</v>
      </c>
      <c r="AJ44" s="389"/>
      <c r="AK44" s="389"/>
      <c r="AL44" s="390"/>
      <c r="AM44" s="395" t="s">
        <v>417</v>
      </c>
      <c r="AN44" s="395"/>
      <c r="AO44" s="395"/>
      <c r="AP44" s="395"/>
      <c r="AQ44" s="277" t="s">
        <v>235</v>
      </c>
      <c r="AR44" s="278"/>
      <c r="AS44" s="278"/>
      <c r="AT44" s="279"/>
      <c r="AU44" s="401" t="s">
        <v>134</v>
      </c>
      <c r="AV44" s="401"/>
      <c r="AW44" s="401"/>
      <c r="AX44" s="402"/>
    </row>
    <row r="45" spans="1:50" ht="18.75" hidden="1"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488"/>
      <c r="Z45" s="489"/>
      <c r="AA45" s="490"/>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57" t="s">
        <v>12</v>
      </c>
      <c r="Z46" s="569"/>
      <c r="AA46" s="570"/>
      <c r="AB46" s="571"/>
      <c r="AC46" s="571"/>
      <c r="AD46" s="57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18" t="s">
        <v>54</v>
      </c>
      <c r="Z47" s="313"/>
      <c r="AA47" s="314"/>
      <c r="AB47" s="542"/>
      <c r="AC47" s="542"/>
      <c r="AD47" s="54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7"/>
      <c r="B48" s="668"/>
      <c r="C48" s="668"/>
      <c r="D48" s="668"/>
      <c r="E48" s="668"/>
      <c r="F48" s="669"/>
      <c r="G48" s="566"/>
      <c r="H48" s="567"/>
      <c r="I48" s="567"/>
      <c r="J48" s="567"/>
      <c r="K48" s="567"/>
      <c r="L48" s="567"/>
      <c r="M48" s="567"/>
      <c r="N48" s="567"/>
      <c r="O48" s="568"/>
      <c r="P48" s="168"/>
      <c r="Q48" s="168"/>
      <c r="R48" s="168"/>
      <c r="S48" s="168"/>
      <c r="T48" s="168"/>
      <c r="U48" s="168"/>
      <c r="V48" s="168"/>
      <c r="W48" s="168"/>
      <c r="X48" s="241"/>
      <c r="Y48" s="318" t="s">
        <v>13</v>
      </c>
      <c r="Z48" s="313"/>
      <c r="AA48" s="314"/>
      <c r="AB48" s="517" t="s">
        <v>182</v>
      </c>
      <c r="AC48" s="517"/>
      <c r="AD48" s="51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5" t="s">
        <v>378</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2" t="s">
        <v>350</v>
      </c>
      <c r="B51" s="533"/>
      <c r="C51" s="533"/>
      <c r="D51" s="533"/>
      <c r="E51" s="533"/>
      <c r="F51" s="534"/>
      <c r="G51" s="585" t="s">
        <v>146</v>
      </c>
      <c r="H51" s="401"/>
      <c r="I51" s="401"/>
      <c r="J51" s="401"/>
      <c r="K51" s="401"/>
      <c r="L51" s="401"/>
      <c r="M51" s="401"/>
      <c r="N51" s="401"/>
      <c r="O51" s="586"/>
      <c r="P51" s="651" t="s">
        <v>59</v>
      </c>
      <c r="Q51" s="401"/>
      <c r="R51" s="401"/>
      <c r="S51" s="401"/>
      <c r="T51" s="401"/>
      <c r="U51" s="401"/>
      <c r="V51" s="401"/>
      <c r="W51" s="401"/>
      <c r="X51" s="586"/>
      <c r="Y51" s="652"/>
      <c r="Z51" s="653"/>
      <c r="AA51" s="654"/>
      <c r="AB51" s="655" t="s">
        <v>11</v>
      </c>
      <c r="AC51" s="656"/>
      <c r="AD51" s="657"/>
      <c r="AE51" s="388" t="s">
        <v>390</v>
      </c>
      <c r="AF51" s="389"/>
      <c r="AG51" s="389"/>
      <c r="AH51" s="390"/>
      <c r="AI51" s="388" t="s">
        <v>388</v>
      </c>
      <c r="AJ51" s="389"/>
      <c r="AK51" s="389"/>
      <c r="AL51" s="390"/>
      <c r="AM51" s="395" t="s">
        <v>417</v>
      </c>
      <c r="AN51" s="395"/>
      <c r="AO51" s="395"/>
      <c r="AP51" s="395"/>
      <c r="AQ51" s="277" t="s">
        <v>235</v>
      </c>
      <c r="AR51" s="278"/>
      <c r="AS51" s="278"/>
      <c r="AT51" s="279"/>
      <c r="AU51" s="397" t="s">
        <v>134</v>
      </c>
      <c r="AV51" s="397"/>
      <c r="AW51" s="397"/>
      <c r="AX51" s="398"/>
    </row>
    <row r="52" spans="1:50" ht="18.75" hidden="1"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488"/>
      <c r="Z52" s="489"/>
      <c r="AA52" s="490"/>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57" t="s">
        <v>12</v>
      </c>
      <c r="Z53" s="569"/>
      <c r="AA53" s="570"/>
      <c r="AB53" s="571"/>
      <c r="AC53" s="571"/>
      <c r="AD53" s="57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18" t="s">
        <v>54</v>
      </c>
      <c r="Z54" s="313"/>
      <c r="AA54" s="314"/>
      <c r="AB54" s="542"/>
      <c r="AC54" s="542"/>
      <c r="AD54" s="54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7"/>
      <c r="B55" s="668"/>
      <c r="C55" s="668"/>
      <c r="D55" s="668"/>
      <c r="E55" s="668"/>
      <c r="F55" s="669"/>
      <c r="G55" s="566"/>
      <c r="H55" s="567"/>
      <c r="I55" s="567"/>
      <c r="J55" s="567"/>
      <c r="K55" s="567"/>
      <c r="L55" s="567"/>
      <c r="M55" s="567"/>
      <c r="N55" s="567"/>
      <c r="O55" s="568"/>
      <c r="P55" s="168"/>
      <c r="Q55" s="168"/>
      <c r="R55" s="168"/>
      <c r="S55" s="168"/>
      <c r="T55" s="168"/>
      <c r="U55" s="168"/>
      <c r="V55" s="168"/>
      <c r="W55" s="168"/>
      <c r="X55" s="241"/>
      <c r="Y55" s="318" t="s">
        <v>13</v>
      </c>
      <c r="Z55" s="313"/>
      <c r="AA55" s="314"/>
      <c r="AB55" s="481" t="s">
        <v>14</v>
      </c>
      <c r="AC55" s="481"/>
      <c r="AD55" s="481"/>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5" t="s">
        <v>378</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2" t="s">
        <v>350</v>
      </c>
      <c r="B58" s="533"/>
      <c r="C58" s="533"/>
      <c r="D58" s="533"/>
      <c r="E58" s="533"/>
      <c r="F58" s="534"/>
      <c r="G58" s="585" t="s">
        <v>146</v>
      </c>
      <c r="H58" s="401"/>
      <c r="I58" s="401"/>
      <c r="J58" s="401"/>
      <c r="K58" s="401"/>
      <c r="L58" s="401"/>
      <c r="M58" s="401"/>
      <c r="N58" s="401"/>
      <c r="O58" s="586"/>
      <c r="P58" s="651" t="s">
        <v>59</v>
      </c>
      <c r="Q58" s="401"/>
      <c r="R58" s="401"/>
      <c r="S58" s="401"/>
      <c r="T58" s="401"/>
      <c r="U58" s="401"/>
      <c r="V58" s="401"/>
      <c r="W58" s="401"/>
      <c r="X58" s="586"/>
      <c r="Y58" s="652"/>
      <c r="Z58" s="653"/>
      <c r="AA58" s="654"/>
      <c r="AB58" s="655" t="s">
        <v>11</v>
      </c>
      <c r="AC58" s="656"/>
      <c r="AD58" s="657"/>
      <c r="AE58" s="388" t="s">
        <v>390</v>
      </c>
      <c r="AF58" s="389"/>
      <c r="AG58" s="389"/>
      <c r="AH58" s="390"/>
      <c r="AI58" s="388" t="s">
        <v>388</v>
      </c>
      <c r="AJ58" s="389"/>
      <c r="AK58" s="389"/>
      <c r="AL58" s="390"/>
      <c r="AM58" s="395" t="s">
        <v>417</v>
      </c>
      <c r="AN58" s="395"/>
      <c r="AO58" s="395"/>
      <c r="AP58" s="395"/>
      <c r="AQ58" s="277" t="s">
        <v>235</v>
      </c>
      <c r="AR58" s="278"/>
      <c r="AS58" s="278"/>
      <c r="AT58" s="279"/>
      <c r="AU58" s="397" t="s">
        <v>134</v>
      </c>
      <c r="AV58" s="397"/>
      <c r="AW58" s="397"/>
      <c r="AX58" s="398"/>
    </row>
    <row r="59" spans="1:50" ht="18.75" hidden="1"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488"/>
      <c r="Z59" s="489"/>
      <c r="AA59" s="490"/>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57" t="s">
        <v>12</v>
      </c>
      <c r="Z60" s="569"/>
      <c r="AA60" s="570"/>
      <c r="AB60" s="571"/>
      <c r="AC60" s="571"/>
      <c r="AD60" s="57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18" t="s">
        <v>54</v>
      </c>
      <c r="Z61" s="313"/>
      <c r="AA61" s="314"/>
      <c r="AB61" s="542"/>
      <c r="AC61" s="542"/>
      <c r="AD61" s="54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18" t="s">
        <v>13</v>
      </c>
      <c r="Z62" s="313"/>
      <c r="AA62" s="314"/>
      <c r="AB62" s="517" t="s">
        <v>14</v>
      </c>
      <c r="AC62" s="517"/>
      <c r="AD62" s="51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5" t="s">
        <v>378</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351</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346</v>
      </c>
      <c r="X65" s="893"/>
      <c r="Y65" s="896"/>
      <c r="Z65" s="896"/>
      <c r="AA65" s="897"/>
      <c r="AB65" s="890" t="s">
        <v>11</v>
      </c>
      <c r="AC65" s="886"/>
      <c r="AD65" s="887"/>
      <c r="AE65" s="388" t="s">
        <v>390</v>
      </c>
      <c r="AF65" s="389"/>
      <c r="AG65" s="389"/>
      <c r="AH65" s="390"/>
      <c r="AI65" s="388" t="s">
        <v>388</v>
      </c>
      <c r="AJ65" s="389"/>
      <c r="AK65" s="389"/>
      <c r="AL65" s="390"/>
      <c r="AM65" s="395" t="s">
        <v>417</v>
      </c>
      <c r="AN65" s="395"/>
      <c r="AO65" s="395"/>
      <c r="AP65" s="395"/>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6"/>
      <c r="AN66" s="396"/>
      <c r="AO66" s="396"/>
      <c r="AP66" s="396"/>
      <c r="AQ66" s="280"/>
      <c r="AR66" s="281"/>
      <c r="AS66" s="888" t="s">
        <v>236</v>
      </c>
      <c r="AT66" s="889"/>
      <c r="AU66" s="281"/>
      <c r="AV66" s="281"/>
      <c r="AW66" s="888" t="s">
        <v>349</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368</v>
      </c>
      <c r="AC67" s="980"/>
      <c r="AD67" s="98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8" t="s">
        <v>54</v>
      </c>
      <c r="Z68" s="188"/>
      <c r="AA68" s="189"/>
      <c r="AB68" s="1004" t="s">
        <v>368</v>
      </c>
      <c r="AC68" s="1004"/>
      <c r="AD68" s="100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369</v>
      </c>
      <c r="AC69" s="1005"/>
      <c r="AD69" s="1005"/>
      <c r="AE69" s="837"/>
      <c r="AF69" s="838"/>
      <c r="AG69" s="838"/>
      <c r="AH69" s="838"/>
      <c r="AI69" s="837"/>
      <c r="AJ69" s="838"/>
      <c r="AK69" s="838"/>
      <c r="AL69" s="838"/>
      <c r="AM69" s="837"/>
      <c r="AN69" s="838"/>
      <c r="AO69" s="838"/>
      <c r="AP69" s="838"/>
      <c r="AQ69" s="384"/>
      <c r="AR69" s="385"/>
      <c r="AS69" s="385"/>
      <c r="AT69" s="386"/>
      <c r="AU69" s="385"/>
      <c r="AV69" s="385"/>
      <c r="AW69" s="385"/>
      <c r="AX69" s="387"/>
    </row>
    <row r="70" spans="1:50" ht="23.25" hidden="1" customHeight="1" x14ac:dyDescent="0.15">
      <c r="A70" s="874" t="s">
        <v>356</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367</v>
      </c>
      <c r="X70" s="973"/>
      <c r="Y70" s="978" t="s">
        <v>12</v>
      </c>
      <c r="Z70" s="978"/>
      <c r="AA70" s="979"/>
      <c r="AB70" s="980" t="s">
        <v>368</v>
      </c>
      <c r="AC70" s="980"/>
      <c r="AD70" s="98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368</v>
      </c>
      <c r="AC71" s="1004"/>
      <c r="AD71" s="100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8" t="s">
        <v>13</v>
      </c>
      <c r="Z72" s="188"/>
      <c r="AA72" s="189"/>
      <c r="AB72" s="1005" t="s">
        <v>369</v>
      </c>
      <c r="AC72" s="1005"/>
      <c r="AD72" s="100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0" t="s">
        <v>351</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8" t="s">
        <v>390</v>
      </c>
      <c r="AF73" s="389"/>
      <c r="AG73" s="389"/>
      <c r="AH73" s="390"/>
      <c r="AI73" s="388" t="s">
        <v>388</v>
      </c>
      <c r="AJ73" s="389"/>
      <c r="AK73" s="389"/>
      <c r="AL73" s="390"/>
      <c r="AM73" s="395" t="s">
        <v>417</v>
      </c>
      <c r="AN73" s="395"/>
      <c r="AO73" s="395"/>
      <c r="AP73" s="395"/>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0" t="s">
        <v>381</v>
      </c>
      <c r="B78" s="941"/>
      <c r="C78" s="941"/>
      <c r="D78" s="941"/>
      <c r="E78" s="938" t="s">
        <v>329</v>
      </c>
      <c r="F78" s="939"/>
      <c r="G78" s="56" t="s">
        <v>238</v>
      </c>
      <c r="H78" s="815"/>
      <c r="I78" s="248"/>
      <c r="J78" s="248"/>
      <c r="K78" s="248"/>
      <c r="L78" s="248"/>
      <c r="M78" s="248"/>
      <c r="N78" s="248"/>
      <c r="O78" s="816"/>
      <c r="P78" s="271"/>
      <c r="Q78" s="271"/>
      <c r="R78" s="271"/>
      <c r="S78" s="271"/>
      <c r="T78" s="271"/>
      <c r="U78" s="271"/>
      <c r="V78" s="271"/>
      <c r="W78" s="271"/>
      <c r="X78" s="27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345</v>
      </c>
      <c r="AP79" s="153"/>
      <c r="AQ79" s="153"/>
      <c r="AR79" s="80" t="s">
        <v>343</v>
      </c>
      <c r="AS79" s="152"/>
      <c r="AT79" s="153"/>
      <c r="AU79" s="153"/>
      <c r="AV79" s="153"/>
      <c r="AW79" s="153"/>
      <c r="AX79" s="154"/>
    </row>
    <row r="80" spans="1:50" ht="18.75" hidden="1" customHeight="1" x14ac:dyDescent="0.15">
      <c r="A80" s="539" t="s">
        <v>147</v>
      </c>
      <c r="B80" s="869" t="s">
        <v>342</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429</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0"/>
      <c r="B81" s="872"/>
      <c r="C81" s="572"/>
      <c r="D81" s="572"/>
      <c r="E81" s="572"/>
      <c r="F81" s="573"/>
      <c r="G81" s="399"/>
      <c r="H81" s="399"/>
      <c r="I81" s="399"/>
      <c r="J81" s="399"/>
      <c r="K81" s="399"/>
      <c r="L81" s="399"/>
      <c r="M81" s="399"/>
      <c r="N81" s="399"/>
      <c r="O81" s="399"/>
      <c r="P81" s="399"/>
      <c r="Q81" s="399"/>
      <c r="R81" s="399"/>
      <c r="S81" s="399"/>
      <c r="T81" s="399"/>
      <c r="U81" s="399"/>
      <c r="V81" s="399"/>
      <c r="W81" s="399"/>
      <c r="X81" s="399"/>
      <c r="Y81" s="399"/>
      <c r="Z81" s="399"/>
      <c r="AA81" s="588"/>
      <c r="AB81" s="600"/>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88" t="s">
        <v>11</v>
      </c>
      <c r="AC85" s="389"/>
      <c r="AD85" s="390"/>
      <c r="AE85" s="388" t="s">
        <v>390</v>
      </c>
      <c r="AF85" s="389"/>
      <c r="AG85" s="389"/>
      <c r="AH85" s="390"/>
      <c r="AI85" s="388" t="s">
        <v>388</v>
      </c>
      <c r="AJ85" s="389"/>
      <c r="AK85" s="389"/>
      <c r="AL85" s="390"/>
      <c r="AM85" s="395" t="s">
        <v>417</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0"/>
      <c r="B86" s="572"/>
      <c r="C86" s="572"/>
      <c r="D86" s="572"/>
      <c r="E86" s="572"/>
      <c r="F86" s="573"/>
      <c r="G86" s="587"/>
      <c r="H86" s="399"/>
      <c r="I86" s="399"/>
      <c r="J86" s="399"/>
      <c r="K86" s="399"/>
      <c r="L86" s="399"/>
      <c r="M86" s="399"/>
      <c r="N86" s="399"/>
      <c r="O86" s="588"/>
      <c r="P86" s="600"/>
      <c r="Q86" s="399"/>
      <c r="R86" s="399"/>
      <c r="S86" s="399"/>
      <c r="T86" s="399"/>
      <c r="U86" s="399"/>
      <c r="V86" s="399"/>
      <c r="W86" s="399"/>
      <c r="X86" s="588"/>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0"/>
      <c r="B87" s="572"/>
      <c r="C87" s="572"/>
      <c r="D87" s="572"/>
      <c r="E87" s="572"/>
      <c r="F87" s="573"/>
      <c r="G87" s="235"/>
      <c r="H87" s="165"/>
      <c r="I87" s="165"/>
      <c r="J87" s="165"/>
      <c r="K87" s="165"/>
      <c r="L87" s="165"/>
      <c r="M87" s="165"/>
      <c r="N87" s="165"/>
      <c r="O87" s="236"/>
      <c r="P87" s="165"/>
      <c r="Q87" s="822"/>
      <c r="R87" s="822"/>
      <c r="S87" s="822"/>
      <c r="T87" s="822"/>
      <c r="U87" s="822"/>
      <c r="V87" s="822"/>
      <c r="W87" s="822"/>
      <c r="X87" s="823"/>
      <c r="Y87" s="778" t="s">
        <v>62</v>
      </c>
      <c r="Z87" s="779"/>
      <c r="AA87" s="780"/>
      <c r="AB87" s="571"/>
      <c r="AC87" s="571"/>
      <c r="AD87" s="571"/>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0"/>
      <c r="B88" s="572"/>
      <c r="C88" s="572"/>
      <c r="D88" s="572"/>
      <c r="E88" s="572"/>
      <c r="F88" s="573"/>
      <c r="G88" s="237"/>
      <c r="H88" s="238"/>
      <c r="I88" s="238"/>
      <c r="J88" s="238"/>
      <c r="K88" s="238"/>
      <c r="L88" s="238"/>
      <c r="M88" s="238"/>
      <c r="N88" s="238"/>
      <c r="O88" s="239"/>
      <c r="P88" s="824"/>
      <c r="Q88" s="824"/>
      <c r="R88" s="824"/>
      <c r="S88" s="824"/>
      <c r="T88" s="824"/>
      <c r="U88" s="824"/>
      <c r="V88" s="824"/>
      <c r="W88" s="824"/>
      <c r="X88" s="825"/>
      <c r="Y88" s="752" t="s">
        <v>54</v>
      </c>
      <c r="Z88" s="753"/>
      <c r="AA88" s="754"/>
      <c r="AB88" s="542"/>
      <c r="AC88" s="542"/>
      <c r="AD88" s="542"/>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0"/>
      <c r="B89" s="574"/>
      <c r="C89" s="574"/>
      <c r="D89" s="574"/>
      <c r="E89" s="574"/>
      <c r="F89" s="575"/>
      <c r="G89" s="240"/>
      <c r="H89" s="168"/>
      <c r="I89" s="168"/>
      <c r="J89" s="168"/>
      <c r="K89" s="168"/>
      <c r="L89" s="168"/>
      <c r="M89" s="168"/>
      <c r="N89" s="168"/>
      <c r="O89" s="241"/>
      <c r="P89" s="320"/>
      <c r="Q89" s="320"/>
      <c r="R89" s="320"/>
      <c r="S89" s="320"/>
      <c r="T89" s="320"/>
      <c r="U89" s="320"/>
      <c r="V89" s="320"/>
      <c r="W89" s="320"/>
      <c r="X89" s="826"/>
      <c r="Y89" s="752" t="s">
        <v>13</v>
      </c>
      <c r="Z89" s="753"/>
      <c r="AA89" s="754"/>
      <c r="AB89" s="481" t="s">
        <v>14</v>
      </c>
      <c r="AC89" s="481"/>
      <c r="AD89" s="481"/>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88" t="s">
        <v>11</v>
      </c>
      <c r="AC90" s="389"/>
      <c r="AD90" s="390"/>
      <c r="AE90" s="388" t="s">
        <v>390</v>
      </c>
      <c r="AF90" s="389"/>
      <c r="AG90" s="389"/>
      <c r="AH90" s="390"/>
      <c r="AI90" s="388" t="s">
        <v>388</v>
      </c>
      <c r="AJ90" s="389"/>
      <c r="AK90" s="389"/>
      <c r="AL90" s="390"/>
      <c r="AM90" s="395" t="s">
        <v>417</v>
      </c>
      <c r="AN90" s="395"/>
      <c r="AO90" s="395"/>
      <c r="AP90" s="395"/>
      <c r="AQ90" s="180" t="s">
        <v>235</v>
      </c>
      <c r="AR90" s="173"/>
      <c r="AS90" s="173"/>
      <c r="AT90" s="174"/>
      <c r="AU90" s="393" t="s">
        <v>134</v>
      </c>
      <c r="AV90" s="393"/>
      <c r="AW90" s="393"/>
      <c r="AX90" s="394"/>
    </row>
    <row r="91" spans="1:60" ht="18.75" hidden="1" customHeight="1" x14ac:dyDescent="0.15">
      <c r="A91" s="540"/>
      <c r="B91" s="572"/>
      <c r="C91" s="572"/>
      <c r="D91" s="572"/>
      <c r="E91" s="572"/>
      <c r="F91" s="573"/>
      <c r="G91" s="587"/>
      <c r="H91" s="399"/>
      <c r="I91" s="399"/>
      <c r="J91" s="399"/>
      <c r="K91" s="399"/>
      <c r="L91" s="399"/>
      <c r="M91" s="399"/>
      <c r="N91" s="399"/>
      <c r="O91" s="588"/>
      <c r="P91" s="600"/>
      <c r="Q91" s="399"/>
      <c r="R91" s="399"/>
      <c r="S91" s="399"/>
      <c r="T91" s="399"/>
      <c r="U91" s="399"/>
      <c r="V91" s="399"/>
      <c r="W91" s="399"/>
      <c r="X91" s="588"/>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0"/>
      <c r="B92" s="572"/>
      <c r="C92" s="572"/>
      <c r="D92" s="572"/>
      <c r="E92" s="572"/>
      <c r="F92" s="573"/>
      <c r="G92" s="235"/>
      <c r="H92" s="165"/>
      <c r="I92" s="165"/>
      <c r="J92" s="165"/>
      <c r="K92" s="165"/>
      <c r="L92" s="165"/>
      <c r="M92" s="165"/>
      <c r="N92" s="165"/>
      <c r="O92" s="236"/>
      <c r="P92" s="165"/>
      <c r="Q92" s="822"/>
      <c r="R92" s="822"/>
      <c r="S92" s="822"/>
      <c r="T92" s="822"/>
      <c r="U92" s="822"/>
      <c r="V92" s="822"/>
      <c r="W92" s="822"/>
      <c r="X92" s="823"/>
      <c r="Y92" s="778" t="s">
        <v>62</v>
      </c>
      <c r="Z92" s="779"/>
      <c r="AA92" s="780"/>
      <c r="AB92" s="571"/>
      <c r="AC92" s="571"/>
      <c r="AD92" s="571"/>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0"/>
      <c r="B93" s="572"/>
      <c r="C93" s="572"/>
      <c r="D93" s="572"/>
      <c r="E93" s="572"/>
      <c r="F93" s="573"/>
      <c r="G93" s="237"/>
      <c r="H93" s="238"/>
      <c r="I93" s="238"/>
      <c r="J93" s="238"/>
      <c r="K93" s="238"/>
      <c r="L93" s="238"/>
      <c r="M93" s="238"/>
      <c r="N93" s="238"/>
      <c r="O93" s="239"/>
      <c r="P93" s="824"/>
      <c r="Q93" s="824"/>
      <c r="R93" s="824"/>
      <c r="S93" s="824"/>
      <c r="T93" s="824"/>
      <c r="U93" s="824"/>
      <c r="V93" s="824"/>
      <c r="W93" s="824"/>
      <c r="X93" s="825"/>
      <c r="Y93" s="752" t="s">
        <v>54</v>
      </c>
      <c r="Z93" s="753"/>
      <c r="AA93" s="754"/>
      <c r="AB93" s="542"/>
      <c r="AC93" s="542"/>
      <c r="AD93" s="542"/>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0"/>
      <c r="B94" s="574"/>
      <c r="C94" s="574"/>
      <c r="D94" s="574"/>
      <c r="E94" s="574"/>
      <c r="F94" s="575"/>
      <c r="G94" s="240"/>
      <c r="H94" s="168"/>
      <c r="I94" s="168"/>
      <c r="J94" s="168"/>
      <c r="K94" s="168"/>
      <c r="L94" s="168"/>
      <c r="M94" s="168"/>
      <c r="N94" s="168"/>
      <c r="O94" s="241"/>
      <c r="P94" s="320"/>
      <c r="Q94" s="320"/>
      <c r="R94" s="320"/>
      <c r="S94" s="320"/>
      <c r="T94" s="320"/>
      <c r="U94" s="320"/>
      <c r="V94" s="320"/>
      <c r="W94" s="320"/>
      <c r="X94" s="826"/>
      <c r="Y94" s="752" t="s">
        <v>13</v>
      </c>
      <c r="Z94" s="753"/>
      <c r="AA94" s="754"/>
      <c r="AB94" s="481" t="s">
        <v>14</v>
      </c>
      <c r="AC94" s="481"/>
      <c r="AD94" s="481"/>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88" t="s">
        <v>11</v>
      </c>
      <c r="AC95" s="389"/>
      <c r="AD95" s="390"/>
      <c r="AE95" s="388" t="s">
        <v>390</v>
      </c>
      <c r="AF95" s="389"/>
      <c r="AG95" s="389"/>
      <c r="AH95" s="390"/>
      <c r="AI95" s="388" t="s">
        <v>388</v>
      </c>
      <c r="AJ95" s="389"/>
      <c r="AK95" s="389"/>
      <c r="AL95" s="390"/>
      <c r="AM95" s="395" t="s">
        <v>417</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9"/>
      <c r="I96" s="399"/>
      <c r="J96" s="399"/>
      <c r="K96" s="399"/>
      <c r="L96" s="399"/>
      <c r="M96" s="399"/>
      <c r="N96" s="399"/>
      <c r="O96" s="588"/>
      <c r="P96" s="600"/>
      <c r="Q96" s="399"/>
      <c r="R96" s="399"/>
      <c r="S96" s="399"/>
      <c r="T96" s="399"/>
      <c r="U96" s="399"/>
      <c r="V96" s="399"/>
      <c r="W96" s="399"/>
      <c r="X96" s="588"/>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0"/>
      <c r="B97" s="572"/>
      <c r="C97" s="572"/>
      <c r="D97" s="572"/>
      <c r="E97" s="572"/>
      <c r="F97" s="573"/>
      <c r="G97" s="235"/>
      <c r="H97" s="165"/>
      <c r="I97" s="165"/>
      <c r="J97" s="165"/>
      <c r="K97" s="165"/>
      <c r="L97" s="165"/>
      <c r="M97" s="165"/>
      <c r="N97" s="165"/>
      <c r="O97" s="236"/>
      <c r="P97" s="165"/>
      <c r="Q97" s="822"/>
      <c r="R97" s="822"/>
      <c r="S97" s="822"/>
      <c r="T97" s="822"/>
      <c r="U97" s="822"/>
      <c r="V97" s="822"/>
      <c r="W97" s="822"/>
      <c r="X97" s="823"/>
      <c r="Y97" s="778" t="s">
        <v>62</v>
      </c>
      <c r="Z97" s="779"/>
      <c r="AA97" s="780"/>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0"/>
      <c r="B98" s="572"/>
      <c r="C98" s="572"/>
      <c r="D98" s="572"/>
      <c r="E98" s="572"/>
      <c r="F98" s="573"/>
      <c r="G98" s="237"/>
      <c r="H98" s="238"/>
      <c r="I98" s="238"/>
      <c r="J98" s="238"/>
      <c r="K98" s="238"/>
      <c r="L98" s="238"/>
      <c r="M98" s="238"/>
      <c r="N98" s="238"/>
      <c r="O98" s="239"/>
      <c r="P98" s="824"/>
      <c r="Q98" s="824"/>
      <c r="R98" s="824"/>
      <c r="S98" s="824"/>
      <c r="T98" s="824"/>
      <c r="U98" s="824"/>
      <c r="V98" s="824"/>
      <c r="W98" s="824"/>
      <c r="X98" s="825"/>
      <c r="Y98" s="752" t="s">
        <v>54</v>
      </c>
      <c r="Z98" s="753"/>
      <c r="AA98" s="754"/>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352</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390</v>
      </c>
      <c r="AF100" s="847"/>
      <c r="AG100" s="847"/>
      <c r="AH100" s="848"/>
      <c r="AI100" s="846" t="s">
        <v>410</v>
      </c>
      <c r="AJ100" s="847"/>
      <c r="AK100" s="847"/>
      <c r="AL100" s="848"/>
      <c r="AM100" s="846" t="s">
        <v>417</v>
      </c>
      <c r="AN100" s="847"/>
      <c r="AO100" s="847"/>
      <c r="AP100" s="848"/>
      <c r="AQ100" s="957" t="s">
        <v>430</v>
      </c>
      <c r="AR100" s="958"/>
      <c r="AS100" s="958"/>
      <c r="AT100" s="959"/>
      <c r="AU100" s="957" t="s">
        <v>431</v>
      </c>
      <c r="AV100" s="958"/>
      <c r="AW100" s="958"/>
      <c r="AX100" s="960"/>
    </row>
    <row r="101" spans="1:60" ht="23.25" customHeight="1" x14ac:dyDescent="0.15">
      <c r="A101" s="511"/>
      <c r="B101" s="512"/>
      <c r="C101" s="512"/>
      <c r="D101" s="512"/>
      <c r="E101" s="512"/>
      <c r="F101" s="513"/>
      <c r="G101" s="165" t="s">
        <v>579</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1" t="s">
        <v>564</v>
      </c>
      <c r="AC101" s="571"/>
      <c r="AD101" s="571"/>
      <c r="AE101" s="384">
        <v>39275</v>
      </c>
      <c r="AF101" s="385"/>
      <c r="AG101" s="385"/>
      <c r="AH101" s="386"/>
      <c r="AI101" s="384">
        <v>24981</v>
      </c>
      <c r="AJ101" s="385"/>
      <c r="AK101" s="385"/>
      <c r="AL101" s="386"/>
      <c r="AM101" s="384">
        <v>21121</v>
      </c>
      <c r="AN101" s="385"/>
      <c r="AO101" s="385"/>
      <c r="AP101" s="386"/>
      <c r="AQ101" s="384" t="s">
        <v>577</v>
      </c>
      <c r="AR101" s="385"/>
      <c r="AS101" s="385"/>
      <c r="AT101" s="386"/>
      <c r="AU101" s="384" t="s">
        <v>612</v>
      </c>
      <c r="AV101" s="385"/>
      <c r="AW101" s="385"/>
      <c r="AX101" s="386"/>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58"/>
      <c r="AA102" s="359"/>
      <c r="AB102" s="571" t="s">
        <v>556</v>
      </c>
      <c r="AC102" s="571"/>
      <c r="AD102" s="571"/>
      <c r="AE102" s="378" t="s">
        <v>577</v>
      </c>
      <c r="AF102" s="378"/>
      <c r="AG102" s="378"/>
      <c r="AH102" s="378"/>
      <c r="AI102" s="378" t="s">
        <v>559</v>
      </c>
      <c r="AJ102" s="378"/>
      <c r="AK102" s="378"/>
      <c r="AL102" s="378"/>
      <c r="AM102" s="378" t="s">
        <v>559</v>
      </c>
      <c r="AN102" s="378"/>
      <c r="AO102" s="378"/>
      <c r="AP102" s="378"/>
      <c r="AQ102" s="837" t="s">
        <v>577</v>
      </c>
      <c r="AR102" s="838"/>
      <c r="AS102" s="838"/>
      <c r="AT102" s="839"/>
      <c r="AU102" s="837" t="s">
        <v>612</v>
      </c>
      <c r="AV102" s="838"/>
      <c r="AW102" s="838"/>
      <c r="AX102" s="839"/>
    </row>
    <row r="103" spans="1:60" ht="31.5" hidden="1" customHeight="1" x14ac:dyDescent="0.15">
      <c r="A103" s="508" t="s">
        <v>352</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8" t="s">
        <v>11</v>
      </c>
      <c r="AC103" s="313"/>
      <c r="AD103" s="314"/>
      <c r="AE103" s="318" t="s">
        <v>390</v>
      </c>
      <c r="AF103" s="313"/>
      <c r="AG103" s="313"/>
      <c r="AH103" s="314"/>
      <c r="AI103" s="318" t="s">
        <v>388</v>
      </c>
      <c r="AJ103" s="313"/>
      <c r="AK103" s="313"/>
      <c r="AL103" s="314"/>
      <c r="AM103" s="318" t="s">
        <v>417</v>
      </c>
      <c r="AN103" s="313"/>
      <c r="AO103" s="313"/>
      <c r="AP103" s="314"/>
      <c r="AQ103" s="380" t="s">
        <v>430</v>
      </c>
      <c r="AR103" s="381"/>
      <c r="AS103" s="381"/>
      <c r="AT103" s="382"/>
      <c r="AU103" s="380" t="s">
        <v>431</v>
      </c>
      <c r="AV103" s="381"/>
      <c r="AW103" s="381"/>
      <c r="AX103" s="383"/>
    </row>
    <row r="104" spans="1:60" ht="23.25" hidden="1" customHeight="1" x14ac:dyDescent="0.15">
      <c r="A104" s="511"/>
      <c r="B104" s="512"/>
      <c r="C104" s="512"/>
      <c r="D104" s="512"/>
      <c r="E104" s="512"/>
      <c r="F104" s="513"/>
      <c r="G104" s="165" t="s">
        <v>580</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c r="AC104" s="492"/>
      <c r="AD104" s="493"/>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26"/>
      <c r="AC105" s="427"/>
      <c r="AD105" s="428"/>
      <c r="AE105" s="378"/>
      <c r="AF105" s="378"/>
      <c r="AG105" s="378"/>
      <c r="AH105" s="378"/>
      <c r="AI105" s="378"/>
      <c r="AJ105" s="378"/>
      <c r="AK105" s="378"/>
      <c r="AL105" s="378"/>
      <c r="AM105" s="378"/>
      <c r="AN105" s="378"/>
      <c r="AO105" s="378"/>
      <c r="AP105" s="378"/>
      <c r="AQ105" s="384"/>
      <c r="AR105" s="385"/>
      <c r="AS105" s="385"/>
      <c r="AT105" s="386"/>
      <c r="AU105" s="837"/>
      <c r="AV105" s="838"/>
      <c r="AW105" s="838"/>
      <c r="AX105" s="839"/>
    </row>
    <row r="106" spans="1:60" ht="31.5" hidden="1" customHeight="1" x14ac:dyDescent="0.15">
      <c r="A106" s="508" t="s">
        <v>352</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8" t="s">
        <v>11</v>
      </c>
      <c r="AC106" s="313"/>
      <c r="AD106" s="314"/>
      <c r="AE106" s="318" t="s">
        <v>390</v>
      </c>
      <c r="AF106" s="313"/>
      <c r="AG106" s="313"/>
      <c r="AH106" s="314"/>
      <c r="AI106" s="318" t="s">
        <v>388</v>
      </c>
      <c r="AJ106" s="313"/>
      <c r="AK106" s="313"/>
      <c r="AL106" s="314"/>
      <c r="AM106" s="318" t="s">
        <v>417</v>
      </c>
      <c r="AN106" s="313"/>
      <c r="AO106" s="313"/>
      <c r="AP106" s="314"/>
      <c r="AQ106" s="380" t="s">
        <v>430</v>
      </c>
      <c r="AR106" s="381"/>
      <c r="AS106" s="381"/>
      <c r="AT106" s="382"/>
      <c r="AU106" s="380" t="s">
        <v>431</v>
      </c>
      <c r="AV106" s="381"/>
      <c r="AW106" s="381"/>
      <c r="AX106" s="383"/>
    </row>
    <row r="107" spans="1:60" ht="23.25" hidden="1" customHeight="1" x14ac:dyDescent="0.15">
      <c r="A107" s="511"/>
      <c r="B107" s="512"/>
      <c r="C107" s="512"/>
      <c r="D107" s="512"/>
      <c r="E107" s="512"/>
      <c r="F107" s="513"/>
      <c r="G107" s="165"/>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c r="AC107" s="492"/>
      <c r="AD107" s="493"/>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26"/>
      <c r="AC108" s="427"/>
      <c r="AD108" s="428"/>
      <c r="AE108" s="378"/>
      <c r="AF108" s="378"/>
      <c r="AG108" s="378"/>
      <c r="AH108" s="378"/>
      <c r="AI108" s="378"/>
      <c r="AJ108" s="378"/>
      <c r="AK108" s="378"/>
      <c r="AL108" s="378"/>
      <c r="AM108" s="378"/>
      <c r="AN108" s="378"/>
      <c r="AO108" s="378"/>
      <c r="AP108" s="378"/>
      <c r="AQ108" s="384"/>
      <c r="AR108" s="385"/>
      <c r="AS108" s="385"/>
      <c r="AT108" s="386"/>
      <c r="AU108" s="837"/>
      <c r="AV108" s="838"/>
      <c r="AW108" s="838"/>
      <c r="AX108" s="839"/>
    </row>
    <row r="109" spans="1:60" ht="31.5" hidden="1" customHeight="1" x14ac:dyDescent="0.15">
      <c r="A109" s="508" t="s">
        <v>352</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8" t="s">
        <v>11</v>
      </c>
      <c r="AC109" s="313"/>
      <c r="AD109" s="314"/>
      <c r="AE109" s="318" t="s">
        <v>390</v>
      </c>
      <c r="AF109" s="313"/>
      <c r="AG109" s="313"/>
      <c r="AH109" s="314"/>
      <c r="AI109" s="318" t="s">
        <v>388</v>
      </c>
      <c r="AJ109" s="313"/>
      <c r="AK109" s="313"/>
      <c r="AL109" s="314"/>
      <c r="AM109" s="318" t="s">
        <v>417</v>
      </c>
      <c r="AN109" s="313"/>
      <c r="AO109" s="313"/>
      <c r="AP109" s="314"/>
      <c r="AQ109" s="380" t="s">
        <v>430</v>
      </c>
      <c r="AR109" s="381"/>
      <c r="AS109" s="381"/>
      <c r="AT109" s="382"/>
      <c r="AU109" s="380" t="s">
        <v>431</v>
      </c>
      <c r="AV109" s="381"/>
      <c r="AW109" s="381"/>
      <c r="AX109" s="383"/>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26"/>
      <c r="AC111" s="427"/>
      <c r="AD111" s="428"/>
      <c r="AE111" s="378"/>
      <c r="AF111" s="378"/>
      <c r="AG111" s="378"/>
      <c r="AH111" s="378"/>
      <c r="AI111" s="378"/>
      <c r="AJ111" s="378"/>
      <c r="AK111" s="378"/>
      <c r="AL111" s="378"/>
      <c r="AM111" s="378"/>
      <c r="AN111" s="378"/>
      <c r="AO111" s="378"/>
      <c r="AP111" s="378"/>
      <c r="AQ111" s="384"/>
      <c r="AR111" s="385"/>
      <c r="AS111" s="385"/>
      <c r="AT111" s="386"/>
      <c r="AU111" s="837"/>
      <c r="AV111" s="838"/>
      <c r="AW111" s="838"/>
      <c r="AX111" s="839"/>
    </row>
    <row r="112" spans="1:60" ht="31.5" hidden="1" customHeight="1" x14ac:dyDescent="0.15">
      <c r="A112" s="508" t="s">
        <v>352</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8" t="s">
        <v>11</v>
      </c>
      <c r="AC112" s="313"/>
      <c r="AD112" s="314"/>
      <c r="AE112" s="318" t="s">
        <v>390</v>
      </c>
      <c r="AF112" s="313"/>
      <c r="AG112" s="313"/>
      <c r="AH112" s="314"/>
      <c r="AI112" s="318" t="s">
        <v>388</v>
      </c>
      <c r="AJ112" s="313"/>
      <c r="AK112" s="313"/>
      <c r="AL112" s="314"/>
      <c r="AM112" s="318" t="s">
        <v>417</v>
      </c>
      <c r="AN112" s="313"/>
      <c r="AO112" s="313"/>
      <c r="AP112" s="314"/>
      <c r="AQ112" s="380" t="s">
        <v>430</v>
      </c>
      <c r="AR112" s="381"/>
      <c r="AS112" s="381"/>
      <c r="AT112" s="382"/>
      <c r="AU112" s="380" t="s">
        <v>431</v>
      </c>
      <c r="AV112" s="381"/>
      <c r="AW112" s="381"/>
      <c r="AX112" s="383"/>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3"/>
      <c r="Z115" s="504"/>
      <c r="AA115" s="505"/>
      <c r="AB115" s="318" t="s">
        <v>11</v>
      </c>
      <c r="AC115" s="313"/>
      <c r="AD115" s="314"/>
      <c r="AE115" s="318" t="s">
        <v>390</v>
      </c>
      <c r="AF115" s="313"/>
      <c r="AG115" s="313"/>
      <c r="AH115" s="314"/>
      <c r="AI115" s="318" t="s">
        <v>388</v>
      </c>
      <c r="AJ115" s="313"/>
      <c r="AK115" s="313"/>
      <c r="AL115" s="314"/>
      <c r="AM115" s="318" t="s">
        <v>417</v>
      </c>
      <c r="AN115" s="313"/>
      <c r="AO115" s="313"/>
      <c r="AP115" s="314"/>
      <c r="AQ115" s="354" t="s">
        <v>432</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582</v>
      </c>
      <c r="AC116" s="316"/>
      <c r="AD116" s="317"/>
      <c r="AE116" s="378">
        <v>6161.6804583068106</v>
      </c>
      <c r="AF116" s="378"/>
      <c r="AG116" s="378"/>
      <c r="AH116" s="378"/>
      <c r="AI116" s="378">
        <v>9647</v>
      </c>
      <c r="AJ116" s="378"/>
      <c r="AK116" s="378"/>
      <c r="AL116" s="378"/>
      <c r="AM116" s="378">
        <v>11599.8</v>
      </c>
      <c r="AN116" s="378"/>
      <c r="AO116" s="378"/>
      <c r="AP116" s="378"/>
      <c r="AQ116" s="384" t="s">
        <v>613</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583</v>
      </c>
      <c r="AC117" s="361"/>
      <c r="AD117" s="362"/>
      <c r="AE117" s="480" t="s">
        <v>666</v>
      </c>
      <c r="AF117" s="322"/>
      <c r="AG117" s="322"/>
      <c r="AH117" s="322"/>
      <c r="AI117" s="480" t="s">
        <v>667</v>
      </c>
      <c r="AJ117" s="322"/>
      <c r="AK117" s="322"/>
      <c r="AL117" s="322"/>
      <c r="AM117" s="480" t="s">
        <v>623</v>
      </c>
      <c r="AN117" s="322"/>
      <c r="AO117" s="322"/>
      <c r="AP117" s="322"/>
      <c r="AQ117" s="322" t="s">
        <v>614</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3"/>
      <c r="Z118" s="504"/>
      <c r="AA118" s="505"/>
      <c r="AB118" s="318" t="s">
        <v>11</v>
      </c>
      <c r="AC118" s="313"/>
      <c r="AD118" s="314"/>
      <c r="AE118" s="318" t="s">
        <v>390</v>
      </c>
      <c r="AF118" s="313"/>
      <c r="AG118" s="313"/>
      <c r="AH118" s="314"/>
      <c r="AI118" s="318" t="s">
        <v>388</v>
      </c>
      <c r="AJ118" s="313"/>
      <c r="AK118" s="313"/>
      <c r="AL118" s="314"/>
      <c r="AM118" s="318" t="s">
        <v>417</v>
      </c>
      <c r="AN118" s="313"/>
      <c r="AO118" s="313"/>
      <c r="AP118" s="314"/>
      <c r="AQ118" s="354" t="s">
        <v>432</v>
      </c>
      <c r="AR118" s="355"/>
      <c r="AS118" s="355"/>
      <c r="AT118" s="355"/>
      <c r="AU118" s="355"/>
      <c r="AV118" s="355"/>
      <c r="AW118" s="355"/>
      <c r="AX118" s="356"/>
    </row>
    <row r="119" spans="1:50" ht="23.25" hidden="1" customHeight="1" x14ac:dyDescent="0.15">
      <c r="A119" s="307"/>
      <c r="B119" s="308"/>
      <c r="C119" s="308"/>
      <c r="D119" s="308"/>
      <c r="E119" s="308"/>
      <c r="F119" s="309"/>
      <c r="G119" s="371" t="s">
        <v>584</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565</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3"/>
      <c r="Z121" s="504"/>
      <c r="AA121" s="505"/>
      <c r="AB121" s="318" t="s">
        <v>11</v>
      </c>
      <c r="AC121" s="313"/>
      <c r="AD121" s="314"/>
      <c r="AE121" s="318" t="s">
        <v>390</v>
      </c>
      <c r="AF121" s="313"/>
      <c r="AG121" s="313"/>
      <c r="AH121" s="314"/>
      <c r="AI121" s="318" t="s">
        <v>388</v>
      </c>
      <c r="AJ121" s="313"/>
      <c r="AK121" s="313"/>
      <c r="AL121" s="314"/>
      <c r="AM121" s="318" t="s">
        <v>417</v>
      </c>
      <c r="AN121" s="313"/>
      <c r="AO121" s="313"/>
      <c r="AP121" s="314"/>
      <c r="AQ121" s="354" t="s">
        <v>432</v>
      </c>
      <c r="AR121" s="355"/>
      <c r="AS121" s="355"/>
      <c r="AT121" s="355"/>
      <c r="AU121" s="355"/>
      <c r="AV121" s="355"/>
      <c r="AW121" s="355"/>
      <c r="AX121" s="356"/>
    </row>
    <row r="122" spans="1:50" ht="23.25" hidden="1" customHeight="1" x14ac:dyDescent="0.15">
      <c r="A122" s="307"/>
      <c r="B122" s="308"/>
      <c r="C122" s="308"/>
      <c r="D122" s="308"/>
      <c r="E122" s="308"/>
      <c r="F122" s="309"/>
      <c r="G122" s="371" t="s">
        <v>561</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565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3"/>
      <c r="Z124" s="504"/>
      <c r="AA124" s="505"/>
      <c r="AB124" s="318" t="s">
        <v>11</v>
      </c>
      <c r="AC124" s="313"/>
      <c r="AD124" s="314"/>
      <c r="AE124" s="318" t="s">
        <v>390</v>
      </c>
      <c r="AF124" s="313"/>
      <c r="AG124" s="313"/>
      <c r="AH124" s="314"/>
      <c r="AI124" s="318" t="s">
        <v>388</v>
      </c>
      <c r="AJ124" s="313"/>
      <c r="AK124" s="313"/>
      <c r="AL124" s="314"/>
      <c r="AM124" s="318" t="s">
        <v>417</v>
      </c>
      <c r="AN124" s="313"/>
      <c r="AO124" s="313"/>
      <c r="AP124" s="314"/>
      <c r="AQ124" s="354" t="s">
        <v>432</v>
      </c>
      <c r="AR124" s="355"/>
      <c r="AS124" s="355"/>
      <c r="AT124" s="355"/>
      <c r="AU124" s="355"/>
      <c r="AV124" s="355"/>
      <c r="AW124" s="355"/>
      <c r="AX124" s="356"/>
    </row>
    <row r="125" spans="1:50" ht="23.25" hidden="1" customHeight="1" x14ac:dyDescent="0.15">
      <c r="A125" s="307"/>
      <c r="B125" s="308"/>
      <c r="C125" s="308"/>
      <c r="D125" s="308"/>
      <c r="E125" s="308"/>
      <c r="F125" s="309"/>
      <c r="G125" s="371" t="s">
        <v>561</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565</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390</v>
      </c>
      <c r="AF127" s="313"/>
      <c r="AG127" s="313"/>
      <c r="AH127" s="314"/>
      <c r="AI127" s="318" t="s">
        <v>388</v>
      </c>
      <c r="AJ127" s="313"/>
      <c r="AK127" s="313"/>
      <c r="AL127" s="314"/>
      <c r="AM127" s="318" t="s">
        <v>417</v>
      </c>
      <c r="AN127" s="313"/>
      <c r="AO127" s="313"/>
      <c r="AP127" s="314"/>
      <c r="AQ127" s="354" t="s">
        <v>432</v>
      </c>
      <c r="AR127" s="355"/>
      <c r="AS127" s="355"/>
      <c r="AT127" s="355"/>
      <c r="AU127" s="355"/>
      <c r="AV127" s="355"/>
      <c r="AW127" s="355"/>
      <c r="AX127" s="356"/>
    </row>
    <row r="128" spans="1:50" ht="23.25" hidden="1" customHeight="1" x14ac:dyDescent="0.15">
      <c r="A128" s="307"/>
      <c r="B128" s="308"/>
      <c r="C128" s="308"/>
      <c r="D128" s="308"/>
      <c r="E128" s="308"/>
      <c r="F128" s="309"/>
      <c r="G128" s="371" t="s">
        <v>561</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565</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3" t="s">
        <v>405</v>
      </c>
      <c r="B130" s="1021"/>
      <c r="C130" s="1020" t="s">
        <v>239</v>
      </c>
      <c r="D130" s="1021"/>
      <c r="E130" s="324" t="s">
        <v>268</v>
      </c>
      <c r="F130" s="325"/>
      <c r="G130" s="326" t="s">
        <v>615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56"/>
      <c r="C131" s="255"/>
      <c r="D131" s="256"/>
      <c r="E131" s="242" t="s">
        <v>267</v>
      </c>
      <c r="F131" s="243"/>
      <c r="G131" s="319" t="s">
        <v>604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390</v>
      </c>
      <c r="AF132" s="275"/>
      <c r="AG132" s="275"/>
      <c r="AH132" s="275"/>
      <c r="AI132" s="275" t="s">
        <v>410</v>
      </c>
      <c r="AJ132" s="275"/>
      <c r="AK132" s="275"/>
      <c r="AL132" s="275"/>
      <c r="AM132" s="275" t="s">
        <v>417</v>
      </c>
      <c r="AN132" s="275"/>
      <c r="AO132" s="275"/>
      <c r="AP132" s="277"/>
      <c r="AQ132" s="277" t="s">
        <v>235</v>
      </c>
      <c r="AR132" s="278"/>
      <c r="AS132" s="278"/>
      <c r="AT132" s="279"/>
      <c r="AU132" s="289" t="s">
        <v>251</v>
      </c>
      <c r="AV132" s="289"/>
      <c r="AW132" s="289"/>
      <c r="AX132" s="290"/>
    </row>
    <row r="133" spans="1:50" ht="18.75" customHeight="1" x14ac:dyDescent="0.15">
      <c r="A133" s="102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559</v>
      </c>
      <c r="AR133" s="281"/>
      <c r="AS133" s="141" t="s">
        <v>236</v>
      </c>
      <c r="AT133" s="176"/>
      <c r="AU133" s="263">
        <v>2</v>
      </c>
      <c r="AV133" s="140"/>
      <c r="AW133" s="141" t="s">
        <v>181</v>
      </c>
      <c r="AX133" s="142"/>
    </row>
    <row r="134" spans="1:50" ht="39.75" customHeight="1" x14ac:dyDescent="0.15">
      <c r="A134" s="1024"/>
      <c r="B134" s="256"/>
      <c r="C134" s="255"/>
      <c r="D134" s="256"/>
      <c r="E134" s="255"/>
      <c r="F134" s="330"/>
      <c r="G134" s="264" t="s">
        <v>585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563</v>
      </c>
      <c r="AC134" s="228"/>
      <c r="AD134" s="228"/>
      <c r="AE134" s="276" t="s">
        <v>559</v>
      </c>
      <c r="AF134" s="120"/>
      <c r="AG134" s="120"/>
      <c r="AH134" s="120"/>
      <c r="AI134" s="276" t="s">
        <v>559</v>
      </c>
      <c r="AJ134" s="120"/>
      <c r="AK134" s="120"/>
      <c r="AL134" s="120"/>
      <c r="AM134" s="276" t="s">
        <v>557</v>
      </c>
      <c r="AN134" s="120"/>
      <c r="AO134" s="120"/>
      <c r="AP134" s="120"/>
      <c r="AQ134" s="276" t="s">
        <v>556</v>
      </c>
      <c r="AR134" s="120"/>
      <c r="AS134" s="120"/>
      <c r="AT134" s="120"/>
      <c r="AU134" s="276" t="s">
        <v>556</v>
      </c>
      <c r="AV134" s="120"/>
      <c r="AW134" s="120"/>
      <c r="AX134" s="219"/>
    </row>
    <row r="135" spans="1:50" ht="39.75" customHeight="1" x14ac:dyDescent="0.15">
      <c r="A135" s="102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563</v>
      </c>
      <c r="AC135" s="302"/>
      <c r="AD135" s="303"/>
      <c r="AE135" s="276" t="s">
        <v>559</v>
      </c>
      <c r="AF135" s="120"/>
      <c r="AG135" s="120"/>
      <c r="AH135" s="120"/>
      <c r="AI135" s="276" t="s">
        <v>559</v>
      </c>
      <c r="AJ135" s="120"/>
      <c r="AK135" s="120"/>
      <c r="AL135" s="120"/>
      <c r="AM135" s="276" t="s">
        <v>557</v>
      </c>
      <c r="AN135" s="120"/>
      <c r="AO135" s="120"/>
      <c r="AP135" s="120"/>
      <c r="AQ135" s="276" t="s">
        <v>559</v>
      </c>
      <c r="AR135" s="120"/>
      <c r="AS135" s="120"/>
      <c r="AT135" s="120"/>
      <c r="AU135" s="276">
        <v>60</v>
      </c>
      <c r="AV135" s="120"/>
      <c r="AW135" s="120"/>
      <c r="AX135" s="219"/>
    </row>
    <row r="136" spans="1:50" ht="18.75" customHeight="1" x14ac:dyDescent="0.15">
      <c r="A136" s="102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390</v>
      </c>
      <c r="AF136" s="275"/>
      <c r="AG136" s="275"/>
      <c r="AH136" s="275"/>
      <c r="AI136" s="275" t="s">
        <v>388</v>
      </c>
      <c r="AJ136" s="275"/>
      <c r="AK136" s="275"/>
      <c r="AL136" s="275"/>
      <c r="AM136" s="275" t="s">
        <v>417</v>
      </c>
      <c r="AN136" s="275"/>
      <c r="AO136" s="275"/>
      <c r="AP136" s="277"/>
      <c r="AQ136" s="277" t="s">
        <v>235</v>
      </c>
      <c r="AR136" s="278"/>
      <c r="AS136" s="278"/>
      <c r="AT136" s="279"/>
      <c r="AU136" s="289" t="s">
        <v>251</v>
      </c>
      <c r="AV136" s="289"/>
      <c r="AW136" s="289"/>
      <c r="AX136" s="290"/>
    </row>
    <row r="137" spans="1:50" ht="18.75" customHeight="1" x14ac:dyDescent="0.15">
      <c r="A137" s="102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559</v>
      </c>
      <c r="AR137" s="281"/>
      <c r="AS137" s="141" t="s">
        <v>236</v>
      </c>
      <c r="AT137" s="176"/>
      <c r="AU137" s="263">
        <v>2</v>
      </c>
      <c r="AV137" s="140"/>
      <c r="AW137" s="141" t="s">
        <v>181</v>
      </c>
      <c r="AX137" s="142"/>
    </row>
    <row r="138" spans="1:50" ht="39.75" customHeight="1" x14ac:dyDescent="0.15">
      <c r="A138" s="1024"/>
      <c r="B138" s="256"/>
      <c r="C138" s="255"/>
      <c r="D138" s="256"/>
      <c r="E138" s="255"/>
      <c r="F138" s="330"/>
      <c r="G138" s="264" t="s">
        <v>586</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563</v>
      </c>
      <c r="AC138" s="302"/>
      <c r="AD138" s="303"/>
      <c r="AE138" s="276" t="s">
        <v>559</v>
      </c>
      <c r="AF138" s="120"/>
      <c r="AG138" s="120"/>
      <c r="AH138" s="120"/>
      <c r="AI138" s="276" t="s">
        <v>559</v>
      </c>
      <c r="AJ138" s="120"/>
      <c r="AK138" s="120"/>
      <c r="AL138" s="120"/>
      <c r="AM138" s="276" t="s">
        <v>557</v>
      </c>
      <c r="AN138" s="120"/>
      <c r="AO138" s="120"/>
      <c r="AP138" s="120"/>
      <c r="AQ138" s="276" t="s">
        <v>556</v>
      </c>
      <c r="AR138" s="120"/>
      <c r="AS138" s="120"/>
      <c r="AT138" s="120"/>
      <c r="AU138" s="276" t="s">
        <v>556</v>
      </c>
      <c r="AV138" s="120"/>
      <c r="AW138" s="120"/>
      <c r="AX138" s="219"/>
    </row>
    <row r="139" spans="1:50" ht="39.75" customHeight="1" x14ac:dyDescent="0.15">
      <c r="A139" s="102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563</v>
      </c>
      <c r="AC139" s="302"/>
      <c r="AD139" s="303"/>
      <c r="AE139" s="276" t="s">
        <v>559</v>
      </c>
      <c r="AF139" s="120"/>
      <c r="AG139" s="120"/>
      <c r="AH139" s="120"/>
      <c r="AI139" s="276" t="s">
        <v>559</v>
      </c>
      <c r="AJ139" s="120"/>
      <c r="AK139" s="120"/>
      <c r="AL139" s="120"/>
      <c r="AM139" s="276" t="s">
        <v>557</v>
      </c>
      <c r="AN139" s="120"/>
      <c r="AO139" s="120"/>
      <c r="AP139" s="120"/>
      <c r="AQ139" s="276" t="s">
        <v>559</v>
      </c>
      <c r="AR139" s="120"/>
      <c r="AS139" s="120"/>
      <c r="AT139" s="120"/>
      <c r="AU139" s="276">
        <v>40</v>
      </c>
      <c r="AV139" s="120"/>
      <c r="AW139" s="120"/>
      <c r="AX139" s="219"/>
    </row>
    <row r="140" spans="1:50" ht="18.75" hidden="1" customHeight="1" x14ac:dyDescent="0.15">
      <c r="A140" s="102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390</v>
      </c>
      <c r="AF140" s="275"/>
      <c r="AG140" s="275"/>
      <c r="AH140" s="275"/>
      <c r="AI140" s="275" t="s">
        <v>388</v>
      </c>
      <c r="AJ140" s="275"/>
      <c r="AK140" s="275"/>
      <c r="AL140" s="275"/>
      <c r="AM140" s="275" t="s">
        <v>417</v>
      </c>
      <c r="AN140" s="275"/>
      <c r="AO140" s="275"/>
      <c r="AP140" s="277"/>
      <c r="AQ140" s="277" t="s">
        <v>235</v>
      </c>
      <c r="AR140" s="278"/>
      <c r="AS140" s="278"/>
      <c r="AT140" s="279"/>
      <c r="AU140" s="289" t="s">
        <v>251</v>
      </c>
      <c r="AV140" s="289"/>
      <c r="AW140" s="289"/>
      <c r="AX140" s="290"/>
    </row>
    <row r="141" spans="1:50" ht="18.75" hidden="1" customHeight="1" x14ac:dyDescent="0.15">
      <c r="A141" s="102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559</v>
      </c>
      <c r="AR141" s="281"/>
      <c r="AS141" s="141" t="s">
        <v>236</v>
      </c>
      <c r="AT141" s="176"/>
      <c r="AU141" s="140" t="s">
        <v>577</v>
      </c>
      <c r="AV141" s="140"/>
      <c r="AW141" s="141" t="s">
        <v>181</v>
      </c>
      <c r="AX141" s="142"/>
    </row>
    <row r="142" spans="1:50" ht="39.75" hidden="1" customHeight="1" x14ac:dyDescent="0.15">
      <c r="A142" s="102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563</v>
      </c>
      <c r="AC142" s="228"/>
      <c r="AD142" s="228"/>
      <c r="AE142" s="292" t="s">
        <v>559</v>
      </c>
      <c r="AF142" s="120"/>
      <c r="AG142" s="120"/>
      <c r="AH142" s="120"/>
      <c r="AI142" s="292"/>
      <c r="AJ142" s="120"/>
      <c r="AK142" s="120"/>
      <c r="AL142" s="120"/>
      <c r="AM142" s="292"/>
      <c r="AN142" s="120"/>
      <c r="AO142" s="120"/>
      <c r="AP142" s="120"/>
      <c r="AQ142" s="292" t="s">
        <v>556</v>
      </c>
      <c r="AR142" s="120"/>
      <c r="AS142" s="120"/>
      <c r="AT142" s="120"/>
      <c r="AU142" s="292" t="s">
        <v>556</v>
      </c>
      <c r="AV142" s="120"/>
      <c r="AW142" s="120"/>
      <c r="AX142" s="219"/>
    </row>
    <row r="143" spans="1:50" ht="39.75" hidden="1" customHeight="1" x14ac:dyDescent="0.15">
      <c r="A143" s="102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563</v>
      </c>
      <c r="AC143" s="137"/>
      <c r="AD143" s="137"/>
      <c r="AE143" s="292" t="s">
        <v>559</v>
      </c>
      <c r="AF143" s="120"/>
      <c r="AG143" s="120"/>
      <c r="AH143" s="120"/>
      <c r="AI143" s="292"/>
      <c r="AJ143" s="120"/>
      <c r="AK143" s="120"/>
      <c r="AL143" s="120"/>
      <c r="AM143" s="292"/>
      <c r="AN143" s="120"/>
      <c r="AO143" s="120"/>
      <c r="AP143" s="120"/>
      <c r="AQ143" s="292" t="s">
        <v>559</v>
      </c>
      <c r="AR143" s="120"/>
      <c r="AS143" s="120"/>
      <c r="AT143" s="120"/>
      <c r="AU143" s="292" t="s">
        <v>556</v>
      </c>
      <c r="AV143" s="120"/>
      <c r="AW143" s="120"/>
      <c r="AX143" s="219"/>
    </row>
    <row r="144" spans="1:50" ht="18.75" hidden="1" customHeight="1" x14ac:dyDescent="0.15">
      <c r="A144" s="102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390</v>
      </c>
      <c r="AF144" s="275"/>
      <c r="AG144" s="275"/>
      <c r="AH144" s="275"/>
      <c r="AI144" s="275" t="s">
        <v>388</v>
      </c>
      <c r="AJ144" s="275"/>
      <c r="AK144" s="275"/>
      <c r="AL144" s="275"/>
      <c r="AM144" s="275" t="s">
        <v>417</v>
      </c>
      <c r="AN144" s="275"/>
      <c r="AO144" s="275"/>
      <c r="AP144" s="277"/>
      <c r="AQ144" s="277" t="s">
        <v>235</v>
      </c>
      <c r="AR144" s="278"/>
      <c r="AS144" s="278"/>
      <c r="AT144" s="279"/>
      <c r="AU144" s="289" t="s">
        <v>251</v>
      </c>
      <c r="AV144" s="289"/>
      <c r="AW144" s="289"/>
      <c r="AX144" s="290"/>
    </row>
    <row r="145" spans="1:50" ht="18.75" hidden="1" customHeight="1" x14ac:dyDescent="0.15">
      <c r="A145" s="102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390</v>
      </c>
      <c r="AF148" s="275"/>
      <c r="AG148" s="275"/>
      <c r="AH148" s="275"/>
      <c r="AI148" s="275" t="s">
        <v>388</v>
      </c>
      <c r="AJ148" s="275"/>
      <c r="AK148" s="275"/>
      <c r="AL148" s="275"/>
      <c r="AM148" s="275" t="s">
        <v>417</v>
      </c>
      <c r="AN148" s="275"/>
      <c r="AO148" s="275"/>
      <c r="AP148" s="277"/>
      <c r="AQ148" s="277" t="s">
        <v>235</v>
      </c>
      <c r="AR148" s="278"/>
      <c r="AS148" s="278"/>
      <c r="AT148" s="279"/>
      <c r="AU148" s="289" t="s">
        <v>251</v>
      </c>
      <c r="AV148" s="289"/>
      <c r="AW148" s="289"/>
      <c r="AX148" s="290"/>
    </row>
    <row r="149" spans="1:50" ht="18.75" hidden="1" customHeight="1" x14ac:dyDescent="0.15">
      <c r="A149" s="102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4"/>
      <c r="B152" s="256"/>
      <c r="C152" s="255"/>
      <c r="D152" s="256"/>
      <c r="E152" s="255"/>
      <c r="F152" s="330"/>
      <c r="G152" s="282"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9"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ht="22.5" hidden="1" customHeight="1" x14ac:dyDescent="0.15">
      <c r="A153" s="102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2"/>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3"/>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30"/>
      <c r="G159" s="282"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9" t="s">
        <v>337</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30"/>
      <c r="G166" s="282"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9" t="s">
        <v>337</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30"/>
      <c r="G173" s="282"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9" t="s">
        <v>337</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30"/>
      <c r="G180" s="282"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9" t="s">
        <v>337</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56"/>
      <c r="C188" s="255"/>
      <c r="D188" s="256"/>
      <c r="E188" s="339" t="s">
        <v>616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4"/>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4"/>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390</v>
      </c>
      <c r="AF192" s="275"/>
      <c r="AG192" s="275"/>
      <c r="AH192" s="275"/>
      <c r="AI192" s="275" t="s">
        <v>388</v>
      </c>
      <c r="AJ192" s="275"/>
      <c r="AK192" s="275"/>
      <c r="AL192" s="275"/>
      <c r="AM192" s="275" t="s">
        <v>417</v>
      </c>
      <c r="AN192" s="275"/>
      <c r="AO192" s="275"/>
      <c r="AP192" s="277"/>
      <c r="AQ192" s="277" t="s">
        <v>235</v>
      </c>
      <c r="AR192" s="278"/>
      <c r="AS192" s="278"/>
      <c r="AT192" s="279"/>
      <c r="AU192" s="289" t="s">
        <v>251</v>
      </c>
      <c r="AV192" s="289"/>
      <c r="AW192" s="289"/>
      <c r="AX192" s="290"/>
    </row>
    <row r="193" spans="1:50" ht="18.75" hidden="1" customHeight="1" x14ac:dyDescent="0.15">
      <c r="A193" s="102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4"/>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557</v>
      </c>
      <c r="AN194" s="120"/>
      <c r="AO194" s="120"/>
      <c r="AP194" s="120"/>
      <c r="AQ194" s="276"/>
      <c r="AR194" s="120"/>
      <c r="AS194" s="120"/>
      <c r="AT194" s="120"/>
      <c r="AU194" s="276"/>
      <c r="AV194" s="120"/>
      <c r="AW194" s="120"/>
      <c r="AX194" s="219"/>
    </row>
    <row r="195" spans="1:50" ht="39.75" hidden="1" customHeight="1" x14ac:dyDescent="0.15">
      <c r="A195" s="102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557</v>
      </c>
      <c r="AN195" s="120"/>
      <c r="AO195" s="120"/>
      <c r="AP195" s="120"/>
      <c r="AQ195" s="276"/>
      <c r="AR195" s="120"/>
      <c r="AS195" s="120"/>
      <c r="AT195" s="120"/>
      <c r="AU195" s="276"/>
      <c r="AV195" s="120"/>
      <c r="AW195" s="120"/>
      <c r="AX195" s="219"/>
    </row>
    <row r="196" spans="1:50" ht="18.75" hidden="1" customHeight="1" x14ac:dyDescent="0.15">
      <c r="A196" s="102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390</v>
      </c>
      <c r="AF196" s="275"/>
      <c r="AG196" s="275"/>
      <c r="AH196" s="275"/>
      <c r="AI196" s="275" t="s">
        <v>388</v>
      </c>
      <c r="AJ196" s="275"/>
      <c r="AK196" s="275"/>
      <c r="AL196" s="275"/>
      <c r="AM196" s="275" t="s">
        <v>417</v>
      </c>
      <c r="AN196" s="275"/>
      <c r="AO196" s="275"/>
      <c r="AP196" s="277"/>
      <c r="AQ196" s="277" t="s">
        <v>235</v>
      </c>
      <c r="AR196" s="278"/>
      <c r="AS196" s="278"/>
      <c r="AT196" s="279"/>
      <c r="AU196" s="289" t="s">
        <v>251</v>
      </c>
      <c r="AV196" s="289"/>
      <c r="AW196" s="289"/>
      <c r="AX196" s="290"/>
    </row>
    <row r="197" spans="1:50" ht="18.75" hidden="1" customHeight="1" x14ac:dyDescent="0.15">
      <c r="A197" s="102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557</v>
      </c>
      <c r="AN198" s="120"/>
      <c r="AO198" s="120"/>
      <c r="AP198" s="120"/>
      <c r="AQ198" s="276"/>
      <c r="AR198" s="120"/>
      <c r="AS198" s="120"/>
      <c r="AT198" s="120"/>
      <c r="AU198" s="276"/>
      <c r="AV198" s="120"/>
      <c r="AW198" s="120"/>
      <c r="AX198" s="219"/>
    </row>
    <row r="199" spans="1:50" ht="39.75" hidden="1" customHeight="1" x14ac:dyDescent="0.15">
      <c r="A199" s="102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557</v>
      </c>
      <c r="AN199" s="120"/>
      <c r="AO199" s="120"/>
      <c r="AP199" s="120"/>
      <c r="AQ199" s="276"/>
      <c r="AR199" s="120"/>
      <c r="AS199" s="120"/>
      <c r="AT199" s="120"/>
      <c r="AU199" s="276"/>
      <c r="AV199" s="120"/>
      <c r="AW199" s="120"/>
      <c r="AX199" s="219"/>
    </row>
    <row r="200" spans="1:50" ht="18.75" hidden="1" customHeight="1" x14ac:dyDescent="0.15">
      <c r="A200" s="102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390</v>
      </c>
      <c r="AF200" s="275"/>
      <c r="AG200" s="275"/>
      <c r="AH200" s="275"/>
      <c r="AI200" s="275" t="s">
        <v>388</v>
      </c>
      <c r="AJ200" s="275"/>
      <c r="AK200" s="275"/>
      <c r="AL200" s="275"/>
      <c r="AM200" s="275" t="s">
        <v>417</v>
      </c>
      <c r="AN200" s="275"/>
      <c r="AO200" s="275"/>
      <c r="AP200" s="277"/>
      <c r="AQ200" s="277" t="s">
        <v>235</v>
      </c>
      <c r="AR200" s="278"/>
      <c r="AS200" s="278"/>
      <c r="AT200" s="279"/>
      <c r="AU200" s="289" t="s">
        <v>251</v>
      </c>
      <c r="AV200" s="289"/>
      <c r="AW200" s="289"/>
      <c r="AX200" s="290"/>
    </row>
    <row r="201" spans="1:50" ht="18.75" hidden="1" customHeight="1" x14ac:dyDescent="0.15">
      <c r="A201" s="102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390</v>
      </c>
      <c r="AF204" s="275"/>
      <c r="AG204" s="275"/>
      <c r="AH204" s="275"/>
      <c r="AI204" s="275" t="s">
        <v>388</v>
      </c>
      <c r="AJ204" s="275"/>
      <c r="AK204" s="275"/>
      <c r="AL204" s="275"/>
      <c r="AM204" s="275" t="s">
        <v>417</v>
      </c>
      <c r="AN204" s="275"/>
      <c r="AO204" s="275"/>
      <c r="AP204" s="277"/>
      <c r="AQ204" s="277" t="s">
        <v>235</v>
      </c>
      <c r="AR204" s="278"/>
      <c r="AS204" s="278"/>
      <c r="AT204" s="279"/>
      <c r="AU204" s="289" t="s">
        <v>251</v>
      </c>
      <c r="AV204" s="289"/>
      <c r="AW204" s="289"/>
      <c r="AX204" s="290"/>
    </row>
    <row r="205" spans="1:50" ht="18.75" hidden="1" customHeight="1" x14ac:dyDescent="0.15">
      <c r="A205" s="102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390</v>
      </c>
      <c r="AF208" s="275"/>
      <c r="AG208" s="275"/>
      <c r="AH208" s="275"/>
      <c r="AI208" s="275" t="s">
        <v>388</v>
      </c>
      <c r="AJ208" s="275"/>
      <c r="AK208" s="275"/>
      <c r="AL208" s="275"/>
      <c r="AM208" s="275" t="s">
        <v>417</v>
      </c>
      <c r="AN208" s="275"/>
      <c r="AO208" s="275"/>
      <c r="AP208" s="277"/>
      <c r="AQ208" s="277" t="s">
        <v>235</v>
      </c>
      <c r="AR208" s="278"/>
      <c r="AS208" s="278"/>
      <c r="AT208" s="279"/>
      <c r="AU208" s="289" t="s">
        <v>251</v>
      </c>
      <c r="AV208" s="289"/>
      <c r="AW208" s="289"/>
      <c r="AX208" s="290"/>
    </row>
    <row r="209" spans="1:50" ht="18.75" hidden="1" customHeight="1" x14ac:dyDescent="0.15">
      <c r="A209" s="102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4"/>
      <c r="B212" s="256"/>
      <c r="C212" s="255"/>
      <c r="D212" s="256"/>
      <c r="E212" s="255"/>
      <c r="F212" s="330"/>
      <c r="G212" s="282"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9"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x14ac:dyDescent="0.15">
      <c r="A213" s="102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30"/>
      <c r="G214" s="264"/>
      <c r="H214" s="165"/>
      <c r="I214" s="165"/>
      <c r="J214" s="165"/>
      <c r="K214" s="165"/>
      <c r="L214" s="165"/>
      <c r="M214" s="165"/>
      <c r="N214" s="165"/>
      <c r="O214" s="165"/>
      <c r="P214" s="236"/>
      <c r="Q214" s="1026"/>
      <c r="R214" s="1012"/>
      <c r="S214" s="1012"/>
      <c r="T214" s="1012"/>
      <c r="U214" s="1012"/>
      <c r="V214" s="1012"/>
      <c r="W214" s="1012"/>
      <c r="X214" s="1012"/>
      <c r="Y214" s="1012"/>
      <c r="Z214" s="1012"/>
      <c r="AA214" s="1013"/>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56"/>
      <c r="C215" s="255"/>
      <c r="D215" s="256"/>
      <c r="E215" s="255"/>
      <c r="F215" s="330"/>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56"/>
      <c r="C216" s="255"/>
      <c r="D216" s="256"/>
      <c r="E216" s="255"/>
      <c r="F216" s="330"/>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56"/>
      <c r="C217" s="255"/>
      <c r="D217" s="256"/>
      <c r="E217" s="255"/>
      <c r="F217" s="330"/>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30"/>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30"/>
      <c r="G219" s="282"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9" t="s">
        <v>337</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56"/>
      <c r="C221" s="255"/>
      <c r="D221" s="256"/>
      <c r="E221" s="255"/>
      <c r="F221" s="330"/>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56"/>
      <c r="C222" s="255"/>
      <c r="D222" s="256"/>
      <c r="E222" s="255"/>
      <c r="F222" s="330"/>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56"/>
      <c r="C223" s="255"/>
      <c r="D223" s="256"/>
      <c r="E223" s="255"/>
      <c r="F223" s="330"/>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56"/>
      <c r="C224" s="255"/>
      <c r="D224" s="256"/>
      <c r="E224" s="255"/>
      <c r="F224" s="330"/>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30"/>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30"/>
      <c r="G226" s="282"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9" t="s">
        <v>337</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56"/>
      <c r="C228" s="255"/>
      <c r="D228" s="256"/>
      <c r="E228" s="255"/>
      <c r="F228" s="330"/>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56"/>
      <c r="C229" s="255"/>
      <c r="D229" s="256"/>
      <c r="E229" s="255"/>
      <c r="F229" s="330"/>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56"/>
      <c r="C230" s="255"/>
      <c r="D230" s="256"/>
      <c r="E230" s="255"/>
      <c r="F230" s="330"/>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56"/>
      <c r="C231" s="255"/>
      <c r="D231" s="256"/>
      <c r="E231" s="255"/>
      <c r="F231" s="330"/>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30"/>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30"/>
      <c r="G233" s="282"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9" t="s">
        <v>337</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56"/>
      <c r="C235" s="255"/>
      <c r="D235" s="256"/>
      <c r="E235" s="255"/>
      <c r="F235" s="330"/>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56"/>
      <c r="C236" s="255"/>
      <c r="D236" s="256"/>
      <c r="E236" s="255"/>
      <c r="F236" s="330"/>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56"/>
      <c r="C237" s="255"/>
      <c r="D237" s="256"/>
      <c r="E237" s="255"/>
      <c r="F237" s="330"/>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56"/>
      <c r="C238" s="255"/>
      <c r="D238" s="256"/>
      <c r="E238" s="255"/>
      <c r="F238" s="330"/>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30"/>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30"/>
      <c r="G240" s="282"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9" t="s">
        <v>337</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56"/>
      <c r="C242" s="255"/>
      <c r="D242" s="256"/>
      <c r="E242" s="255"/>
      <c r="F242" s="330"/>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56"/>
      <c r="C243" s="255"/>
      <c r="D243" s="256"/>
      <c r="E243" s="255"/>
      <c r="F243" s="330"/>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56"/>
      <c r="C244" s="255"/>
      <c r="D244" s="256"/>
      <c r="E244" s="255"/>
      <c r="F244" s="330"/>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56"/>
      <c r="C245" s="255"/>
      <c r="D245" s="256"/>
      <c r="E245" s="255"/>
      <c r="F245" s="330"/>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31"/>
      <c r="F246" s="332"/>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4"/>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4"/>
      <c r="B250" s="256"/>
      <c r="C250" s="255"/>
      <c r="D250" s="256"/>
      <c r="E250" s="324" t="s">
        <v>268</v>
      </c>
      <c r="F250" s="325"/>
      <c r="G250" s="99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390</v>
      </c>
      <c r="AF252" s="275"/>
      <c r="AG252" s="275"/>
      <c r="AH252" s="275"/>
      <c r="AI252" s="275" t="s">
        <v>388</v>
      </c>
      <c r="AJ252" s="275"/>
      <c r="AK252" s="275"/>
      <c r="AL252" s="275"/>
      <c r="AM252" s="275" t="s">
        <v>417</v>
      </c>
      <c r="AN252" s="275"/>
      <c r="AO252" s="275"/>
      <c r="AP252" s="277"/>
      <c r="AQ252" s="277" t="s">
        <v>235</v>
      </c>
      <c r="AR252" s="278"/>
      <c r="AS252" s="278"/>
      <c r="AT252" s="279"/>
      <c r="AU252" s="289" t="s">
        <v>251</v>
      </c>
      <c r="AV252" s="289"/>
      <c r="AW252" s="289"/>
      <c r="AX252" s="290"/>
    </row>
    <row r="253" spans="1:50" ht="18.75" hidden="1" customHeight="1" x14ac:dyDescent="0.15">
      <c r="A253" s="102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390</v>
      </c>
      <c r="AF256" s="275"/>
      <c r="AG256" s="275"/>
      <c r="AH256" s="275"/>
      <c r="AI256" s="275" t="s">
        <v>388</v>
      </c>
      <c r="AJ256" s="275"/>
      <c r="AK256" s="275"/>
      <c r="AL256" s="275"/>
      <c r="AM256" s="275" t="s">
        <v>417</v>
      </c>
      <c r="AN256" s="275"/>
      <c r="AO256" s="275"/>
      <c r="AP256" s="277"/>
      <c r="AQ256" s="277" t="s">
        <v>235</v>
      </c>
      <c r="AR256" s="278"/>
      <c r="AS256" s="278"/>
      <c r="AT256" s="279"/>
      <c r="AU256" s="289" t="s">
        <v>251</v>
      </c>
      <c r="AV256" s="289"/>
      <c r="AW256" s="289"/>
      <c r="AX256" s="290"/>
    </row>
    <row r="257" spans="1:50" ht="18.75" hidden="1" customHeight="1" x14ac:dyDescent="0.15">
      <c r="A257" s="102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390</v>
      </c>
      <c r="AF260" s="275"/>
      <c r="AG260" s="275"/>
      <c r="AH260" s="275"/>
      <c r="AI260" s="275" t="s">
        <v>388</v>
      </c>
      <c r="AJ260" s="275"/>
      <c r="AK260" s="275"/>
      <c r="AL260" s="275"/>
      <c r="AM260" s="275" t="s">
        <v>417</v>
      </c>
      <c r="AN260" s="275"/>
      <c r="AO260" s="275"/>
      <c r="AP260" s="277"/>
      <c r="AQ260" s="277" t="s">
        <v>235</v>
      </c>
      <c r="AR260" s="278"/>
      <c r="AS260" s="278"/>
      <c r="AT260" s="279"/>
      <c r="AU260" s="289" t="s">
        <v>251</v>
      </c>
      <c r="AV260" s="289"/>
      <c r="AW260" s="289"/>
      <c r="AX260" s="290"/>
    </row>
    <row r="261" spans="1:50" ht="18.75" hidden="1" customHeight="1" x14ac:dyDescent="0.15">
      <c r="A261" s="102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390</v>
      </c>
      <c r="AF264" s="275"/>
      <c r="AG264" s="275"/>
      <c r="AH264" s="275"/>
      <c r="AI264" s="275" t="s">
        <v>388</v>
      </c>
      <c r="AJ264" s="275"/>
      <c r="AK264" s="275"/>
      <c r="AL264" s="275"/>
      <c r="AM264" s="275" t="s">
        <v>417</v>
      </c>
      <c r="AN264" s="275"/>
      <c r="AO264" s="275"/>
      <c r="AP264" s="277"/>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390</v>
      </c>
      <c r="AF268" s="275"/>
      <c r="AG268" s="275"/>
      <c r="AH268" s="275"/>
      <c r="AI268" s="275" t="s">
        <v>388</v>
      </c>
      <c r="AJ268" s="275"/>
      <c r="AK268" s="275"/>
      <c r="AL268" s="275"/>
      <c r="AM268" s="275" t="s">
        <v>417</v>
      </c>
      <c r="AN268" s="275"/>
      <c r="AO268" s="275"/>
      <c r="AP268" s="277"/>
      <c r="AQ268" s="277" t="s">
        <v>235</v>
      </c>
      <c r="AR268" s="278"/>
      <c r="AS268" s="278"/>
      <c r="AT268" s="279"/>
      <c r="AU268" s="289" t="s">
        <v>251</v>
      </c>
      <c r="AV268" s="289"/>
      <c r="AW268" s="289"/>
      <c r="AX268" s="290"/>
    </row>
    <row r="269" spans="1:50" ht="18.75" hidden="1" customHeight="1" x14ac:dyDescent="0.15">
      <c r="A269" s="102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4"/>
      <c r="B272" s="256"/>
      <c r="C272" s="255"/>
      <c r="D272" s="256"/>
      <c r="E272" s="255"/>
      <c r="F272" s="330"/>
      <c r="G272" s="282"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9"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x14ac:dyDescent="0.15">
      <c r="A273" s="102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30"/>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56"/>
      <c r="C275" s="255"/>
      <c r="D275" s="256"/>
      <c r="E275" s="255"/>
      <c r="F275" s="330"/>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56"/>
      <c r="C276" s="255"/>
      <c r="D276" s="256"/>
      <c r="E276" s="255"/>
      <c r="F276" s="330"/>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56"/>
      <c r="C277" s="255"/>
      <c r="D277" s="256"/>
      <c r="E277" s="255"/>
      <c r="F277" s="330"/>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30"/>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30"/>
      <c r="G279" s="282"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9" t="s">
        <v>337</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56"/>
      <c r="C281" s="255"/>
      <c r="D281" s="256"/>
      <c r="E281" s="255"/>
      <c r="F281" s="330"/>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56"/>
      <c r="C282" s="255"/>
      <c r="D282" s="256"/>
      <c r="E282" s="255"/>
      <c r="F282" s="330"/>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56"/>
      <c r="C283" s="255"/>
      <c r="D283" s="256"/>
      <c r="E283" s="255"/>
      <c r="F283" s="330"/>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56"/>
      <c r="C284" s="255"/>
      <c r="D284" s="256"/>
      <c r="E284" s="255"/>
      <c r="F284" s="330"/>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30"/>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30"/>
      <c r="G286" s="282"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9" t="s">
        <v>337</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56"/>
      <c r="C288" s="255"/>
      <c r="D288" s="256"/>
      <c r="E288" s="255"/>
      <c r="F288" s="330"/>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56"/>
      <c r="C289" s="255"/>
      <c r="D289" s="256"/>
      <c r="E289" s="255"/>
      <c r="F289" s="330"/>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56"/>
      <c r="C290" s="255"/>
      <c r="D290" s="256"/>
      <c r="E290" s="255"/>
      <c r="F290" s="330"/>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56"/>
      <c r="C291" s="255"/>
      <c r="D291" s="256"/>
      <c r="E291" s="255"/>
      <c r="F291" s="330"/>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30"/>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30"/>
      <c r="G293" s="282"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9" t="s">
        <v>337</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56"/>
      <c r="C295" s="255"/>
      <c r="D295" s="256"/>
      <c r="E295" s="255"/>
      <c r="F295" s="330"/>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56"/>
      <c r="C296" s="255"/>
      <c r="D296" s="256"/>
      <c r="E296" s="255"/>
      <c r="F296" s="330"/>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56"/>
      <c r="C297" s="255"/>
      <c r="D297" s="256"/>
      <c r="E297" s="255"/>
      <c r="F297" s="330"/>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56"/>
      <c r="C298" s="255"/>
      <c r="D298" s="256"/>
      <c r="E298" s="255"/>
      <c r="F298" s="330"/>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30"/>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30"/>
      <c r="G300" s="282"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9" t="s">
        <v>337</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56"/>
      <c r="C302" s="255"/>
      <c r="D302" s="256"/>
      <c r="E302" s="255"/>
      <c r="F302" s="330"/>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56"/>
      <c r="C303" s="255"/>
      <c r="D303" s="256"/>
      <c r="E303" s="255"/>
      <c r="F303" s="330"/>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56"/>
      <c r="C304" s="255"/>
      <c r="D304" s="256"/>
      <c r="E304" s="255"/>
      <c r="F304" s="330"/>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56"/>
      <c r="C305" s="255"/>
      <c r="D305" s="256"/>
      <c r="E305" s="255"/>
      <c r="F305" s="330"/>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31"/>
      <c r="F306" s="332"/>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24" t="s">
        <v>268</v>
      </c>
      <c r="F310" s="325"/>
      <c r="G310" s="99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390</v>
      </c>
      <c r="AF312" s="275"/>
      <c r="AG312" s="275"/>
      <c r="AH312" s="275"/>
      <c r="AI312" s="275" t="s">
        <v>388</v>
      </c>
      <c r="AJ312" s="275"/>
      <c r="AK312" s="275"/>
      <c r="AL312" s="275"/>
      <c r="AM312" s="275" t="s">
        <v>417</v>
      </c>
      <c r="AN312" s="275"/>
      <c r="AO312" s="275"/>
      <c r="AP312" s="277"/>
      <c r="AQ312" s="277" t="s">
        <v>235</v>
      </c>
      <c r="AR312" s="278"/>
      <c r="AS312" s="278"/>
      <c r="AT312" s="279"/>
      <c r="AU312" s="289" t="s">
        <v>251</v>
      </c>
      <c r="AV312" s="289"/>
      <c r="AW312" s="289"/>
      <c r="AX312" s="290"/>
    </row>
    <row r="313" spans="1:50" ht="18.75" hidden="1" customHeight="1" x14ac:dyDescent="0.15">
      <c r="A313" s="102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390</v>
      </c>
      <c r="AF316" s="275"/>
      <c r="AG316" s="275"/>
      <c r="AH316" s="275"/>
      <c r="AI316" s="275" t="s">
        <v>388</v>
      </c>
      <c r="AJ316" s="275"/>
      <c r="AK316" s="275"/>
      <c r="AL316" s="275"/>
      <c r="AM316" s="275" t="s">
        <v>417</v>
      </c>
      <c r="AN316" s="275"/>
      <c r="AO316" s="275"/>
      <c r="AP316" s="277"/>
      <c r="AQ316" s="277" t="s">
        <v>235</v>
      </c>
      <c r="AR316" s="278"/>
      <c r="AS316" s="278"/>
      <c r="AT316" s="279"/>
      <c r="AU316" s="289" t="s">
        <v>251</v>
      </c>
      <c r="AV316" s="289"/>
      <c r="AW316" s="289"/>
      <c r="AX316" s="290"/>
    </row>
    <row r="317" spans="1:50" ht="18.75" hidden="1" customHeight="1" x14ac:dyDescent="0.15">
      <c r="A317" s="102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390</v>
      </c>
      <c r="AF320" s="275"/>
      <c r="AG320" s="275"/>
      <c r="AH320" s="275"/>
      <c r="AI320" s="275" t="s">
        <v>388</v>
      </c>
      <c r="AJ320" s="275"/>
      <c r="AK320" s="275"/>
      <c r="AL320" s="275"/>
      <c r="AM320" s="275" t="s">
        <v>417</v>
      </c>
      <c r="AN320" s="275"/>
      <c r="AO320" s="275"/>
      <c r="AP320" s="277"/>
      <c r="AQ320" s="277" t="s">
        <v>235</v>
      </c>
      <c r="AR320" s="278"/>
      <c r="AS320" s="278"/>
      <c r="AT320" s="279"/>
      <c r="AU320" s="289" t="s">
        <v>251</v>
      </c>
      <c r="AV320" s="289"/>
      <c r="AW320" s="289"/>
      <c r="AX320" s="290"/>
    </row>
    <row r="321" spans="1:50" ht="18.75" hidden="1" customHeight="1" x14ac:dyDescent="0.15">
      <c r="A321" s="102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390</v>
      </c>
      <c r="AF324" s="275"/>
      <c r="AG324" s="275"/>
      <c r="AH324" s="275"/>
      <c r="AI324" s="275" t="s">
        <v>388</v>
      </c>
      <c r="AJ324" s="275"/>
      <c r="AK324" s="275"/>
      <c r="AL324" s="275"/>
      <c r="AM324" s="275" t="s">
        <v>417</v>
      </c>
      <c r="AN324" s="275"/>
      <c r="AO324" s="275"/>
      <c r="AP324" s="277"/>
      <c r="AQ324" s="277" t="s">
        <v>235</v>
      </c>
      <c r="AR324" s="278"/>
      <c r="AS324" s="278"/>
      <c r="AT324" s="279"/>
      <c r="AU324" s="289" t="s">
        <v>251</v>
      </c>
      <c r="AV324" s="289"/>
      <c r="AW324" s="289"/>
      <c r="AX324" s="290"/>
    </row>
    <row r="325" spans="1:50" ht="18.75" hidden="1" customHeight="1" x14ac:dyDescent="0.15">
      <c r="A325" s="102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390</v>
      </c>
      <c r="AF328" s="275"/>
      <c r="AG328" s="275"/>
      <c r="AH328" s="275"/>
      <c r="AI328" s="275" t="s">
        <v>388</v>
      </c>
      <c r="AJ328" s="275"/>
      <c r="AK328" s="275"/>
      <c r="AL328" s="275"/>
      <c r="AM328" s="275" t="s">
        <v>417</v>
      </c>
      <c r="AN328" s="275"/>
      <c r="AO328" s="275"/>
      <c r="AP328" s="277"/>
      <c r="AQ328" s="277" t="s">
        <v>235</v>
      </c>
      <c r="AR328" s="278"/>
      <c r="AS328" s="278"/>
      <c r="AT328" s="279"/>
      <c r="AU328" s="289" t="s">
        <v>251</v>
      </c>
      <c r="AV328" s="289"/>
      <c r="AW328" s="289"/>
      <c r="AX328" s="290"/>
    </row>
    <row r="329" spans="1:50" ht="18.75" hidden="1" customHeight="1" x14ac:dyDescent="0.15">
      <c r="A329" s="102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4"/>
      <c r="B332" s="256"/>
      <c r="C332" s="255"/>
      <c r="D332" s="256"/>
      <c r="E332" s="255"/>
      <c r="F332" s="330"/>
      <c r="G332" s="282"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9"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x14ac:dyDescent="0.15">
      <c r="A333" s="102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30"/>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56"/>
      <c r="C335" s="255"/>
      <c r="D335" s="256"/>
      <c r="E335" s="255"/>
      <c r="F335" s="330"/>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56"/>
      <c r="C336" s="255"/>
      <c r="D336" s="256"/>
      <c r="E336" s="255"/>
      <c r="F336" s="330"/>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56"/>
      <c r="C337" s="255"/>
      <c r="D337" s="256"/>
      <c r="E337" s="255"/>
      <c r="F337" s="330"/>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30"/>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30"/>
      <c r="G339" s="282"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9" t="s">
        <v>337</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56"/>
      <c r="C341" s="255"/>
      <c r="D341" s="256"/>
      <c r="E341" s="255"/>
      <c r="F341" s="330"/>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56"/>
      <c r="C342" s="255"/>
      <c r="D342" s="256"/>
      <c r="E342" s="255"/>
      <c r="F342" s="330"/>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56"/>
      <c r="C343" s="255"/>
      <c r="D343" s="256"/>
      <c r="E343" s="255"/>
      <c r="F343" s="330"/>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56"/>
      <c r="C344" s="255"/>
      <c r="D344" s="256"/>
      <c r="E344" s="255"/>
      <c r="F344" s="330"/>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30"/>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30"/>
      <c r="G346" s="282"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9" t="s">
        <v>337</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56"/>
      <c r="C348" s="255"/>
      <c r="D348" s="256"/>
      <c r="E348" s="255"/>
      <c r="F348" s="330"/>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56"/>
      <c r="C349" s="255"/>
      <c r="D349" s="256"/>
      <c r="E349" s="255"/>
      <c r="F349" s="330"/>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56"/>
      <c r="C350" s="255"/>
      <c r="D350" s="256"/>
      <c r="E350" s="255"/>
      <c r="F350" s="330"/>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56"/>
      <c r="C351" s="255"/>
      <c r="D351" s="256"/>
      <c r="E351" s="255"/>
      <c r="F351" s="330"/>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30"/>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30"/>
      <c r="G353" s="282"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9" t="s">
        <v>337</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56"/>
      <c r="C355" s="255"/>
      <c r="D355" s="256"/>
      <c r="E355" s="255"/>
      <c r="F355" s="330"/>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56"/>
      <c r="C356" s="255"/>
      <c r="D356" s="256"/>
      <c r="E356" s="255"/>
      <c r="F356" s="330"/>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56"/>
      <c r="C357" s="255"/>
      <c r="D357" s="256"/>
      <c r="E357" s="255"/>
      <c r="F357" s="330"/>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56"/>
      <c r="C358" s="255"/>
      <c r="D358" s="256"/>
      <c r="E358" s="255"/>
      <c r="F358" s="330"/>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30"/>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30"/>
      <c r="G360" s="282"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9" t="s">
        <v>337</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56"/>
      <c r="C362" s="255"/>
      <c r="D362" s="256"/>
      <c r="E362" s="255"/>
      <c r="F362" s="330"/>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56"/>
      <c r="C363" s="255"/>
      <c r="D363" s="256"/>
      <c r="E363" s="255"/>
      <c r="F363" s="330"/>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56"/>
      <c r="C364" s="255"/>
      <c r="D364" s="256"/>
      <c r="E364" s="255"/>
      <c r="F364" s="330"/>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56"/>
      <c r="C365" s="255"/>
      <c r="D365" s="256"/>
      <c r="E365" s="255"/>
      <c r="F365" s="330"/>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31"/>
      <c r="F366" s="332"/>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4"/>
      <c r="B370" s="256"/>
      <c r="C370" s="255"/>
      <c r="D370" s="256"/>
      <c r="E370" s="324" t="s">
        <v>268</v>
      </c>
      <c r="F370" s="325"/>
      <c r="G370" s="99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390</v>
      </c>
      <c r="AF372" s="275"/>
      <c r="AG372" s="275"/>
      <c r="AH372" s="275"/>
      <c r="AI372" s="275" t="s">
        <v>388</v>
      </c>
      <c r="AJ372" s="275"/>
      <c r="AK372" s="275"/>
      <c r="AL372" s="275"/>
      <c r="AM372" s="275" t="s">
        <v>417</v>
      </c>
      <c r="AN372" s="275"/>
      <c r="AO372" s="275"/>
      <c r="AP372" s="277"/>
      <c r="AQ372" s="277" t="s">
        <v>235</v>
      </c>
      <c r="AR372" s="278"/>
      <c r="AS372" s="278"/>
      <c r="AT372" s="279"/>
      <c r="AU372" s="289" t="s">
        <v>251</v>
      </c>
      <c r="AV372" s="289"/>
      <c r="AW372" s="289"/>
      <c r="AX372" s="290"/>
    </row>
    <row r="373" spans="1:50" ht="18.75" hidden="1" customHeight="1" x14ac:dyDescent="0.15">
      <c r="A373" s="102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390</v>
      </c>
      <c r="AF376" s="275"/>
      <c r="AG376" s="275"/>
      <c r="AH376" s="275"/>
      <c r="AI376" s="275" t="s">
        <v>388</v>
      </c>
      <c r="AJ376" s="275"/>
      <c r="AK376" s="275"/>
      <c r="AL376" s="275"/>
      <c r="AM376" s="275" t="s">
        <v>417</v>
      </c>
      <c r="AN376" s="275"/>
      <c r="AO376" s="275"/>
      <c r="AP376" s="277"/>
      <c r="AQ376" s="277" t="s">
        <v>235</v>
      </c>
      <c r="AR376" s="278"/>
      <c r="AS376" s="278"/>
      <c r="AT376" s="279"/>
      <c r="AU376" s="289" t="s">
        <v>251</v>
      </c>
      <c r="AV376" s="289"/>
      <c r="AW376" s="289"/>
      <c r="AX376" s="290"/>
    </row>
    <row r="377" spans="1:50" ht="18.75" hidden="1" customHeight="1" x14ac:dyDescent="0.15">
      <c r="A377" s="102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390</v>
      </c>
      <c r="AF380" s="275"/>
      <c r="AG380" s="275"/>
      <c r="AH380" s="275"/>
      <c r="AI380" s="275" t="s">
        <v>388</v>
      </c>
      <c r="AJ380" s="275"/>
      <c r="AK380" s="275"/>
      <c r="AL380" s="275"/>
      <c r="AM380" s="275" t="s">
        <v>417</v>
      </c>
      <c r="AN380" s="275"/>
      <c r="AO380" s="275"/>
      <c r="AP380" s="277"/>
      <c r="AQ380" s="277" t="s">
        <v>235</v>
      </c>
      <c r="AR380" s="278"/>
      <c r="AS380" s="278"/>
      <c r="AT380" s="279"/>
      <c r="AU380" s="289" t="s">
        <v>251</v>
      </c>
      <c r="AV380" s="289"/>
      <c r="AW380" s="289"/>
      <c r="AX380" s="290"/>
    </row>
    <row r="381" spans="1:50" ht="18.75" hidden="1" customHeight="1" x14ac:dyDescent="0.15">
      <c r="A381" s="102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390</v>
      </c>
      <c r="AF384" s="275"/>
      <c r="AG384" s="275"/>
      <c r="AH384" s="275"/>
      <c r="AI384" s="275" t="s">
        <v>388</v>
      </c>
      <c r="AJ384" s="275"/>
      <c r="AK384" s="275"/>
      <c r="AL384" s="275"/>
      <c r="AM384" s="275" t="s">
        <v>417</v>
      </c>
      <c r="AN384" s="275"/>
      <c r="AO384" s="275"/>
      <c r="AP384" s="277"/>
      <c r="AQ384" s="277" t="s">
        <v>235</v>
      </c>
      <c r="AR384" s="278"/>
      <c r="AS384" s="278"/>
      <c r="AT384" s="279"/>
      <c r="AU384" s="289" t="s">
        <v>251</v>
      </c>
      <c r="AV384" s="289"/>
      <c r="AW384" s="289"/>
      <c r="AX384" s="290"/>
    </row>
    <row r="385" spans="1:50" ht="18.75" hidden="1" customHeight="1" x14ac:dyDescent="0.15">
      <c r="A385" s="102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390</v>
      </c>
      <c r="AF388" s="275"/>
      <c r="AG388" s="275"/>
      <c r="AH388" s="275"/>
      <c r="AI388" s="275" t="s">
        <v>388</v>
      </c>
      <c r="AJ388" s="275"/>
      <c r="AK388" s="275"/>
      <c r="AL388" s="275"/>
      <c r="AM388" s="275" t="s">
        <v>417</v>
      </c>
      <c r="AN388" s="275"/>
      <c r="AO388" s="275"/>
      <c r="AP388" s="277"/>
      <c r="AQ388" s="277" t="s">
        <v>235</v>
      </c>
      <c r="AR388" s="278"/>
      <c r="AS388" s="278"/>
      <c r="AT388" s="279"/>
      <c r="AU388" s="289" t="s">
        <v>251</v>
      </c>
      <c r="AV388" s="289"/>
      <c r="AW388" s="289"/>
      <c r="AX388" s="290"/>
    </row>
    <row r="389" spans="1:50" ht="18.75" hidden="1" customHeight="1" x14ac:dyDescent="0.15">
      <c r="A389" s="102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4"/>
      <c r="B392" s="256"/>
      <c r="C392" s="255"/>
      <c r="D392" s="256"/>
      <c r="E392" s="255"/>
      <c r="F392" s="330"/>
      <c r="G392" s="282"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9"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x14ac:dyDescent="0.15">
      <c r="A393" s="102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30"/>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56"/>
      <c r="C395" s="255"/>
      <c r="D395" s="256"/>
      <c r="E395" s="255"/>
      <c r="F395" s="330"/>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56"/>
      <c r="C396" s="255"/>
      <c r="D396" s="256"/>
      <c r="E396" s="255"/>
      <c r="F396" s="330"/>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56"/>
      <c r="C397" s="255"/>
      <c r="D397" s="256"/>
      <c r="E397" s="255"/>
      <c r="F397" s="330"/>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30"/>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30"/>
      <c r="G399" s="282"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9" t="s">
        <v>337</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56"/>
      <c r="C401" s="255"/>
      <c r="D401" s="256"/>
      <c r="E401" s="255"/>
      <c r="F401" s="330"/>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56"/>
      <c r="C402" s="255"/>
      <c r="D402" s="256"/>
      <c r="E402" s="255"/>
      <c r="F402" s="330"/>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56"/>
      <c r="C403" s="255"/>
      <c r="D403" s="256"/>
      <c r="E403" s="255"/>
      <c r="F403" s="330"/>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56"/>
      <c r="C404" s="255"/>
      <c r="D404" s="256"/>
      <c r="E404" s="255"/>
      <c r="F404" s="330"/>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30"/>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30"/>
      <c r="G406" s="282"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9" t="s">
        <v>337</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56"/>
      <c r="C408" s="255"/>
      <c r="D408" s="256"/>
      <c r="E408" s="255"/>
      <c r="F408" s="330"/>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56"/>
      <c r="C409" s="255"/>
      <c r="D409" s="256"/>
      <c r="E409" s="255"/>
      <c r="F409" s="330"/>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56"/>
      <c r="C410" s="255"/>
      <c r="D410" s="256"/>
      <c r="E410" s="255"/>
      <c r="F410" s="330"/>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56"/>
      <c r="C411" s="255"/>
      <c r="D411" s="256"/>
      <c r="E411" s="255"/>
      <c r="F411" s="330"/>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30"/>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30"/>
      <c r="G413" s="282"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9" t="s">
        <v>337</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56"/>
      <c r="C415" s="255"/>
      <c r="D415" s="256"/>
      <c r="E415" s="255"/>
      <c r="F415" s="330"/>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56"/>
      <c r="C416" s="255"/>
      <c r="D416" s="256"/>
      <c r="E416" s="255"/>
      <c r="F416" s="330"/>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56"/>
      <c r="C417" s="255"/>
      <c r="D417" s="256"/>
      <c r="E417" s="255"/>
      <c r="F417" s="330"/>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56"/>
      <c r="C418" s="255"/>
      <c r="D418" s="256"/>
      <c r="E418" s="255"/>
      <c r="F418" s="330"/>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30"/>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30"/>
      <c r="G420" s="282"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9" t="s">
        <v>337</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56"/>
      <c r="C422" s="255"/>
      <c r="D422" s="256"/>
      <c r="E422" s="255"/>
      <c r="F422" s="330"/>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56"/>
      <c r="C423" s="255"/>
      <c r="D423" s="256"/>
      <c r="E423" s="255"/>
      <c r="F423" s="330"/>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56"/>
      <c r="C424" s="255"/>
      <c r="D424" s="256"/>
      <c r="E424" s="255"/>
      <c r="F424" s="330"/>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56"/>
      <c r="C425" s="255"/>
      <c r="D425" s="256"/>
      <c r="E425" s="255"/>
      <c r="F425" s="330"/>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31"/>
      <c r="F426" s="332"/>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6"/>
      <c r="C430" s="253" t="s">
        <v>420</v>
      </c>
      <c r="D430" s="254"/>
      <c r="E430" s="242" t="s">
        <v>398</v>
      </c>
      <c r="F430" s="468"/>
      <c r="G430" s="244" t="s">
        <v>255</v>
      </c>
      <c r="H430" s="162"/>
      <c r="I430" s="162"/>
      <c r="J430" s="469" t="s">
        <v>556</v>
      </c>
      <c r="K430" s="246"/>
      <c r="L430" s="246"/>
      <c r="M430" s="246"/>
      <c r="N430" s="246"/>
      <c r="O430" s="246"/>
      <c r="P430" s="246"/>
      <c r="Q430" s="246"/>
      <c r="R430" s="246"/>
      <c r="S430" s="246"/>
      <c r="T430" s="247"/>
      <c r="U430" s="470" t="s">
        <v>556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411</v>
      </c>
      <c r="AJ431" s="185"/>
      <c r="AK431" s="185"/>
      <c r="AL431" s="180"/>
      <c r="AM431" s="185" t="s">
        <v>424</v>
      </c>
      <c r="AN431" s="185"/>
      <c r="AO431" s="185"/>
      <c r="AP431" s="180"/>
      <c r="AQ431" s="180" t="s">
        <v>235</v>
      </c>
      <c r="AR431" s="173"/>
      <c r="AS431" s="173"/>
      <c r="AT431" s="174"/>
      <c r="AU431" s="138" t="s">
        <v>134</v>
      </c>
      <c r="AV431" s="138"/>
      <c r="AW431" s="138"/>
      <c r="AX431" s="139"/>
    </row>
    <row r="432" spans="1:50" ht="18.75"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577</v>
      </c>
      <c r="AF432" s="140"/>
      <c r="AG432" s="141" t="s">
        <v>236</v>
      </c>
      <c r="AH432" s="176"/>
      <c r="AI432" s="186"/>
      <c r="AJ432" s="186"/>
      <c r="AK432" s="186"/>
      <c r="AL432" s="181"/>
      <c r="AM432" s="186"/>
      <c r="AN432" s="186"/>
      <c r="AO432" s="186"/>
      <c r="AP432" s="181"/>
      <c r="AQ432" s="262" t="s">
        <v>556</v>
      </c>
      <c r="AR432" s="140"/>
      <c r="AS432" s="141" t="s">
        <v>236</v>
      </c>
      <c r="AT432" s="176"/>
      <c r="AU432" s="262" t="s">
        <v>556</v>
      </c>
      <c r="AV432" s="140"/>
      <c r="AW432" s="141" t="s">
        <v>181</v>
      </c>
      <c r="AX432" s="142"/>
    </row>
    <row r="433" spans="1:50" ht="23.25" customHeight="1" x14ac:dyDescent="0.15">
      <c r="A433" s="1024"/>
      <c r="B433" s="256"/>
      <c r="C433" s="255"/>
      <c r="D433" s="256"/>
      <c r="E433" s="170"/>
      <c r="F433" s="171"/>
      <c r="G433" s="264" t="s">
        <v>556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556</v>
      </c>
      <c r="AC433" s="137"/>
      <c r="AD433" s="137"/>
      <c r="AE433" s="259" t="s">
        <v>556</v>
      </c>
      <c r="AF433" s="120"/>
      <c r="AG433" s="120"/>
      <c r="AH433" s="120"/>
      <c r="AI433" s="259" t="s">
        <v>570</v>
      </c>
      <c r="AJ433" s="120"/>
      <c r="AK433" s="120"/>
      <c r="AL433" s="120"/>
      <c r="AM433" s="259" t="s">
        <v>557</v>
      </c>
      <c r="AN433" s="120"/>
      <c r="AO433" s="120"/>
      <c r="AP433" s="120"/>
      <c r="AQ433" s="259" t="s">
        <v>556</v>
      </c>
      <c r="AR433" s="120"/>
      <c r="AS433" s="120"/>
      <c r="AT433" s="121"/>
      <c r="AU433" s="260" t="s">
        <v>556</v>
      </c>
      <c r="AV433" s="120"/>
      <c r="AW433" s="120"/>
      <c r="AX433" s="219"/>
    </row>
    <row r="434" spans="1:50" ht="23.25"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556</v>
      </c>
      <c r="AC434" s="137"/>
      <c r="AD434" s="137"/>
      <c r="AE434" s="259" t="s">
        <v>556</v>
      </c>
      <c r="AF434" s="120"/>
      <c r="AG434" s="120"/>
      <c r="AH434" s="120"/>
      <c r="AI434" s="259" t="s">
        <v>556</v>
      </c>
      <c r="AJ434" s="120"/>
      <c r="AK434" s="120"/>
      <c r="AL434" s="120"/>
      <c r="AM434" s="259" t="s">
        <v>557</v>
      </c>
      <c r="AN434" s="120"/>
      <c r="AO434" s="120"/>
      <c r="AP434" s="120"/>
      <c r="AQ434" s="259" t="s">
        <v>556</v>
      </c>
      <c r="AR434" s="120"/>
      <c r="AS434" s="120"/>
      <c r="AT434" s="121"/>
      <c r="AU434" s="260" t="s">
        <v>577</v>
      </c>
      <c r="AV434" s="120"/>
      <c r="AW434" s="120"/>
      <c r="AX434" s="219"/>
    </row>
    <row r="435" spans="1:50" ht="23.25"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556</v>
      </c>
      <c r="AF435" s="120"/>
      <c r="AG435" s="120"/>
      <c r="AH435" s="120"/>
      <c r="AI435" s="259" t="s">
        <v>556</v>
      </c>
      <c r="AJ435" s="120"/>
      <c r="AK435" s="120"/>
      <c r="AL435" s="120"/>
      <c r="AM435" s="259" t="s">
        <v>557</v>
      </c>
      <c r="AN435" s="120"/>
      <c r="AO435" s="120"/>
      <c r="AP435" s="120"/>
      <c r="AQ435" s="259" t="s">
        <v>556</v>
      </c>
      <c r="AR435" s="120"/>
      <c r="AS435" s="120"/>
      <c r="AT435" s="121"/>
      <c r="AU435" s="260" t="s">
        <v>556</v>
      </c>
      <c r="AV435" s="120"/>
      <c r="AW435" s="120"/>
      <c r="AX435" s="219"/>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411</v>
      </c>
      <c r="AJ436" s="185"/>
      <c r="AK436" s="185"/>
      <c r="AL436" s="180"/>
      <c r="AM436" s="185" t="s">
        <v>424</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411</v>
      </c>
      <c r="AJ441" s="185"/>
      <c r="AK441" s="185"/>
      <c r="AL441" s="180"/>
      <c r="AM441" s="185" t="s">
        <v>424</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411</v>
      </c>
      <c r="AJ446" s="185"/>
      <c r="AK446" s="185"/>
      <c r="AL446" s="180"/>
      <c r="AM446" s="185" t="s">
        <v>424</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411</v>
      </c>
      <c r="AJ451" s="185"/>
      <c r="AK451" s="185"/>
      <c r="AL451" s="180"/>
      <c r="AM451" s="185" t="s">
        <v>424</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411</v>
      </c>
      <c r="AJ456" s="185"/>
      <c r="AK456" s="185"/>
      <c r="AL456" s="180"/>
      <c r="AM456" s="185" t="s">
        <v>424</v>
      </c>
      <c r="AN456" s="185"/>
      <c r="AO456" s="185"/>
      <c r="AP456" s="180"/>
      <c r="AQ456" s="180" t="s">
        <v>235</v>
      </c>
      <c r="AR456" s="173"/>
      <c r="AS456" s="173"/>
      <c r="AT456" s="174"/>
      <c r="AU456" s="138" t="s">
        <v>134</v>
      </c>
      <c r="AV456" s="138"/>
      <c r="AW456" s="138"/>
      <c r="AX456" s="139"/>
    </row>
    <row r="457" spans="1:50" ht="18.75"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577</v>
      </c>
      <c r="AF457" s="140"/>
      <c r="AG457" s="141" t="s">
        <v>236</v>
      </c>
      <c r="AH457" s="176"/>
      <c r="AI457" s="186"/>
      <c r="AJ457" s="186"/>
      <c r="AK457" s="186"/>
      <c r="AL457" s="181"/>
      <c r="AM457" s="186"/>
      <c r="AN457" s="186"/>
      <c r="AO457" s="186"/>
      <c r="AP457" s="181"/>
      <c r="AQ457" s="262" t="s">
        <v>556</v>
      </c>
      <c r="AR457" s="140"/>
      <c r="AS457" s="141" t="s">
        <v>236</v>
      </c>
      <c r="AT457" s="176"/>
      <c r="AU457" s="263" t="s">
        <v>577</v>
      </c>
      <c r="AV457" s="140"/>
      <c r="AW457" s="141" t="s">
        <v>181</v>
      </c>
      <c r="AX457" s="142"/>
    </row>
    <row r="458" spans="1:50" ht="23.25" customHeight="1" x14ac:dyDescent="0.15">
      <c r="A458" s="1024"/>
      <c r="B458" s="256"/>
      <c r="C458" s="255"/>
      <c r="D458" s="256"/>
      <c r="E458" s="170"/>
      <c r="F458" s="171"/>
      <c r="G458" s="264" t="s">
        <v>556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556</v>
      </c>
      <c r="AC458" s="137"/>
      <c r="AD458" s="137"/>
      <c r="AE458" s="259" t="s">
        <v>577</v>
      </c>
      <c r="AF458" s="120"/>
      <c r="AG458" s="120"/>
      <c r="AH458" s="120"/>
      <c r="AI458" s="259" t="s">
        <v>556</v>
      </c>
      <c r="AJ458" s="120"/>
      <c r="AK458" s="120"/>
      <c r="AL458" s="120"/>
      <c r="AM458" s="259" t="s">
        <v>557</v>
      </c>
      <c r="AN458" s="120"/>
      <c r="AO458" s="120"/>
      <c r="AP458" s="120"/>
      <c r="AQ458" s="259" t="s">
        <v>556</v>
      </c>
      <c r="AR458" s="120"/>
      <c r="AS458" s="120"/>
      <c r="AT458" s="121"/>
      <c r="AU458" s="260" t="s">
        <v>556</v>
      </c>
      <c r="AV458" s="120"/>
      <c r="AW458" s="120"/>
      <c r="AX458" s="219"/>
    </row>
    <row r="459" spans="1:50" ht="23.25"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556</v>
      </c>
      <c r="AC459" s="137"/>
      <c r="AD459" s="137"/>
      <c r="AE459" s="259" t="s">
        <v>556</v>
      </c>
      <c r="AF459" s="120"/>
      <c r="AG459" s="120"/>
      <c r="AH459" s="120"/>
      <c r="AI459" s="259" t="s">
        <v>556</v>
      </c>
      <c r="AJ459" s="120"/>
      <c r="AK459" s="120"/>
      <c r="AL459" s="120"/>
      <c r="AM459" s="259" t="s">
        <v>557</v>
      </c>
      <c r="AN459" s="120"/>
      <c r="AO459" s="120"/>
      <c r="AP459" s="120"/>
      <c r="AQ459" s="259" t="s">
        <v>556</v>
      </c>
      <c r="AR459" s="120"/>
      <c r="AS459" s="120"/>
      <c r="AT459" s="121"/>
      <c r="AU459" s="260" t="s">
        <v>577</v>
      </c>
      <c r="AV459" s="120"/>
      <c r="AW459" s="120"/>
      <c r="AX459" s="219"/>
    </row>
    <row r="460" spans="1:50" ht="23.25"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577</v>
      </c>
      <c r="AF460" s="120"/>
      <c r="AG460" s="120"/>
      <c r="AH460" s="120"/>
      <c r="AI460" s="259" t="s">
        <v>556</v>
      </c>
      <c r="AJ460" s="120"/>
      <c r="AK460" s="120"/>
      <c r="AL460" s="120"/>
      <c r="AM460" s="259" t="s">
        <v>557</v>
      </c>
      <c r="AN460" s="120"/>
      <c r="AO460" s="120"/>
      <c r="AP460" s="120"/>
      <c r="AQ460" s="259" t="s">
        <v>556</v>
      </c>
      <c r="AR460" s="120"/>
      <c r="AS460" s="120"/>
      <c r="AT460" s="121"/>
      <c r="AU460" s="260" t="s">
        <v>556</v>
      </c>
      <c r="AV460" s="120"/>
      <c r="AW460" s="120"/>
      <c r="AX460" s="219"/>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411</v>
      </c>
      <c r="AJ461" s="185"/>
      <c r="AK461" s="185"/>
      <c r="AL461" s="180"/>
      <c r="AM461" s="185" t="s">
        <v>424</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411</v>
      </c>
      <c r="AJ466" s="185"/>
      <c r="AK466" s="185"/>
      <c r="AL466" s="180"/>
      <c r="AM466" s="185" t="s">
        <v>424</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411</v>
      </c>
      <c r="AJ471" s="185"/>
      <c r="AK471" s="185"/>
      <c r="AL471" s="180"/>
      <c r="AM471" s="185" t="s">
        <v>424</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411</v>
      </c>
      <c r="AJ476" s="185"/>
      <c r="AK476" s="185"/>
      <c r="AL476" s="180"/>
      <c r="AM476" s="185" t="s">
        <v>424</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4"/>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56"/>
      <c r="C482" s="255"/>
      <c r="D482" s="256"/>
      <c r="E482" s="339" t="s">
        <v>556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402</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411</v>
      </c>
      <c r="AJ485" s="185"/>
      <c r="AK485" s="185"/>
      <c r="AL485" s="180"/>
      <c r="AM485" s="185" t="s">
        <v>424</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411</v>
      </c>
      <c r="AJ490" s="185"/>
      <c r="AK490" s="185"/>
      <c r="AL490" s="180"/>
      <c r="AM490" s="185" t="s">
        <v>424</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411</v>
      </c>
      <c r="AJ495" s="185"/>
      <c r="AK495" s="185"/>
      <c r="AL495" s="180"/>
      <c r="AM495" s="185" t="s">
        <v>424</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411</v>
      </c>
      <c r="AJ500" s="185"/>
      <c r="AK500" s="185"/>
      <c r="AL500" s="180"/>
      <c r="AM500" s="185" t="s">
        <v>424</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411</v>
      </c>
      <c r="AJ505" s="185"/>
      <c r="AK505" s="185"/>
      <c r="AL505" s="180"/>
      <c r="AM505" s="185" t="s">
        <v>424</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411</v>
      </c>
      <c r="AJ510" s="185"/>
      <c r="AK510" s="185"/>
      <c r="AL510" s="180"/>
      <c r="AM510" s="185" t="s">
        <v>424</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411</v>
      </c>
      <c r="AJ515" s="185"/>
      <c r="AK515" s="185"/>
      <c r="AL515" s="180"/>
      <c r="AM515" s="185" t="s">
        <v>424</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411</v>
      </c>
      <c r="AJ520" s="185"/>
      <c r="AK520" s="185"/>
      <c r="AL520" s="180"/>
      <c r="AM520" s="185" t="s">
        <v>424</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411</v>
      </c>
      <c r="AJ525" s="185"/>
      <c r="AK525" s="185"/>
      <c r="AL525" s="180"/>
      <c r="AM525" s="185" t="s">
        <v>424</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411</v>
      </c>
      <c r="AJ530" s="185"/>
      <c r="AK530" s="185"/>
      <c r="AL530" s="180"/>
      <c r="AM530" s="185" t="s">
        <v>424</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403</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411</v>
      </c>
      <c r="AJ539" s="185"/>
      <c r="AK539" s="185"/>
      <c r="AL539" s="180"/>
      <c r="AM539" s="185" t="s">
        <v>424</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411</v>
      </c>
      <c r="AJ544" s="185"/>
      <c r="AK544" s="185"/>
      <c r="AL544" s="180"/>
      <c r="AM544" s="185" t="s">
        <v>424</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411</v>
      </c>
      <c r="AJ549" s="185"/>
      <c r="AK549" s="185"/>
      <c r="AL549" s="180"/>
      <c r="AM549" s="185" t="s">
        <v>424</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411</v>
      </c>
      <c r="AJ554" s="185"/>
      <c r="AK554" s="185"/>
      <c r="AL554" s="180"/>
      <c r="AM554" s="185" t="s">
        <v>424</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411</v>
      </c>
      <c r="AJ559" s="185"/>
      <c r="AK559" s="185"/>
      <c r="AL559" s="180"/>
      <c r="AM559" s="185" t="s">
        <v>424</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411</v>
      </c>
      <c r="AJ564" s="185"/>
      <c r="AK564" s="185"/>
      <c r="AL564" s="180"/>
      <c r="AM564" s="185" t="s">
        <v>424</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411</v>
      </c>
      <c r="AJ569" s="185"/>
      <c r="AK569" s="185"/>
      <c r="AL569" s="180"/>
      <c r="AM569" s="185" t="s">
        <v>424</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411</v>
      </c>
      <c r="AJ574" s="185"/>
      <c r="AK574" s="185"/>
      <c r="AL574" s="180"/>
      <c r="AM574" s="185" t="s">
        <v>424</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411</v>
      </c>
      <c r="AJ579" s="185"/>
      <c r="AK579" s="185"/>
      <c r="AL579" s="180"/>
      <c r="AM579" s="185" t="s">
        <v>424</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411</v>
      </c>
      <c r="AJ584" s="185"/>
      <c r="AK584" s="185"/>
      <c r="AL584" s="180"/>
      <c r="AM584" s="185" t="s">
        <v>424</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402</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411</v>
      </c>
      <c r="AJ593" s="185"/>
      <c r="AK593" s="185"/>
      <c r="AL593" s="180"/>
      <c r="AM593" s="185" t="s">
        <v>424</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411</v>
      </c>
      <c r="AJ598" s="185"/>
      <c r="AK598" s="185"/>
      <c r="AL598" s="180"/>
      <c r="AM598" s="185" t="s">
        <v>424</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411</v>
      </c>
      <c r="AJ603" s="185"/>
      <c r="AK603" s="185"/>
      <c r="AL603" s="180"/>
      <c r="AM603" s="185" t="s">
        <v>424</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411</v>
      </c>
      <c r="AJ608" s="185"/>
      <c r="AK608" s="185"/>
      <c r="AL608" s="180"/>
      <c r="AM608" s="185" t="s">
        <v>424</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411</v>
      </c>
      <c r="AJ613" s="185"/>
      <c r="AK613" s="185"/>
      <c r="AL613" s="180"/>
      <c r="AM613" s="185" t="s">
        <v>424</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411</v>
      </c>
      <c r="AJ618" s="185"/>
      <c r="AK618" s="185"/>
      <c r="AL618" s="180"/>
      <c r="AM618" s="185" t="s">
        <v>424</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411</v>
      </c>
      <c r="AJ623" s="185"/>
      <c r="AK623" s="185"/>
      <c r="AL623" s="180"/>
      <c r="AM623" s="185" t="s">
        <v>424</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411</v>
      </c>
      <c r="AJ628" s="185"/>
      <c r="AK628" s="185"/>
      <c r="AL628" s="180"/>
      <c r="AM628" s="185" t="s">
        <v>424</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411</v>
      </c>
      <c r="AJ633" s="185"/>
      <c r="AK633" s="185"/>
      <c r="AL633" s="180"/>
      <c r="AM633" s="185" t="s">
        <v>424</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411</v>
      </c>
      <c r="AJ638" s="185"/>
      <c r="AK638" s="185"/>
      <c r="AL638" s="180"/>
      <c r="AM638" s="185" t="s">
        <v>424</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403</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411</v>
      </c>
      <c r="AJ647" s="185"/>
      <c r="AK647" s="185"/>
      <c r="AL647" s="180"/>
      <c r="AM647" s="185" t="s">
        <v>424</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411</v>
      </c>
      <c r="AJ652" s="185"/>
      <c r="AK652" s="185"/>
      <c r="AL652" s="180"/>
      <c r="AM652" s="185" t="s">
        <v>424</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411</v>
      </c>
      <c r="AJ657" s="185"/>
      <c r="AK657" s="185"/>
      <c r="AL657" s="180"/>
      <c r="AM657" s="185" t="s">
        <v>424</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411</v>
      </c>
      <c r="AJ662" s="185"/>
      <c r="AK662" s="185"/>
      <c r="AL662" s="180"/>
      <c r="AM662" s="185" t="s">
        <v>424</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411</v>
      </c>
      <c r="AJ667" s="185"/>
      <c r="AK667" s="185"/>
      <c r="AL667" s="180"/>
      <c r="AM667" s="185" t="s">
        <v>424</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411</v>
      </c>
      <c r="AJ672" s="185"/>
      <c r="AK672" s="185"/>
      <c r="AL672" s="180"/>
      <c r="AM672" s="185" t="s">
        <v>424</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411</v>
      </c>
      <c r="AJ677" s="185"/>
      <c r="AK677" s="185"/>
      <c r="AL677" s="180"/>
      <c r="AM677" s="185" t="s">
        <v>424</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411</v>
      </c>
      <c r="AJ682" s="185"/>
      <c r="AK682" s="185"/>
      <c r="AL682" s="180"/>
      <c r="AM682" s="185" t="s">
        <v>424</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411</v>
      </c>
      <c r="AJ687" s="185"/>
      <c r="AK687" s="185"/>
      <c r="AL687" s="180"/>
      <c r="AM687" s="185" t="s">
        <v>424</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411</v>
      </c>
      <c r="AJ692" s="185"/>
      <c r="AK692" s="185"/>
      <c r="AL692" s="180"/>
      <c r="AM692" s="185" t="s">
        <v>424</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4"/>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66"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560</v>
      </c>
      <c r="AE702" s="924"/>
      <c r="AF702" s="924"/>
      <c r="AG702" s="908" t="s">
        <v>617</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560</v>
      </c>
      <c r="AE703" s="159"/>
      <c r="AF703" s="159"/>
      <c r="AG703" s="687" t="s">
        <v>587</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560</v>
      </c>
      <c r="AE704" s="606"/>
      <c r="AF704" s="606"/>
      <c r="AG704" s="448" t="s">
        <v>588</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560</v>
      </c>
      <c r="AE705" s="756"/>
      <c r="AF705" s="756"/>
      <c r="AG705" s="164" t="s">
        <v>660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8"/>
      <c r="B706" s="793"/>
      <c r="C706" s="634"/>
      <c r="D706" s="635"/>
      <c r="E706" s="706" t="s">
        <v>379</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619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64.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618</v>
      </c>
      <c r="AE707" s="604"/>
      <c r="AF707" s="604"/>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560</v>
      </c>
      <c r="AE708" s="691"/>
      <c r="AF708" s="691"/>
      <c r="AG708" s="546" t="s">
        <v>589</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560</v>
      </c>
      <c r="AE709" s="159"/>
      <c r="AF709" s="159"/>
      <c r="AG709" s="687" t="s">
        <v>658</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560</v>
      </c>
      <c r="AE710" s="159"/>
      <c r="AF710" s="159"/>
      <c r="AG710" s="687" t="s">
        <v>590</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560</v>
      </c>
      <c r="AE711" s="159"/>
      <c r="AF711" s="159"/>
      <c r="AG711" s="687" t="s">
        <v>591</v>
      </c>
      <c r="AH711" s="688"/>
      <c r="AI711" s="688"/>
      <c r="AJ711" s="688"/>
      <c r="AK711" s="688"/>
      <c r="AL711" s="688"/>
      <c r="AM711" s="688"/>
      <c r="AN711" s="688"/>
      <c r="AO711" s="688"/>
      <c r="AP711" s="688"/>
      <c r="AQ711" s="688"/>
      <c r="AR711" s="688"/>
      <c r="AS711" s="688"/>
      <c r="AT711" s="688"/>
      <c r="AU711" s="688"/>
      <c r="AV711" s="688"/>
      <c r="AW711" s="688"/>
      <c r="AX711" s="689"/>
    </row>
    <row r="712" spans="1:50" ht="57.75" customHeight="1" x14ac:dyDescent="0.15">
      <c r="A712" s="678"/>
      <c r="B712" s="679"/>
      <c r="C712" s="608" t="s">
        <v>347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620</v>
      </c>
      <c r="AE712" s="606"/>
      <c r="AF712" s="606"/>
      <c r="AG712" s="614" t="s">
        <v>556</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620</v>
      </c>
      <c r="AE713" s="159"/>
      <c r="AF713" s="160"/>
      <c r="AG713" s="687" t="s">
        <v>556</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560</v>
      </c>
      <c r="AE714" s="612"/>
      <c r="AF714" s="613"/>
      <c r="AG714" s="712" t="s">
        <v>592</v>
      </c>
      <c r="AH714" s="713"/>
      <c r="AI714" s="713"/>
      <c r="AJ714" s="713"/>
      <c r="AK714" s="713"/>
      <c r="AL714" s="713"/>
      <c r="AM714" s="713"/>
      <c r="AN714" s="713"/>
      <c r="AO714" s="713"/>
      <c r="AP714" s="713"/>
      <c r="AQ714" s="713"/>
      <c r="AR714" s="713"/>
      <c r="AS714" s="713"/>
      <c r="AT714" s="713"/>
      <c r="AU714" s="713"/>
      <c r="AV714" s="713"/>
      <c r="AW714" s="713"/>
      <c r="AX714" s="714"/>
    </row>
    <row r="715" spans="1:50" ht="57.75" customHeight="1" x14ac:dyDescent="0.15">
      <c r="A715" s="641" t="s">
        <v>40</v>
      </c>
      <c r="B715" s="677"/>
      <c r="C715" s="682" t="s">
        <v>326</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560</v>
      </c>
      <c r="AE715" s="691"/>
      <c r="AF715" s="800"/>
      <c r="AG715" s="546" t="s">
        <v>593</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560</v>
      </c>
      <c r="AE716" s="782"/>
      <c r="AF716" s="782"/>
      <c r="AG716" s="687" t="s">
        <v>594</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620</v>
      </c>
      <c r="AE717" s="159"/>
      <c r="AF717" s="159"/>
      <c r="AG717" s="687" t="s">
        <v>556</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620</v>
      </c>
      <c r="AE718" s="159"/>
      <c r="AF718" s="159"/>
      <c r="AG718" s="167" t="s">
        <v>556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620</v>
      </c>
      <c r="AE719" s="691"/>
      <c r="AF719" s="691"/>
      <c r="AG719" s="164" t="s">
        <v>556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3"/>
      <c r="B720" s="674"/>
      <c r="C720" s="964" t="s">
        <v>340</v>
      </c>
      <c r="D720" s="962"/>
      <c r="E720" s="962"/>
      <c r="F720" s="965"/>
      <c r="G720" s="961" t="s">
        <v>341</v>
      </c>
      <c r="H720" s="962"/>
      <c r="I720" s="962"/>
      <c r="J720" s="962"/>
      <c r="K720" s="962"/>
      <c r="L720" s="962"/>
      <c r="M720" s="962"/>
      <c r="N720" s="961" t="s">
        <v>344</v>
      </c>
      <c r="O720" s="962"/>
      <c r="P720" s="962"/>
      <c r="Q720" s="962"/>
      <c r="R720" s="962"/>
      <c r="S720" s="962"/>
      <c r="T720" s="962"/>
      <c r="U720" s="962"/>
      <c r="V720" s="962"/>
      <c r="W720" s="962"/>
      <c r="X720" s="962"/>
      <c r="Y720" s="962"/>
      <c r="Z720" s="962"/>
      <c r="AA720" s="962"/>
      <c r="AB720" s="962"/>
      <c r="AC720" s="962"/>
      <c r="AD720" s="962"/>
      <c r="AE720" s="962"/>
      <c r="AF720" s="963"/>
      <c r="AG720" s="448"/>
      <c r="AH720" s="238"/>
      <c r="AI720" s="238"/>
      <c r="AJ720" s="238"/>
      <c r="AK720" s="238"/>
      <c r="AL720" s="238"/>
      <c r="AM720" s="238"/>
      <c r="AN720" s="238"/>
      <c r="AO720" s="238"/>
      <c r="AP720" s="238"/>
      <c r="AQ720" s="238"/>
      <c r="AR720" s="238"/>
      <c r="AS720" s="238"/>
      <c r="AT720" s="238"/>
      <c r="AU720" s="238"/>
      <c r="AV720" s="238"/>
      <c r="AW720" s="238"/>
      <c r="AX720" s="449"/>
    </row>
    <row r="721" spans="1:50" ht="22.5" customHeight="1" x14ac:dyDescent="0.15">
      <c r="A721" s="673"/>
      <c r="B721" s="674"/>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8"/>
      <c r="AH721" s="238"/>
      <c r="AI721" s="238"/>
      <c r="AJ721" s="238"/>
      <c r="AK721" s="238"/>
      <c r="AL721" s="238"/>
      <c r="AM721" s="238"/>
      <c r="AN721" s="238"/>
      <c r="AO721" s="238"/>
      <c r="AP721" s="238"/>
      <c r="AQ721" s="238"/>
      <c r="AR721" s="238"/>
      <c r="AS721" s="238"/>
      <c r="AT721" s="238"/>
      <c r="AU721" s="238"/>
      <c r="AV721" s="238"/>
      <c r="AW721" s="238"/>
      <c r="AX721" s="449"/>
    </row>
    <row r="722" spans="1:50" ht="22.5" customHeight="1" x14ac:dyDescent="0.15">
      <c r="A722" s="673"/>
      <c r="B722" s="674"/>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8"/>
      <c r="AH722" s="238"/>
      <c r="AI722" s="238"/>
      <c r="AJ722" s="238"/>
      <c r="AK722" s="238"/>
      <c r="AL722" s="238"/>
      <c r="AM722" s="238"/>
      <c r="AN722" s="238"/>
      <c r="AO722" s="238"/>
      <c r="AP722" s="238"/>
      <c r="AQ722" s="238"/>
      <c r="AR722" s="238"/>
      <c r="AS722" s="238"/>
      <c r="AT722" s="238"/>
      <c r="AU722" s="238"/>
      <c r="AV722" s="238"/>
      <c r="AW722" s="238"/>
      <c r="AX722" s="449"/>
    </row>
    <row r="723" spans="1:50" ht="22.5" customHeight="1" x14ac:dyDescent="0.15">
      <c r="A723" s="673"/>
      <c r="B723" s="674"/>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8"/>
      <c r="AH723" s="238"/>
      <c r="AI723" s="238"/>
      <c r="AJ723" s="238"/>
      <c r="AK723" s="238"/>
      <c r="AL723" s="238"/>
      <c r="AM723" s="238"/>
      <c r="AN723" s="238"/>
      <c r="AO723" s="238"/>
      <c r="AP723" s="238"/>
      <c r="AQ723" s="238"/>
      <c r="AR723" s="238"/>
      <c r="AS723" s="238"/>
      <c r="AT723" s="238"/>
      <c r="AU723" s="238"/>
      <c r="AV723" s="238"/>
      <c r="AW723" s="238"/>
      <c r="AX723" s="449"/>
    </row>
    <row r="724" spans="1:50" ht="22.5" customHeight="1" x14ac:dyDescent="0.15">
      <c r="A724" s="673"/>
      <c r="B724" s="674"/>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8"/>
      <c r="AH724" s="238"/>
      <c r="AI724" s="238"/>
      <c r="AJ724" s="238"/>
      <c r="AK724" s="238"/>
      <c r="AL724" s="238"/>
      <c r="AM724" s="238"/>
      <c r="AN724" s="238"/>
      <c r="AO724" s="238"/>
      <c r="AP724" s="238"/>
      <c r="AQ724" s="238"/>
      <c r="AR724" s="238"/>
      <c r="AS724" s="238"/>
      <c r="AT724" s="238"/>
      <c r="AU724" s="238"/>
      <c r="AV724" s="238"/>
      <c r="AW724" s="238"/>
      <c r="AX724" s="449"/>
    </row>
    <row r="725" spans="1:50" ht="22.5" customHeight="1" x14ac:dyDescent="0.15">
      <c r="A725" s="675"/>
      <c r="B725" s="676"/>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1" t="s">
        <v>48</v>
      </c>
      <c r="B726" s="642"/>
      <c r="C726" s="463" t="s">
        <v>53</v>
      </c>
      <c r="D726" s="601"/>
      <c r="E726" s="601"/>
      <c r="F726" s="602"/>
      <c r="G726" s="820" t="s">
        <v>621</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8" t="s">
        <v>57</v>
      </c>
      <c r="D727" s="719"/>
      <c r="E727" s="719"/>
      <c r="F727" s="720"/>
      <c r="G727" s="818" t="s">
        <v>622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661</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13.25" customHeight="1" thickBot="1" x14ac:dyDescent="0.2">
      <c r="A731" s="638" t="s">
        <v>662</v>
      </c>
      <c r="B731" s="639"/>
      <c r="C731" s="639"/>
      <c r="D731" s="639"/>
      <c r="E731" s="640"/>
      <c r="F731" s="703" t="s">
        <v>663</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107.25" customHeight="1" thickBot="1" x14ac:dyDescent="0.2">
      <c r="A733" s="772" t="s">
        <v>664</v>
      </c>
      <c r="B733" s="773"/>
      <c r="C733" s="773"/>
      <c r="D733" s="773"/>
      <c r="E733" s="774"/>
      <c r="F733" s="789" t="s">
        <v>665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353</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0" t="s">
        <v>401</v>
      </c>
      <c r="B737" s="101"/>
      <c r="C737" s="101"/>
      <c r="D737" s="102"/>
      <c r="E737" s="103" t="s">
        <v>595</v>
      </c>
      <c r="F737" s="103"/>
      <c r="G737" s="103"/>
      <c r="H737" s="103"/>
      <c r="I737" s="103"/>
      <c r="J737" s="103"/>
      <c r="K737" s="103"/>
      <c r="L737" s="103"/>
      <c r="M737" s="103"/>
      <c r="N737" s="109" t="s">
        <v>396</v>
      </c>
      <c r="O737" s="109"/>
      <c r="P737" s="109"/>
      <c r="Q737" s="109"/>
      <c r="R737" s="103" t="s">
        <v>596</v>
      </c>
      <c r="S737" s="103"/>
      <c r="T737" s="103"/>
      <c r="U737" s="103"/>
      <c r="V737" s="103"/>
      <c r="W737" s="103"/>
      <c r="X737" s="103"/>
      <c r="Y737" s="103"/>
      <c r="Z737" s="103"/>
      <c r="AA737" s="109" t="s">
        <v>395</v>
      </c>
      <c r="AB737" s="109"/>
      <c r="AC737" s="109"/>
      <c r="AD737" s="109"/>
      <c r="AE737" s="103" t="s">
        <v>597</v>
      </c>
      <c r="AF737" s="103"/>
      <c r="AG737" s="103"/>
      <c r="AH737" s="103"/>
      <c r="AI737" s="103"/>
      <c r="AJ737" s="103"/>
      <c r="AK737" s="103"/>
      <c r="AL737" s="103"/>
      <c r="AM737" s="103"/>
      <c r="AN737" s="109" t="s">
        <v>394</v>
      </c>
      <c r="AO737" s="109"/>
      <c r="AP737" s="109"/>
      <c r="AQ737" s="109"/>
      <c r="AR737" s="110" t="s">
        <v>598</v>
      </c>
      <c r="AS737" s="111"/>
      <c r="AT737" s="111"/>
      <c r="AU737" s="111"/>
      <c r="AV737" s="111"/>
      <c r="AW737" s="111"/>
      <c r="AX737" s="112"/>
      <c r="AY737" s="88"/>
      <c r="AZ737" s="88"/>
    </row>
    <row r="738" spans="1:52" ht="24.75" customHeight="1" x14ac:dyDescent="0.15">
      <c r="A738" s="100" t="s">
        <v>393</v>
      </c>
      <c r="B738" s="101"/>
      <c r="C738" s="101"/>
      <c r="D738" s="102"/>
      <c r="E738" s="103" t="s">
        <v>599</v>
      </c>
      <c r="F738" s="103"/>
      <c r="G738" s="103"/>
      <c r="H738" s="103"/>
      <c r="I738" s="103"/>
      <c r="J738" s="103"/>
      <c r="K738" s="103"/>
      <c r="L738" s="103"/>
      <c r="M738" s="103"/>
      <c r="N738" s="109" t="s">
        <v>392</v>
      </c>
      <c r="O738" s="109"/>
      <c r="P738" s="109"/>
      <c r="Q738" s="109"/>
      <c r="R738" s="103" t="s">
        <v>600</v>
      </c>
      <c r="S738" s="103"/>
      <c r="T738" s="103"/>
      <c r="U738" s="103"/>
      <c r="V738" s="103"/>
      <c r="W738" s="103"/>
      <c r="X738" s="103"/>
      <c r="Y738" s="103"/>
      <c r="Z738" s="103"/>
      <c r="AA738" s="109" t="s">
        <v>391</v>
      </c>
      <c r="AB738" s="109"/>
      <c r="AC738" s="109"/>
      <c r="AD738" s="109"/>
      <c r="AE738" s="103" t="s">
        <v>601</v>
      </c>
      <c r="AF738" s="103"/>
      <c r="AG738" s="103"/>
      <c r="AH738" s="103"/>
      <c r="AI738" s="103"/>
      <c r="AJ738" s="103"/>
      <c r="AK738" s="103"/>
      <c r="AL738" s="103"/>
      <c r="AM738" s="103"/>
      <c r="AN738" s="109" t="s">
        <v>390</v>
      </c>
      <c r="AO738" s="109"/>
      <c r="AP738" s="109"/>
      <c r="AQ738" s="109"/>
      <c r="AR738" s="110">
        <v>343</v>
      </c>
      <c r="AS738" s="111"/>
      <c r="AT738" s="111"/>
      <c r="AU738" s="111"/>
      <c r="AV738" s="111"/>
      <c r="AW738" s="111"/>
      <c r="AX738" s="112"/>
    </row>
    <row r="739" spans="1:52" ht="24.75" customHeight="1" x14ac:dyDescent="0.15">
      <c r="A739" s="100" t="s">
        <v>389</v>
      </c>
      <c r="B739" s="101"/>
      <c r="C739" s="101"/>
      <c r="D739" s="102"/>
      <c r="E739" s="103">
        <v>344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562</v>
      </c>
      <c r="F740" s="125"/>
      <c r="G740" s="125"/>
      <c r="H740" s="92" t="str">
        <f>IF(E740="", "", "(")</f>
        <v>(</v>
      </c>
      <c r="I740" s="125"/>
      <c r="J740" s="125"/>
      <c r="K740" s="92" t="str">
        <f>IF(OR(I740="　", I740=""), "", "-")</f>
        <v/>
      </c>
      <c r="L740" s="126">
        <v>337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384</v>
      </c>
      <c r="B780" s="784"/>
      <c r="C780" s="784"/>
      <c r="D780" s="784"/>
      <c r="E780" s="784"/>
      <c r="F780" s="785"/>
      <c r="G780" s="459" t="s">
        <v>624</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6"/>
      <c r="B781" s="786"/>
      <c r="C781" s="786"/>
      <c r="D781" s="786"/>
      <c r="E781" s="786"/>
      <c r="F781" s="787"/>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6"/>
      <c r="B782" s="786"/>
      <c r="C782" s="786"/>
      <c r="D782" s="786"/>
      <c r="E782" s="786"/>
      <c r="F782" s="787"/>
      <c r="G782" s="471" t="s">
        <v>625</v>
      </c>
      <c r="H782" s="472"/>
      <c r="I782" s="472"/>
      <c r="J782" s="472"/>
      <c r="K782" s="473"/>
      <c r="L782" s="474" t="s">
        <v>638</v>
      </c>
      <c r="M782" s="475"/>
      <c r="N782" s="475"/>
      <c r="O782" s="475"/>
      <c r="P782" s="475"/>
      <c r="Q782" s="475"/>
      <c r="R782" s="475"/>
      <c r="S782" s="475"/>
      <c r="T782" s="475"/>
      <c r="U782" s="475"/>
      <c r="V782" s="475"/>
      <c r="W782" s="475"/>
      <c r="X782" s="476"/>
      <c r="Y782" s="477">
        <v>205</v>
      </c>
      <c r="Z782" s="478"/>
      <c r="AA782" s="478"/>
      <c r="AB782" s="577"/>
      <c r="AC782" s="471" t="s">
        <v>627</v>
      </c>
      <c r="AD782" s="472"/>
      <c r="AE782" s="472"/>
      <c r="AF782" s="472"/>
      <c r="AG782" s="473"/>
      <c r="AH782" s="474" t="s">
        <v>639</v>
      </c>
      <c r="AI782" s="475"/>
      <c r="AJ782" s="475"/>
      <c r="AK782" s="475"/>
      <c r="AL782" s="475"/>
      <c r="AM782" s="475"/>
      <c r="AN782" s="475"/>
      <c r="AO782" s="475"/>
      <c r="AP782" s="475"/>
      <c r="AQ782" s="475"/>
      <c r="AR782" s="475"/>
      <c r="AS782" s="475"/>
      <c r="AT782" s="476"/>
      <c r="AU782" s="477">
        <v>205</v>
      </c>
      <c r="AV782" s="478"/>
      <c r="AW782" s="478"/>
      <c r="AX782" s="479"/>
    </row>
    <row r="783" spans="1:50" ht="24.75" hidden="1" customHeight="1" x14ac:dyDescent="0.15">
      <c r="A783" s="576"/>
      <c r="B783" s="786"/>
      <c r="C783" s="786"/>
      <c r="D783" s="786"/>
      <c r="E783" s="786"/>
      <c r="F783" s="787"/>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6"/>
      <c r="B784" s="786"/>
      <c r="C784" s="786"/>
      <c r="D784" s="786"/>
      <c r="E784" s="786"/>
      <c r="F784" s="787"/>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6"/>
      <c r="B785" s="786"/>
      <c r="C785" s="786"/>
      <c r="D785" s="786"/>
      <c r="E785" s="786"/>
      <c r="F785" s="787"/>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6"/>
      <c r="B786" s="786"/>
      <c r="C786" s="786"/>
      <c r="D786" s="786"/>
      <c r="E786" s="786"/>
      <c r="F786" s="787"/>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6"/>
      <c r="B787" s="786"/>
      <c r="C787" s="786"/>
      <c r="D787" s="786"/>
      <c r="E787" s="786"/>
      <c r="F787" s="787"/>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6"/>
      <c r="B788" s="786"/>
      <c r="C788" s="786"/>
      <c r="D788" s="786"/>
      <c r="E788" s="786"/>
      <c r="F788" s="787"/>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6"/>
      <c r="B789" s="786"/>
      <c r="C789" s="786"/>
      <c r="D789" s="786"/>
      <c r="E789" s="786"/>
      <c r="F789" s="787"/>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6"/>
      <c r="B790" s="786"/>
      <c r="C790" s="786"/>
      <c r="D790" s="786"/>
      <c r="E790" s="786"/>
      <c r="F790" s="787"/>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6"/>
      <c r="B791" s="786"/>
      <c r="C791" s="786"/>
      <c r="D791" s="786"/>
      <c r="E791" s="786"/>
      <c r="F791" s="787"/>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6"/>
      <c r="B792" s="786"/>
      <c r="C792" s="786"/>
      <c r="D792" s="786"/>
      <c r="E792" s="786"/>
      <c r="F792" s="787"/>
      <c r="G792" s="429" t="s">
        <v>20</v>
      </c>
      <c r="H792" s="430"/>
      <c r="I792" s="430"/>
      <c r="J792" s="430"/>
      <c r="K792" s="430"/>
      <c r="L792" s="431"/>
      <c r="M792" s="432"/>
      <c r="N792" s="432"/>
      <c r="O792" s="432"/>
      <c r="P792" s="432"/>
      <c r="Q792" s="432"/>
      <c r="R792" s="432"/>
      <c r="S792" s="432"/>
      <c r="T792" s="432"/>
      <c r="U792" s="432"/>
      <c r="V792" s="432"/>
      <c r="W792" s="432"/>
      <c r="X792" s="433"/>
      <c r="Y792" s="434">
        <f>SUM(Y782:AB791)</f>
        <v>205</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205</v>
      </c>
      <c r="AV792" s="435"/>
      <c r="AW792" s="435"/>
      <c r="AX792" s="437"/>
    </row>
    <row r="793" spans="1:50" ht="24.75" customHeight="1" x14ac:dyDescent="0.15">
      <c r="A793" s="576"/>
      <c r="B793" s="786"/>
      <c r="C793" s="786"/>
      <c r="D793" s="786"/>
      <c r="E793" s="786"/>
      <c r="F793" s="787"/>
      <c r="G793" s="459" t="s">
        <v>628</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630</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6"/>
      <c r="B794" s="786"/>
      <c r="C794" s="786"/>
      <c r="D794" s="786"/>
      <c r="E794" s="786"/>
      <c r="F794" s="787"/>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6"/>
      <c r="B795" s="786"/>
      <c r="C795" s="786"/>
      <c r="D795" s="786"/>
      <c r="E795" s="786"/>
      <c r="F795" s="787"/>
      <c r="G795" s="471" t="s">
        <v>629</v>
      </c>
      <c r="H795" s="472"/>
      <c r="I795" s="472"/>
      <c r="J795" s="472"/>
      <c r="K795" s="473"/>
      <c r="L795" s="474" t="s">
        <v>637</v>
      </c>
      <c r="M795" s="475"/>
      <c r="N795" s="475"/>
      <c r="O795" s="475"/>
      <c r="P795" s="475"/>
      <c r="Q795" s="475"/>
      <c r="R795" s="475"/>
      <c r="S795" s="475"/>
      <c r="T795" s="475"/>
      <c r="U795" s="475"/>
      <c r="V795" s="475"/>
      <c r="W795" s="475"/>
      <c r="X795" s="476"/>
      <c r="Y795" s="477">
        <v>22</v>
      </c>
      <c r="Z795" s="478"/>
      <c r="AA795" s="478"/>
      <c r="AB795" s="577"/>
      <c r="AC795" s="471" t="s">
        <v>629</v>
      </c>
      <c r="AD795" s="472"/>
      <c r="AE795" s="472"/>
      <c r="AF795" s="472"/>
      <c r="AG795" s="473"/>
      <c r="AH795" s="474" t="s">
        <v>637</v>
      </c>
      <c r="AI795" s="475"/>
      <c r="AJ795" s="475"/>
      <c r="AK795" s="475"/>
      <c r="AL795" s="475"/>
      <c r="AM795" s="475"/>
      <c r="AN795" s="475"/>
      <c r="AO795" s="475"/>
      <c r="AP795" s="475"/>
      <c r="AQ795" s="475"/>
      <c r="AR795" s="475"/>
      <c r="AS795" s="475"/>
      <c r="AT795" s="476"/>
      <c r="AU795" s="477">
        <v>3</v>
      </c>
      <c r="AV795" s="478"/>
      <c r="AW795" s="478"/>
      <c r="AX795" s="479"/>
    </row>
    <row r="796" spans="1:50" ht="24.75" hidden="1" customHeight="1" x14ac:dyDescent="0.15">
      <c r="A796" s="576"/>
      <c r="B796" s="786"/>
      <c r="C796" s="786"/>
      <c r="D796" s="786"/>
      <c r="E796" s="786"/>
      <c r="F796" s="787"/>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6"/>
      <c r="B797" s="786"/>
      <c r="C797" s="786"/>
      <c r="D797" s="786"/>
      <c r="E797" s="786"/>
      <c r="F797" s="787"/>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6"/>
      <c r="B798" s="786"/>
      <c r="C798" s="786"/>
      <c r="D798" s="786"/>
      <c r="E798" s="786"/>
      <c r="F798" s="787"/>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6"/>
      <c r="B799" s="786"/>
      <c r="C799" s="786"/>
      <c r="D799" s="786"/>
      <c r="E799" s="786"/>
      <c r="F799" s="787"/>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6"/>
      <c r="B800" s="786"/>
      <c r="C800" s="786"/>
      <c r="D800" s="786"/>
      <c r="E800" s="786"/>
      <c r="F800" s="787"/>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6"/>
      <c r="B801" s="786"/>
      <c r="C801" s="786"/>
      <c r="D801" s="786"/>
      <c r="E801" s="786"/>
      <c r="F801" s="787"/>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6"/>
      <c r="B802" s="786"/>
      <c r="C802" s="786"/>
      <c r="D802" s="786"/>
      <c r="E802" s="786"/>
      <c r="F802" s="787"/>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6"/>
      <c r="B803" s="786"/>
      <c r="C803" s="786"/>
      <c r="D803" s="786"/>
      <c r="E803" s="786"/>
      <c r="F803" s="787"/>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6"/>
      <c r="B804" s="786"/>
      <c r="C804" s="786"/>
      <c r="D804" s="786"/>
      <c r="E804" s="786"/>
      <c r="F804" s="787"/>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76"/>
      <c r="B805" s="786"/>
      <c r="C805" s="786"/>
      <c r="D805" s="786"/>
      <c r="E805" s="786"/>
      <c r="F805" s="787"/>
      <c r="G805" s="429" t="s">
        <v>20</v>
      </c>
      <c r="H805" s="430"/>
      <c r="I805" s="430"/>
      <c r="J805" s="430"/>
      <c r="K805" s="430"/>
      <c r="L805" s="431"/>
      <c r="M805" s="432"/>
      <c r="N805" s="432"/>
      <c r="O805" s="432"/>
      <c r="P805" s="432"/>
      <c r="Q805" s="432"/>
      <c r="R805" s="432"/>
      <c r="S805" s="432"/>
      <c r="T805" s="432"/>
      <c r="U805" s="432"/>
      <c r="V805" s="432"/>
      <c r="W805" s="432"/>
      <c r="X805" s="433"/>
      <c r="Y805" s="434">
        <f>SUM(Y795:AB804)</f>
        <v>22</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3</v>
      </c>
      <c r="AV805" s="435"/>
      <c r="AW805" s="435"/>
      <c r="AX805" s="437"/>
    </row>
    <row r="806" spans="1:50" ht="24.75" customHeight="1" x14ac:dyDescent="0.15">
      <c r="A806" s="576"/>
      <c r="B806" s="786"/>
      <c r="C806" s="786"/>
      <c r="D806" s="786"/>
      <c r="E806" s="786"/>
      <c r="F806" s="787"/>
      <c r="G806" s="459" t="s">
        <v>631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321</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6"/>
      <c r="B807" s="786"/>
      <c r="C807" s="786"/>
      <c r="D807" s="786"/>
      <c r="E807" s="786"/>
      <c r="F807" s="787"/>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customHeight="1" x14ac:dyDescent="0.15">
      <c r="A808" s="576"/>
      <c r="B808" s="786"/>
      <c r="C808" s="786"/>
      <c r="D808" s="786"/>
      <c r="E808" s="786"/>
      <c r="F808" s="787"/>
      <c r="G808" s="471" t="s">
        <v>625</v>
      </c>
      <c r="H808" s="472"/>
      <c r="I808" s="472"/>
      <c r="J808" s="472"/>
      <c r="K808" s="473"/>
      <c r="L808" s="474" t="s">
        <v>636</v>
      </c>
      <c r="M808" s="475"/>
      <c r="N808" s="475"/>
      <c r="O808" s="475"/>
      <c r="P808" s="475"/>
      <c r="Q808" s="475"/>
      <c r="R808" s="475"/>
      <c r="S808" s="475"/>
      <c r="T808" s="475"/>
      <c r="U808" s="475"/>
      <c r="V808" s="475"/>
      <c r="W808" s="475"/>
      <c r="X808" s="476"/>
      <c r="Y808" s="477">
        <v>10</v>
      </c>
      <c r="Z808" s="478"/>
      <c r="AA808" s="478"/>
      <c r="AB808" s="577"/>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6"/>
      <c r="B809" s="786"/>
      <c r="C809" s="786"/>
      <c r="D809" s="786"/>
      <c r="E809" s="786"/>
      <c r="F809" s="787"/>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6"/>
      <c r="B810" s="786"/>
      <c r="C810" s="786"/>
      <c r="D810" s="786"/>
      <c r="E810" s="786"/>
      <c r="F810" s="787"/>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6"/>
      <c r="B811" s="786"/>
      <c r="C811" s="786"/>
      <c r="D811" s="786"/>
      <c r="E811" s="786"/>
      <c r="F811" s="787"/>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6"/>
      <c r="B812" s="786"/>
      <c r="C812" s="786"/>
      <c r="D812" s="786"/>
      <c r="E812" s="786"/>
      <c r="F812" s="787"/>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6"/>
      <c r="B813" s="786"/>
      <c r="C813" s="786"/>
      <c r="D813" s="786"/>
      <c r="E813" s="786"/>
      <c r="F813" s="787"/>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6"/>
      <c r="B814" s="786"/>
      <c r="C814" s="786"/>
      <c r="D814" s="786"/>
      <c r="E814" s="786"/>
      <c r="F814" s="787"/>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6"/>
      <c r="B815" s="786"/>
      <c r="C815" s="786"/>
      <c r="D815" s="786"/>
      <c r="E815" s="786"/>
      <c r="F815" s="787"/>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6"/>
      <c r="B816" s="786"/>
      <c r="C816" s="786"/>
      <c r="D816" s="786"/>
      <c r="E816" s="786"/>
      <c r="F816" s="787"/>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6"/>
      <c r="B817" s="786"/>
      <c r="C817" s="786"/>
      <c r="D817" s="786"/>
      <c r="E817" s="786"/>
      <c r="F817" s="787"/>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x14ac:dyDescent="0.15">
      <c r="A818" s="576"/>
      <c r="B818" s="786"/>
      <c r="C818" s="786"/>
      <c r="D818" s="786"/>
      <c r="E818" s="786"/>
      <c r="F818" s="787"/>
      <c r="G818" s="429" t="s">
        <v>20</v>
      </c>
      <c r="H818" s="430"/>
      <c r="I818" s="430"/>
      <c r="J818" s="430"/>
      <c r="K818" s="430"/>
      <c r="L818" s="431"/>
      <c r="M818" s="432"/>
      <c r="N818" s="432"/>
      <c r="O818" s="432"/>
      <c r="P818" s="432"/>
      <c r="Q818" s="432"/>
      <c r="R818" s="432"/>
      <c r="S818" s="432"/>
      <c r="T818" s="432"/>
      <c r="U818" s="432"/>
      <c r="V818" s="432"/>
      <c r="W818" s="432"/>
      <c r="X818" s="433"/>
      <c r="Y818" s="434">
        <f>SUM(Y808:AB817)</f>
        <v>10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6"/>
      <c r="B819" s="786"/>
      <c r="C819" s="786"/>
      <c r="D819" s="786"/>
      <c r="E819" s="786"/>
      <c r="F819" s="787"/>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6"/>
      <c r="B820" s="786"/>
      <c r="C820" s="786"/>
      <c r="D820" s="786"/>
      <c r="E820" s="786"/>
      <c r="F820" s="787"/>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6"/>
      <c r="B821" s="786"/>
      <c r="C821" s="786"/>
      <c r="D821" s="786"/>
      <c r="E821" s="786"/>
      <c r="F821" s="78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7"/>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6"/>
      <c r="B822" s="786"/>
      <c r="C822" s="786"/>
      <c r="D822" s="786"/>
      <c r="E822" s="786"/>
      <c r="F822" s="787"/>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6"/>
      <c r="B823" s="786"/>
      <c r="C823" s="786"/>
      <c r="D823" s="786"/>
      <c r="E823" s="786"/>
      <c r="F823" s="787"/>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6"/>
      <c r="B824" s="786"/>
      <c r="C824" s="786"/>
      <c r="D824" s="786"/>
      <c r="E824" s="786"/>
      <c r="F824" s="787"/>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6"/>
      <c r="B825" s="786"/>
      <c r="C825" s="786"/>
      <c r="D825" s="786"/>
      <c r="E825" s="786"/>
      <c r="F825" s="787"/>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6"/>
      <c r="B826" s="786"/>
      <c r="C826" s="786"/>
      <c r="D826" s="786"/>
      <c r="E826" s="786"/>
      <c r="F826" s="787"/>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6"/>
      <c r="B827" s="786"/>
      <c r="C827" s="786"/>
      <c r="D827" s="786"/>
      <c r="E827" s="786"/>
      <c r="F827" s="787"/>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6"/>
      <c r="B828" s="786"/>
      <c r="C828" s="786"/>
      <c r="D828" s="786"/>
      <c r="E828" s="786"/>
      <c r="F828" s="787"/>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6"/>
      <c r="B829" s="786"/>
      <c r="C829" s="786"/>
      <c r="D829" s="786"/>
      <c r="E829" s="786"/>
      <c r="F829" s="787"/>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6"/>
      <c r="B830" s="786"/>
      <c r="C830" s="786"/>
      <c r="D830" s="786"/>
      <c r="E830" s="786"/>
      <c r="F830" s="787"/>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6"/>
      <c r="B831" s="786"/>
      <c r="C831" s="786"/>
      <c r="D831" s="786"/>
      <c r="E831" s="786"/>
      <c r="F831" s="787"/>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4" t="s">
        <v>345</v>
      </c>
      <c r="AM832" s="985"/>
      <c r="AN832" s="985"/>
      <c r="AO832" s="81" t="s">
        <v>343</v>
      </c>
      <c r="AP832" s="21"/>
      <c r="AQ832" s="21"/>
      <c r="AR832" s="21"/>
      <c r="AS832" s="21"/>
      <c r="AT832" s="21"/>
      <c r="AU832" s="21"/>
      <c r="AV832" s="21"/>
      <c r="AW832" s="21"/>
      <c r="AX832" s="22"/>
    </row>
    <row r="833" spans="1:50" ht="18"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4.25" hidden="1" customHeight="1" x14ac:dyDescent="0.15"/>
    <row r="835" spans="1:50" ht="23.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3.2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339</v>
      </c>
      <c r="AD837" s="287"/>
      <c r="AE837" s="287"/>
      <c r="AF837" s="287"/>
      <c r="AG837" s="287"/>
      <c r="AH837" s="363" t="s">
        <v>365</v>
      </c>
      <c r="AI837" s="365"/>
      <c r="AJ837" s="365"/>
      <c r="AK837" s="365"/>
      <c r="AL837" s="365" t="s">
        <v>21</v>
      </c>
      <c r="AM837" s="365"/>
      <c r="AN837" s="365"/>
      <c r="AO837" s="446"/>
      <c r="AP837" s="447" t="s">
        <v>301</v>
      </c>
      <c r="AQ837" s="447"/>
      <c r="AR837" s="447"/>
      <c r="AS837" s="447"/>
      <c r="AT837" s="447"/>
      <c r="AU837" s="447"/>
      <c r="AV837" s="447"/>
      <c r="AW837" s="447"/>
      <c r="AX837" s="447"/>
    </row>
    <row r="838" spans="1:50" ht="36" customHeight="1" x14ac:dyDescent="0.15">
      <c r="A838" s="424">
        <v>1</v>
      </c>
      <c r="B838" s="424">
        <v>1</v>
      </c>
      <c r="C838" s="444" t="s">
        <v>633</v>
      </c>
      <c r="D838" s="438"/>
      <c r="E838" s="438"/>
      <c r="F838" s="438"/>
      <c r="G838" s="438"/>
      <c r="H838" s="438"/>
      <c r="I838" s="438"/>
      <c r="J838" s="439">
        <v>5000020150002</v>
      </c>
      <c r="K838" s="440"/>
      <c r="L838" s="440"/>
      <c r="M838" s="440"/>
      <c r="N838" s="440"/>
      <c r="O838" s="440"/>
      <c r="P838" s="445" t="s">
        <v>640</v>
      </c>
      <c r="Q838" s="333"/>
      <c r="R838" s="333"/>
      <c r="S838" s="333"/>
      <c r="T838" s="333"/>
      <c r="U838" s="333"/>
      <c r="V838" s="333"/>
      <c r="W838" s="333"/>
      <c r="X838" s="333"/>
      <c r="Y838" s="334">
        <v>205</v>
      </c>
      <c r="Z838" s="335"/>
      <c r="AA838" s="335"/>
      <c r="AB838" s="336"/>
      <c r="AC838" s="347" t="s">
        <v>377</v>
      </c>
      <c r="AD838" s="443"/>
      <c r="AE838" s="443"/>
      <c r="AF838" s="443"/>
      <c r="AG838" s="443"/>
      <c r="AH838" s="441" t="s">
        <v>612</v>
      </c>
      <c r="AI838" s="442"/>
      <c r="AJ838" s="442"/>
      <c r="AK838" s="442"/>
      <c r="AL838" s="344" t="s">
        <v>612</v>
      </c>
      <c r="AM838" s="345"/>
      <c r="AN838" s="345"/>
      <c r="AO838" s="346"/>
      <c r="AP838" s="340" t="s">
        <v>643</v>
      </c>
      <c r="AQ838" s="340"/>
      <c r="AR838" s="340"/>
      <c r="AS838" s="340"/>
      <c r="AT838" s="340"/>
      <c r="AU838" s="340"/>
      <c r="AV838" s="340"/>
      <c r="AW838" s="340"/>
      <c r="AX838" s="340"/>
    </row>
    <row r="839" spans="1:50" ht="36" customHeight="1" x14ac:dyDescent="0.15">
      <c r="A839" s="424">
        <v>2</v>
      </c>
      <c r="B839" s="424">
        <v>1</v>
      </c>
      <c r="C839" s="444" t="s">
        <v>634</v>
      </c>
      <c r="D839" s="438"/>
      <c r="E839" s="438"/>
      <c r="F839" s="438"/>
      <c r="G839" s="438"/>
      <c r="H839" s="438"/>
      <c r="I839" s="438"/>
      <c r="J839" s="439">
        <v>4000020450006</v>
      </c>
      <c r="K839" s="440"/>
      <c r="L839" s="440"/>
      <c r="M839" s="440"/>
      <c r="N839" s="440"/>
      <c r="O839" s="440"/>
      <c r="P839" s="445" t="s">
        <v>641</v>
      </c>
      <c r="Q839" s="333"/>
      <c r="R839" s="333"/>
      <c r="S839" s="333"/>
      <c r="T839" s="333"/>
      <c r="U839" s="333"/>
      <c r="V839" s="333"/>
      <c r="W839" s="333"/>
      <c r="X839" s="333"/>
      <c r="Y839" s="334">
        <v>22</v>
      </c>
      <c r="Z839" s="335"/>
      <c r="AA839" s="335"/>
      <c r="AB839" s="336"/>
      <c r="AC839" s="347" t="s">
        <v>377</v>
      </c>
      <c r="AD839" s="347"/>
      <c r="AE839" s="347"/>
      <c r="AF839" s="347"/>
      <c r="AG839" s="347"/>
      <c r="AH839" s="441" t="s">
        <v>612</v>
      </c>
      <c r="AI839" s="442"/>
      <c r="AJ839" s="442"/>
      <c r="AK839" s="442"/>
      <c r="AL839" s="344" t="s">
        <v>612</v>
      </c>
      <c r="AM839" s="345"/>
      <c r="AN839" s="345"/>
      <c r="AO839" s="346"/>
      <c r="AP839" s="340" t="s">
        <v>612</v>
      </c>
      <c r="AQ839" s="340"/>
      <c r="AR839" s="340"/>
      <c r="AS839" s="340"/>
      <c r="AT839" s="340"/>
      <c r="AU839" s="340"/>
      <c r="AV839" s="340"/>
      <c r="AW839" s="340"/>
      <c r="AX839" s="340"/>
    </row>
    <row r="840" spans="1:50" ht="36" customHeight="1" x14ac:dyDescent="0.15">
      <c r="A840" s="424">
        <v>3</v>
      </c>
      <c r="B840" s="424">
        <v>1</v>
      </c>
      <c r="C840" s="444" t="s">
        <v>635</v>
      </c>
      <c r="D840" s="438"/>
      <c r="E840" s="438"/>
      <c r="F840" s="438"/>
      <c r="G840" s="438"/>
      <c r="H840" s="438"/>
      <c r="I840" s="438"/>
      <c r="J840" s="439">
        <v>4000020300004</v>
      </c>
      <c r="K840" s="440"/>
      <c r="L840" s="440"/>
      <c r="M840" s="440"/>
      <c r="N840" s="440"/>
      <c r="O840" s="440"/>
      <c r="P840" s="445" t="s">
        <v>642</v>
      </c>
      <c r="Q840" s="333"/>
      <c r="R840" s="333"/>
      <c r="S840" s="333"/>
      <c r="T840" s="333"/>
      <c r="U840" s="333"/>
      <c r="V840" s="333"/>
      <c r="W840" s="333"/>
      <c r="X840" s="333"/>
      <c r="Y840" s="334">
        <v>3</v>
      </c>
      <c r="Z840" s="335"/>
      <c r="AA840" s="335"/>
      <c r="AB840" s="336"/>
      <c r="AC840" s="347" t="s">
        <v>377</v>
      </c>
      <c r="AD840" s="347"/>
      <c r="AE840" s="347"/>
      <c r="AF840" s="347"/>
      <c r="AG840" s="347"/>
      <c r="AH840" s="342" t="s">
        <v>612</v>
      </c>
      <c r="AI840" s="343"/>
      <c r="AJ840" s="343"/>
      <c r="AK840" s="343"/>
      <c r="AL840" s="344" t="s">
        <v>612</v>
      </c>
      <c r="AM840" s="345"/>
      <c r="AN840" s="345"/>
      <c r="AO840" s="346"/>
      <c r="AP840" s="340" t="s">
        <v>644</v>
      </c>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339</v>
      </c>
      <c r="AD870" s="287"/>
      <c r="AE870" s="287"/>
      <c r="AF870" s="287"/>
      <c r="AG870" s="287"/>
      <c r="AH870" s="363" t="s">
        <v>365</v>
      </c>
      <c r="AI870" s="365"/>
      <c r="AJ870" s="365"/>
      <c r="AK870" s="365"/>
      <c r="AL870" s="365" t="s">
        <v>21</v>
      </c>
      <c r="AM870" s="365"/>
      <c r="AN870" s="365"/>
      <c r="AO870" s="446"/>
      <c r="AP870" s="447" t="s">
        <v>301</v>
      </c>
      <c r="AQ870" s="447"/>
      <c r="AR870" s="447"/>
      <c r="AS870" s="447"/>
      <c r="AT870" s="447"/>
      <c r="AU870" s="447"/>
      <c r="AV870" s="447"/>
      <c r="AW870" s="447"/>
      <c r="AX870" s="447"/>
    </row>
    <row r="871" spans="1:50" ht="46.5" customHeight="1" x14ac:dyDescent="0.15">
      <c r="A871" s="424">
        <v>1</v>
      </c>
      <c r="B871" s="424">
        <v>1</v>
      </c>
      <c r="C871" s="444" t="s">
        <v>653</v>
      </c>
      <c r="D871" s="438"/>
      <c r="E871" s="438"/>
      <c r="F871" s="438"/>
      <c r="G871" s="438"/>
      <c r="H871" s="438"/>
      <c r="I871" s="438"/>
      <c r="J871" s="439" t="s">
        <v>612</v>
      </c>
      <c r="K871" s="440"/>
      <c r="L871" s="440"/>
      <c r="M871" s="440"/>
      <c r="N871" s="440"/>
      <c r="O871" s="440"/>
      <c r="P871" s="445" t="s">
        <v>654</v>
      </c>
      <c r="Q871" s="333"/>
      <c r="R871" s="333"/>
      <c r="S871" s="333"/>
      <c r="T871" s="333"/>
      <c r="U871" s="333"/>
      <c r="V871" s="333"/>
      <c r="W871" s="333"/>
      <c r="X871" s="333"/>
      <c r="Y871" s="334">
        <v>205</v>
      </c>
      <c r="Z871" s="335"/>
      <c r="AA871" s="335"/>
      <c r="AB871" s="336"/>
      <c r="AC871" s="347" t="s">
        <v>377</v>
      </c>
      <c r="AD871" s="443"/>
      <c r="AE871" s="443"/>
      <c r="AF871" s="443"/>
      <c r="AG871" s="443"/>
      <c r="AH871" s="441" t="s">
        <v>649</v>
      </c>
      <c r="AI871" s="442"/>
      <c r="AJ871" s="442"/>
      <c r="AK871" s="442"/>
      <c r="AL871" s="344" t="s">
        <v>614</v>
      </c>
      <c r="AM871" s="345"/>
      <c r="AN871" s="345"/>
      <c r="AO871" s="346"/>
      <c r="AP871" s="340" t="s">
        <v>650</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339</v>
      </c>
      <c r="AD903" s="287"/>
      <c r="AE903" s="287"/>
      <c r="AF903" s="287"/>
      <c r="AG903" s="287"/>
      <c r="AH903" s="363" t="s">
        <v>365</v>
      </c>
      <c r="AI903" s="365"/>
      <c r="AJ903" s="365"/>
      <c r="AK903" s="365"/>
      <c r="AL903" s="365" t="s">
        <v>21</v>
      </c>
      <c r="AM903" s="365"/>
      <c r="AN903" s="365"/>
      <c r="AO903" s="446"/>
      <c r="AP903" s="447" t="s">
        <v>301</v>
      </c>
      <c r="AQ903" s="447"/>
      <c r="AR903" s="447"/>
      <c r="AS903" s="447"/>
      <c r="AT903" s="447"/>
      <c r="AU903" s="447"/>
      <c r="AV903" s="447"/>
      <c r="AW903" s="447"/>
      <c r="AX903" s="447"/>
    </row>
    <row r="904" spans="1:50" ht="34.5" customHeight="1" x14ac:dyDescent="0.15">
      <c r="A904" s="424">
        <v>1</v>
      </c>
      <c r="B904" s="424">
        <v>1</v>
      </c>
      <c r="C904" s="444" t="s">
        <v>651</v>
      </c>
      <c r="D904" s="438"/>
      <c r="E904" s="438"/>
      <c r="F904" s="438"/>
      <c r="G904" s="438"/>
      <c r="H904" s="438"/>
      <c r="I904" s="438"/>
      <c r="J904" s="439" t="s">
        <v>612</v>
      </c>
      <c r="K904" s="440"/>
      <c r="L904" s="440"/>
      <c r="M904" s="440"/>
      <c r="N904" s="440"/>
      <c r="O904" s="440"/>
      <c r="P904" s="445" t="s">
        <v>652</v>
      </c>
      <c r="Q904" s="333"/>
      <c r="R904" s="333"/>
      <c r="S904" s="333"/>
      <c r="T904" s="333"/>
      <c r="U904" s="333"/>
      <c r="V904" s="333"/>
      <c r="W904" s="333"/>
      <c r="X904" s="333"/>
      <c r="Y904" s="334">
        <v>22</v>
      </c>
      <c r="Z904" s="335"/>
      <c r="AA904" s="335"/>
      <c r="AB904" s="336"/>
      <c r="AC904" s="347" t="s">
        <v>377</v>
      </c>
      <c r="AD904" s="443"/>
      <c r="AE904" s="443"/>
      <c r="AF904" s="443"/>
      <c r="AG904" s="443"/>
      <c r="AH904" s="441" t="s">
        <v>649</v>
      </c>
      <c r="AI904" s="442"/>
      <c r="AJ904" s="442"/>
      <c r="AK904" s="442"/>
      <c r="AL904" s="344" t="s">
        <v>614</v>
      </c>
      <c r="AM904" s="345"/>
      <c r="AN904" s="345"/>
      <c r="AO904" s="346"/>
      <c r="AP904" s="340" t="s">
        <v>650</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339</v>
      </c>
      <c r="AD936" s="287"/>
      <c r="AE936" s="287"/>
      <c r="AF936" s="287"/>
      <c r="AG936" s="287"/>
      <c r="AH936" s="363" t="s">
        <v>365</v>
      </c>
      <c r="AI936" s="365"/>
      <c r="AJ936" s="365"/>
      <c r="AK936" s="365"/>
      <c r="AL936" s="365" t="s">
        <v>21</v>
      </c>
      <c r="AM936" s="365"/>
      <c r="AN936" s="365"/>
      <c r="AO936" s="446"/>
      <c r="AP936" s="447" t="s">
        <v>301</v>
      </c>
      <c r="AQ936" s="447"/>
      <c r="AR936" s="447"/>
      <c r="AS936" s="447"/>
      <c r="AT936" s="447"/>
      <c r="AU936" s="447"/>
      <c r="AV936" s="447"/>
      <c r="AW936" s="447"/>
      <c r="AX936" s="447"/>
    </row>
    <row r="937" spans="1:50" ht="38.25" customHeight="1" x14ac:dyDescent="0.15">
      <c r="A937" s="424">
        <v>1</v>
      </c>
      <c r="B937" s="424">
        <v>1</v>
      </c>
      <c r="C937" s="444" t="s">
        <v>647</v>
      </c>
      <c r="D937" s="438"/>
      <c r="E937" s="438"/>
      <c r="F937" s="438"/>
      <c r="G937" s="438"/>
      <c r="H937" s="438"/>
      <c r="I937" s="438"/>
      <c r="J937" s="439" t="s">
        <v>612</v>
      </c>
      <c r="K937" s="440"/>
      <c r="L937" s="440"/>
      <c r="M937" s="440"/>
      <c r="N937" s="440"/>
      <c r="O937" s="440"/>
      <c r="P937" s="445" t="s">
        <v>648</v>
      </c>
      <c r="Q937" s="333"/>
      <c r="R937" s="333"/>
      <c r="S937" s="333"/>
      <c r="T937" s="333"/>
      <c r="U937" s="333"/>
      <c r="V937" s="333"/>
      <c r="W937" s="333"/>
      <c r="X937" s="333"/>
      <c r="Y937" s="334">
        <v>3</v>
      </c>
      <c r="Z937" s="335"/>
      <c r="AA937" s="335"/>
      <c r="AB937" s="336"/>
      <c r="AC937" s="347" t="s">
        <v>377</v>
      </c>
      <c r="AD937" s="443"/>
      <c r="AE937" s="443"/>
      <c r="AF937" s="443"/>
      <c r="AG937" s="443"/>
      <c r="AH937" s="441" t="s">
        <v>649</v>
      </c>
      <c r="AI937" s="442"/>
      <c r="AJ937" s="442"/>
      <c r="AK937" s="442"/>
      <c r="AL937" s="344" t="s">
        <v>614</v>
      </c>
      <c r="AM937" s="345"/>
      <c r="AN937" s="345"/>
      <c r="AO937" s="346"/>
      <c r="AP937" s="340" t="s">
        <v>650</v>
      </c>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339</v>
      </c>
      <c r="AD969" s="287"/>
      <c r="AE969" s="287"/>
      <c r="AF969" s="287"/>
      <c r="AG969" s="287"/>
      <c r="AH969" s="363" t="s">
        <v>365</v>
      </c>
      <c r="AI969" s="365"/>
      <c r="AJ969" s="365"/>
      <c r="AK969" s="365"/>
      <c r="AL969" s="365" t="s">
        <v>21</v>
      </c>
      <c r="AM969" s="365"/>
      <c r="AN969" s="365"/>
      <c r="AO969" s="446"/>
      <c r="AP969" s="447" t="s">
        <v>301</v>
      </c>
      <c r="AQ969" s="447"/>
      <c r="AR969" s="447"/>
      <c r="AS969" s="447"/>
      <c r="AT969" s="447"/>
      <c r="AU969" s="447"/>
      <c r="AV969" s="447"/>
      <c r="AW969" s="447"/>
      <c r="AX969" s="447"/>
    </row>
    <row r="970" spans="1:50" ht="36.75" customHeight="1" x14ac:dyDescent="0.15">
      <c r="A970" s="424">
        <v>1</v>
      </c>
      <c r="B970" s="424">
        <v>1</v>
      </c>
      <c r="C970" s="444" t="s">
        <v>645</v>
      </c>
      <c r="D970" s="438"/>
      <c r="E970" s="438"/>
      <c r="F970" s="438"/>
      <c r="G970" s="438"/>
      <c r="H970" s="438"/>
      <c r="I970" s="438"/>
      <c r="J970" s="439">
        <v>3011001003970</v>
      </c>
      <c r="K970" s="440"/>
      <c r="L970" s="440"/>
      <c r="M970" s="440"/>
      <c r="N970" s="440"/>
      <c r="O970" s="440"/>
      <c r="P970" s="445" t="s">
        <v>632</v>
      </c>
      <c r="Q970" s="333"/>
      <c r="R970" s="333"/>
      <c r="S970" s="333"/>
      <c r="T970" s="333"/>
      <c r="U970" s="333"/>
      <c r="V970" s="333"/>
      <c r="W970" s="333"/>
      <c r="X970" s="333"/>
      <c r="Y970" s="334">
        <v>10</v>
      </c>
      <c r="Z970" s="335"/>
      <c r="AA970" s="335"/>
      <c r="AB970" s="336"/>
      <c r="AC970" s="347" t="s">
        <v>374</v>
      </c>
      <c r="AD970" s="443"/>
      <c r="AE970" s="443"/>
      <c r="AF970" s="443"/>
      <c r="AG970" s="443"/>
      <c r="AH970" s="441">
        <v>2</v>
      </c>
      <c r="AI970" s="442"/>
      <c r="AJ970" s="442"/>
      <c r="AK970" s="442"/>
      <c r="AL970" s="344">
        <v>100</v>
      </c>
      <c r="AM970" s="345"/>
      <c r="AN970" s="345"/>
      <c r="AO970" s="346"/>
      <c r="AP970" s="340" t="s">
        <v>646</v>
      </c>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339</v>
      </c>
      <c r="AD1002" s="287"/>
      <c r="AE1002" s="287"/>
      <c r="AF1002" s="287"/>
      <c r="AG1002" s="287"/>
      <c r="AH1002" s="363" t="s">
        <v>365</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339</v>
      </c>
      <c r="AD1035" s="287"/>
      <c r="AE1035" s="287"/>
      <c r="AF1035" s="287"/>
      <c r="AG1035" s="287"/>
      <c r="AH1035" s="363" t="s">
        <v>365</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339</v>
      </c>
      <c r="AD1068" s="287"/>
      <c r="AE1068" s="287"/>
      <c r="AF1068" s="287"/>
      <c r="AG1068" s="287"/>
      <c r="AH1068" s="363" t="s">
        <v>365</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1" t="s">
        <v>330</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345</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4"/>
      <c r="E1102" s="287" t="s">
        <v>265</v>
      </c>
      <c r="F1102" s="914"/>
      <c r="G1102" s="914"/>
      <c r="H1102" s="914"/>
      <c r="I1102" s="914"/>
      <c r="J1102" s="287" t="s">
        <v>300</v>
      </c>
      <c r="K1102" s="287"/>
      <c r="L1102" s="287"/>
      <c r="M1102" s="287"/>
      <c r="N1102" s="287"/>
      <c r="O1102" s="287"/>
      <c r="P1102" s="363" t="s">
        <v>27</v>
      </c>
      <c r="Q1102" s="363"/>
      <c r="R1102" s="363"/>
      <c r="S1102" s="363"/>
      <c r="T1102" s="363"/>
      <c r="U1102" s="363"/>
      <c r="V1102" s="363"/>
      <c r="W1102" s="363"/>
      <c r="X1102" s="363"/>
      <c r="Y1102" s="287" t="s">
        <v>302</v>
      </c>
      <c r="Z1102" s="914"/>
      <c r="AA1102" s="914"/>
      <c r="AB1102" s="914"/>
      <c r="AC1102" s="287" t="s">
        <v>248</v>
      </c>
      <c r="AD1102" s="287"/>
      <c r="AE1102" s="287"/>
      <c r="AF1102" s="287"/>
      <c r="AG1102" s="287"/>
      <c r="AH1102" s="363" t="s">
        <v>261</v>
      </c>
      <c r="AI1102" s="364"/>
      <c r="AJ1102" s="364"/>
      <c r="AK1102" s="364"/>
      <c r="AL1102" s="364" t="s">
        <v>21</v>
      </c>
      <c r="AM1102" s="364"/>
      <c r="AN1102" s="364"/>
      <c r="AO1102" s="917"/>
      <c r="AP1102" s="447" t="s">
        <v>331</v>
      </c>
      <c r="AQ1102" s="447"/>
      <c r="AR1102" s="447"/>
      <c r="AS1102" s="447"/>
      <c r="AT1102" s="447"/>
      <c r="AU1102" s="447"/>
      <c r="AV1102" s="447"/>
      <c r="AW1102" s="447"/>
      <c r="AX1102" s="447"/>
    </row>
    <row r="1103" spans="1:50" ht="30" customHeight="1" x14ac:dyDescent="0.15">
      <c r="A1103" s="424">
        <v>1</v>
      </c>
      <c r="B1103" s="424">
        <v>1</v>
      </c>
      <c r="C1103" s="916"/>
      <c r="D1103" s="916"/>
      <c r="E1103" s="338" t="s">
        <v>555</v>
      </c>
      <c r="F1103" s="915"/>
      <c r="G1103" s="915"/>
      <c r="H1103" s="915"/>
      <c r="I1103" s="915"/>
      <c r="J1103" s="439" t="s">
        <v>555</v>
      </c>
      <c r="K1103" s="440"/>
      <c r="L1103" s="440"/>
      <c r="M1103" s="440"/>
      <c r="N1103" s="440"/>
      <c r="O1103" s="440"/>
      <c r="P1103" s="918" t="s">
        <v>556</v>
      </c>
      <c r="Q1103" s="333"/>
      <c r="R1103" s="333"/>
      <c r="S1103" s="333"/>
      <c r="T1103" s="333"/>
      <c r="U1103" s="333"/>
      <c r="V1103" s="333"/>
      <c r="W1103" s="333"/>
      <c r="X1103" s="333"/>
      <c r="Y1103" s="919" t="s">
        <v>555</v>
      </c>
      <c r="Z1103" s="335"/>
      <c r="AA1103" s="335"/>
      <c r="AB1103" s="336"/>
      <c r="AC1103" s="341"/>
      <c r="AD1103" s="341"/>
      <c r="AE1103" s="341"/>
      <c r="AF1103" s="341"/>
      <c r="AG1103" s="341"/>
      <c r="AH1103" s="920" t="s">
        <v>555</v>
      </c>
      <c r="AI1103" s="343"/>
      <c r="AJ1103" s="343"/>
      <c r="AK1103" s="343"/>
      <c r="AL1103" s="921" t="s">
        <v>555</v>
      </c>
      <c r="AM1103" s="345"/>
      <c r="AN1103" s="345"/>
      <c r="AO1103" s="346"/>
      <c r="AP1103" s="922" t="s">
        <v>556</v>
      </c>
      <c r="AQ1103" s="340"/>
      <c r="AR1103" s="340"/>
      <c r="AS1103" s="340"/>
      <c r="AT1103" s="340"/>
      <c r="AU1103" s="340"/>
      <c r="AV1103" s="340"/>
      <c r="AW1103" s="340"/>
      <c r="AX1103" s="340"/>
    </row>
    <row r="1104" spans="1:50" ht="30" hidden="1" customHeight="1" x14ac:dyDescent="0.15">
      <c r="A1104" s="424">
        <v>2</v>
      </c>
      <c r="B1104" s="424">
        <v>1</v>
      </c>
      <c r="C1104" s="916"/>
      <c r="D1104" s="916"/>
      <c r="E1104" s="915"/>
      <c r="F1104" s="915"/>
      <c r="G1104" s="915"/>
      <c r="H1104" s="915"/>
      <c r="I1104" s="915"/>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6"/>
      <c r="D1105" s="916"/>
      <c r="E1105" s="915"/>
      <c r="F1105" s="915"/>
      <c r="G1105" s="915"/>
      <c r="H1105" s="915"/>
      <c r="I1105" s="915"/>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6"/>
      <c r="D1106" s="916"/>
      <c r="E1106" s="915"/>
      <c r="F1106" s="915"/>
      <c r="G1106" s="915"/>
      <c r="H1106" s="915"/>
      <c r="I1106" s="915"/>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6"/>
      <c r="D1107" s="916"/>
      <c r="E1107" s="915"/>
      <c r="F1107" s="915"/>
      <c r="G1107" s="915"/>
      <c r="H1107" s="915"/>
      <c r="I1107" s="915"/>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6"/>
      <c r="D1108" s="916"/>
      <c r="E1108" s="915"/>
      <c r="F1108" s="915"/>
      <c r="G1108" s="915"/>
      <c r="H1108" s="915"/>
      <c r="I1108" s="915"/>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6"/>
      <c r="D1109" s="916"/>
      <c r="E1109" s="915"/>
      <c r="F1109" s="915"/>
      <c r="G1109" s="915"/>
      <c r="H1109" s="915"/>
      <c r="I1109" s="915"/>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6"/>
      <c r="D1110" s="916"/>
      <c r="E1110" s="915"/>
      <c r="F1110" s="915"/>
      <c r="G1110" s="915"/>
      <c r="H1110" s="915"/>
      <c r="I1110" s="915"/>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6"/>
      <c r="D1111" s="916"/>
      <c r="E1111" s="915"/>
      <c r="F1111" s="915"/>
      <c r="G1111" s="915"/>
      <c r="H1111" s="915"/>
      <c r="I1111" s="915"/>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6"/>
      <c r="D1112" s="916"/>
      <c r="E1112" s="915"/>
      <c r="F1112" s="915"/>
      <c r="G1112" s="915"/>
      <c r="H1112" s="915"/>
      <c r="I1112" s="915"/>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6"/>
      <c r="D1113" s="916"/>
      <c r="E1113" s="915"/>
      <c r="F1113" s="915"/>
      <c r="G1113" s="915"/>
      <c r="H1113" s="915"/>
      <c r="I1113" s="915"/>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6"/>
      <c r="D1114" s="916"/>
      <c r="E1114" s="915"/>
      <c r="F1114" s="915"/>
      <c r="G1114" s="915"/>
      <c r="H1114" s="915"/>
      <c r="I1114" s="915"/>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6"/>
      <c r="D1115" s="916"/>
      <c r="E1115" s="915"/>
      <c r="F1115" s="915"/>
      <c r="G1115" s="915"/>
      <c r="H1115" s="915"/>
      <c r="I1115" s="915"/>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6"/>
      <c r="D1116" s="916"/>
      <c r="E1116" s="915"/>
      <c r="F1116" s="915"/>
      <c r="G1116" s="915"/>
      <c r="H1116" s="915"/>
      <c r="I1116" s="915"/>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6"/>
      <c r="D1117" s="916"/>
      <c r="E1117" s="915"/>
      <c r="F1117" s="915"/>
      <c r="G1117" s="915"/>
      <c r="H1117" s="915"/>
      <c r="I1117" s="915"/>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6"/>
      <c r="D1118" s="916"/>
      <c r="E1118" s="915"/>
      <c r="F1118" s="915"/>
      <c r="G1118" s="915"/>
      <c r="H1118" s="915"/>
      <c r="I1118" s="915"/>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6"/>
      <c r="D1119" s="916"/>
      <c r="E1119" s="915"/>
      <c r="F1119" s="915"/>
      <c r="G1119" s="915"/>
      <c r="H1119" s="915"/>
      <c r="I1119" s="915"/>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6"/>
      <c r="D1120" s="916"/>
      <c r="E1120" s="271"/>
      <c r="F1120" s="915"/>
      <c r="G1120" s="915"/>
      <c r="H1120" s="915"/>
      <c r="I1120" s="915"/>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6"/>
      <c r="D1121" s="916"/>
      <c r="E1121" s="915"/>
      <c r="F1121" s="915"/>
      <c r="G1121" s="915"/>
      <c r="H1121" s="915"/>
      <c r="I1121" s="915"/>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6"/>
      <c r="D1122" s="916"/>
      <c r="E1122" s="915"/>
      <c r="F1122" s="915"/>
      <c r="G1122" s="915"/>
      <c r="H1122" s="915"/>
      <c r="I1122" s="915"/>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6"/>
      <c r="D1123" s="916"/>
      <c r="E1123" s="915"/>
      <c r="F1123" s="915"/>
      <c r="G1123" s="915"/>
      <c r="H1123" s="915"/>
      <c r="I1123" s="915"/>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6"/>
      <c r="D1124" s="916"/>
      <c r="E1124" s="915"/>
      <c r="F1124" s="915"/>
      <c r="G1124" s="915"/>
      <c r="H1124" s="915"/>
      <c r="I1124" s="915"/>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6"/>
      <c r="D1125" s="916"/>
      <c r="E1125" s="915"/>
      <c r="F1125" s="915"/>
      <c r="G1125" s="915"/>
      <c r="H1125" s="915"/>
      <c r="I1125" s="915"/>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6"/>
      <c r="D1126" s="916"/>
      <c r="E1126" s="915"/>
      <c r="F1126" s="915"/>
      <c r="G1126" s="915"/>
      <c r="H1126" s="915"/>
      <c r="I1126" s="915"/>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6"/>
      <c r="D1127" s="916"/>
      <c r="E1127" s="915"/>
      <c r="F1127" s="915"/>
      <c r="G1127" s="915"/>
      <c r="H1127" s="915"/>
      <c r="I1127" s="915"/>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6"/>
      <c r="D1128" s="916"/>
      <c r="E1128" s="915"/>
      <c r="F1128" s="915"/>
      <c r="G1128" s="915"/>
      <c r="H1128" s="915"/>
      <c r="I1128" s="915"/>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6"/>
      <c r="D1129" s="916"/>
      <c r="E1129" s="915"/>
      <c r="F1129" s="915"/>
      <c r="G1129" s="915"/>
      <c r="H1129" s="915"/>
      <c r="I1129" s="915"/>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6"/>
      <c r="D1130" s="916"/>
      <c r="E1130" s="915"/>
      <c r="F1130" s="915"/>
      <c r="G1130" s="915"/>
      <c r="H1130" s="915"/>
      <c r="I1130" s="915"/>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6"/>
      <c r="D1131" s="916"/>
      <c r="E1131" s="915"/>
      <c r="F1131" s="915"/>
      <c r="G1131" s="915"/>
      <c r="H1131" s="915"/>
      <c r="I1131" s="915"/>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6"/>
      <c r="D1132" s="916"/>
      <c r="E1132" s="915"/>
      <c r="F1132" s="915"/>
      <c r="G1132" s="915"/>
      <c r="H1132" s="915"/>
      <c r="I1132" s="915"/>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61" priority="14027">
      <formula>IF(RIGHT(TEXT(P14,"0.#"),1)=".",FALSE,TRUE)</formula>
    </cfRule>
    <cfRule type="expression" dxfId="2760" priority="14028">
      <formula>IF(RIGHT(TEXT(P14,"0.#"),1)=".",TRUE,FALSE)</formula>
    </cfRule>
  </conditionalFormatting>
  <conditionalFormatting sqref="AE32">
    <cfRule type="expression" dxfId="2759" priority="14017">
      <formula>IF(RIGHT(TEXT(AE32,"0.#"),1)=".",FALSE,TRUE)</formula>
    </cfRule>
    <cfRule type="expression" dxfId="2758" priority="14018">
      <formula>IF(RIGHT(TEXT(AE32,"0.#"),1)=".",TRUE,FALSE)</formula>
    </cfRule>
  </conditionalFormatting>
  <conditionalFormatting sqref="P18:AX18">
    <cfRule type="expression" dxfId="2757" priority="13903">
      <formula>IF(RIGHT(TEXT(P18,"0.#"),1)=".",FALSE,TRUE)</formula>
    </cfRule>
    <cfRule type="expression" dxfId="2756" priority="13904">
      <formula>IF(RIGHT(TEXT(P18,"0.#"),1)=".",TRUE,FALSE)</formula>
    </cfRule>
  </conditionalFormatting>
  <conditionalFormatting sqref="Y783">
    <cfRule type="expression" dxfId="2755" priority="13899">
      <formula>IF(RIGHT(TEXT(Y783,"0.#"),1)=".",FALSE,TRUE)</formula>
    </cfRule>
    <cfRule type="expression" dxfId="2754" priority="13900">
      <formula>IF(RIGHT(TEXT(Y783,"0.#"),1)=".",TRUE,FALSE)</formula>
    </cfRule>
  </conditionalFormatting>
  <conditionalFormatting sqref="Y792">
    <cfRule type="expression" dxfId="2753" priority="13895">
      <formula>IF(RIGHT(TEXT(Y792,"0.#"),1)=".",FALSE,TRUE)</formula>
    </cfRule>
    <cfRule type="expression" dxfId="2752" priority="13896">
      <formula>IF(RIGHT(TEXT(Y792,"0.#"),1)=".",TRUE,FALSE)</formula>
    </cfRule>
  </conditionalFormatting>
  <conditionalFormatting sqref="Y823:Y830 Y821 Y810:Y817 Y808 Y797:Y804 Y795">
    <cfRule type="expression" dxfId="2751" priority="13677">
      <formula>IF(RIGHT(TEXT(Y795,"0.#"),1)=".",FALSE,TRUE)</formula>
    </cfRule>
    <cfRule type="expression" dxfId="2750" priority="13678">
      <formula>IF(RIGHT(TEXT(Y795,"0.#"),1)=".",TRUE,FALSE)</formula>
    </cfRule>
  </conditionalFormatting>
  <conditionalFormatting sqref="P16:AQ17 P15:AJ15 P13:AX13 AR15:AX15">
    <cfRule type="expression" dxfId="2749" priority="13725">
      <formula>IF(RIGHT(TEXT(P13,"0.#"),1)=".",FALSE,TRUE)</formula>
    </cfRule>
    <cfRule type="expression" dxfId="2748" priority="13726">
      <formula>IF(RIGHT(TEXT(P13,"0.#"),1)=".",TRUE,FALSE)</formula>
    </cfRule>
  </conditionalFormatting>
  <conditionalFormatting sqref="P19:AJ19">
    <cfRule type="expression" dxfId="2747" priority="13723">
      <formula>IF(RIGHT(TEXT(P19,"0.#"),1)=".",FALSE,TRUE)</formula>
    </cfRule>
    <cfRule type="expression" dxfId="2746" priority="13724">
      <formula>IF(RIGHT(TEXT(P19,"0.#"),1)=".",TRUE,FALSE)</formula>
    </cfRule>
  </conditionalFormatting>
  <conditionalFormatting sqref="AE101 AQ101">
    <cfRule type="expression" dxfId="2745" priority="13715">
      <formula>IF(RIGHT(TEXT(AE101,"0.#"),1)=".",FALSE,TRUE)</formula>
    </cfRule>
    <cfRule type="expression" dxfId="2744" priority="13716">
      <formula>IF(RIGHT(TEXT(AE101,"0.#"),1)=".",TRUE,FALSE)</formula>
    </cfRule>
  </conditionalFormatting>
  <conditionalFormatting sqref="Y784:Y791 Y782">
    <cfRule type="expression" dxfId="2743" priority="13701">
      <formula>IF(RIGHT(TEXT(Y782,"0.#"),1)=".",FALSE,TRUE)</formula>
    </cfRule>
    <cfRule type="expression" dxfId="2742" priority="13702">
      <formula>IF(RIGHT(TEXT(Y782,"0.#"),1)=".",TRUE,FALSE)</formula>
    </cfRule>
  </conditionalFormatting>
  <conditionalFormatting sqref="AU783">
    <cfRule type="expression" dxfId="2741" priority="13699">
      <formula>IF(RIGHT(TEXT(AU783,"0.#"),1)=".",FALSE,TRUE)</formula>
    </cfRule>
    <cfRule type="expression" dxfId="2740" priority="13700">
      <formula>IF(RIGHT(TEXT(AU783,"0.#"),1)=".",TRUE,FALSE)</formula>
    </cfRule>
  </conditionalFormatting>
  <conditionalFormatting sqref="AU792">
    <cfRule type="expression" dxfId="2739" priority="13697">
      <formula>IF(RIGHT(TEXT(AU792,"0.#"),1)=".",FALSE,TRUE)</formula>
    </cfRule>
    <cfRule type="expression" dxfId="2738" priority="13698">
      <formula>IF(RIGHT(TEXT(AU792,"0.#"),1)=".",TRUE,FALSE)</formula>
    </cfRule>
  </conditionalFormatting>
  <conditionalFormatting sqref="AU784:AU791 AU782">
    <cfRule type="expression" dxfId="2737" priority="13695">
      <formula>IF(RIGHT(TEXT(AU782,"0.#"),1)=".",FALSE,TRUE)</formula>
    </cfRule>
    <cfRule type="expression" dxfId="2736" priority="13696">
      <formula>IF(RIGHT(TEXT(AU782,"0.#"),1)=".",TRUE,FALSE)</formula>
    </cfRule>
  </conditionalFormatting>
  <conditionalFormatting sqref="Y822 Y809 Y796">
    <cfRule type="expression" dxfId="2735" priority="13681">
      <formula>IF(RIGHT(TEXT(Y796,"0.#"),1)=".",FALSE,TRUE)</formula>
    </cfRule>
    <cfRule type="expression" dxfId="2734" priority="13682">
      <formula>IF(RIGHT(TEXT(Y796,"0.#"),1)=".",TRUE,FALSE)</formula>
    </cfRule>
  </conditionalFormatting>
  <conditionalFormatting sqref="Y831 Y818 Y805">
    <cfRule type="expression" dxfId="2733" priority="13679">
      <formula>IF(RIGHT(TEXT(Y805,"0.#"),1)=".",FALSE,TRUE)</formula>
    </cfRule>
    <cfRule type="expression" dxfId="2732" priority="13680">
      <formula>IF(RIGHT(TEXT(Y805,"0.#"),1)=".",TRUE,FALSE)</formula>
    </cfRule>
  </conditionalFormatting>
  <conditionalFormatting sqref="AU822 AU809 AU796">
    <cfRule type="expression" dxfId="2731" priority="13675">
      <formula>IF(RIGHT(TEXT(AU796,"0.#"),1)=".",FALSE,TRUE)</formula>
    </cfRule>
    <cfRule type="expression" dxfId="2730" priority="13676">
      <formula>IF(RIGHT(TEXT(AU796,"0.#"),1)=".",TRUE,FALSE)</formula>
    </cfRule>
  </conditionalFormatting>
  <conditionalFormatting sqref="AU831 AU818 AU805">
    <cfRule type="expression" dxfId="2729" priority="13673">
      <formula>IF(RIGHT(TEXT(AU805,"0.#"),1)=".",FALSE,TRUE)</formula>
    </cfRule>
    <cfRule type="expression" dxfId="2728" priority="13674">
      <formula>IF(RIGHT(TEXT(AU805,"0.#"),1)=".",TRUE,FALSE)</formula>
    </cfRule>
  </conditionalFormatting>
  <conditionalFormatting sqref="AU823:AU830 AU821 AU810:AU817 AU808 AU797:AU804 AU795">
    <cfRule type="expression" dxfId="2727" priority="13671">
      <formula>IF(RIGHT(TEXT(AU795,"0.#"),1)=".",FALSE,TRUE)</formula>
    </cfRule>
    <cfRule type="expression" dxfId="2726" priority="13672">
      <formula>IF(RIGHT(TEXT(AU795,"0.#"),1)=".",TRUE,FALSE)</formula>
    </cfRule>
  </conditionalFormatting>
  <conditionalFormatting sqref="AM87">
    <cfRule type="expression" dxfId="2725" priority="13325">
      <formula>IF(RIGHT(TEXT(AM87,"0.#"),1)=".",FALSE,TRUE)</formula>
    </cfRule>
    <cfRule type="expression" dxfId="2724" priority="13326">
      <formula>IF(RIGHT(TEXT(AM87,"0.#"),1)=".",TRUE,FALSE)</formula>
    </cfRule>
  </conditionalFormatting>
  <conditionalFormatting sqref="AE55">
    <cfRule type="expression" dxfId="2723" priority="13393">
      <formula>IF(RIGHT(TEXT(AE55,"0.#"),1)=".",FALSE,TRUE)</formula>
    </cfRule>
    <cfRule type="expression" dxfId="2722" priority="13394">
      <formula>IF(RIGHT(TEXT(AE55,"0.#"),1)=".",TRUE,FALSE)</formula>
    </cfRule>
  </conditionalFormatting>
  <conditionalFormatting sqref="AI55">
    <cfRule type="expression" dxfId="2721" priority="13391">
      <formula>IF(RIGHT(TEXT(AI55,"0.#"),1)=".",FALSE,TRUE)</formula>
    </cfRule>
    <cfRule type="expression" dxfId="2720" priority="13392">
      <formula>IF(RIGHT(TEXT(AI55,"0.#"),1)=".",TRUE,FALSE)</formula>
    </cfRule>
  </conditionalFormatting>
  <conditionalFormatting sqref="AM34">
    <cfRule type="expression" dxfId="2719" priority="13471">
      <formula>IF(RIGHT(TEXT(AM34,"0.#"),1)=".",FALSE,TRUE)</formula>
    </cfRule>
    <cfRule type="expression" dxfId="2718" priority="13472">
      <formula>IF(RIGHT(TEXT(AM34,"0.#"),1)=".",TRUE,FALSE)</formula>
    </cfRule>
  </conditionalFormatting>
  <conditionalFormatting sqref="AE33">
    <cfRule type="expression" dxfId="2717" priority="13485">
      <formula>IF(RIGHT(TEXT(AE33,"0.#"),1)=".",FALSE,TRUE)</formula>
    </cfRule>
    <cfRule type="expression" dxfId="2716" priority="13486">
      <formula>IF(RIGHT(TEXT(AE33,"0.#"),1)=".",TRUE,FALSE)</formula>
    </cfRule>
  </conditionalFormatting>
  <conditionalFormatting sqref="AE34">
    <cfRule type="expression" dxfId="2715" priority="13483">
      <formula>IF(RIGHT(TEXT(AE34,"0.#"),1)=".",FALSE,TRUE)</formula>
    </cfRule>
    <cfRule type="expression" dxfId="2714" priority="13484">
      <formula>IF(RIGHT(TEXT(AE34,"0.#"),1)=".",TRUE,FALSE)</formula>
    </cfRule>
  </conditionalFormatting>
  <conditionalFormatting sqref="AI34">
    <cfRule type="expression" dxfId="2713" priority="13481">
      <formula>IF(RIGHT(TEXT(AI34,"0.#"),1)=".",FALSE,TRUE)</formula>
    </cfRule>
    <cfRule type="expression" dxfId="2712" priority="13482">
      <formula>IF(RIGHT(TEXT(AI34,"0.#"),1)=".",TRUE,FALSE)</formula>
    </cfRule>
  </conditionalFormatting>
  <conditionalFormatting sqref="AI33">
    <cfRule type="expression" dxfId="2711" priority="13479">
      <formula>IF(RIGHT(TEXT(AI33,"0.#"),1)=".",FALSE,TRUE)</formula>
    </cfRule>
    <cfRule type="expression" dxfId="2710" priority="13480">
      <formula>IF(RIGHT(TEXT(AI33,"0.#"),1)=".",TRUE,FALSE)</formula>
    </cfRule>
  </conditionalFormatting>
  <conditionalFormatting sqref="AI32">
    <cfRule type="expression" dxfId="2709" priority="13477">
      <formula>IF(RIGHT(TEXT(AI32,"0.#"),1)=".",FALSE,TRUE)</formula>
    </cfRule>
    <cfRule type="expression" dxfId="2708" priority="13478">
      <formula>IF(RIGHT(TEXT(AI32,"0.#"),1)=".",TRUE,FALSE)</formula>
    </cfRule>
  </conditionalFormatting>
  <conditionalFormatting sqref="AM32">
    <cfRule type="expression" dxfId="2707" priority="13475">
      <formula>IF(RIGHT(TEXT(AM32,"0.#"),1)=".",FALSE,TRUE)</formula>
    </cfRule>
    <cfRule type="expression" dxfId="2706" priority="13476">
      <formula>IF(RIGHT(TEXT(AM32,"0.#"),1)=".",TRUE,FALSE)</formula>
    </cfRule>
  </conditionalFormatting>
  <conditionalFormatting sqref="AM33">
    <cfRule type="expression" dxfId="2705" priority="13473">
      <formula>IF(RIGHT(TEXT(AM33,"0.#"),1)=".",FALSE,TRUE)</formula>
    </cfRule>
    <cfRule type="expression" dxfId="2704" priority="13474">
      <formula>IF(RIGHT(TEXT(AM33,"0.#"),1)=".",TRUE,FALSE)</formula>
    </cfRule>
  </conditionalFormatting>
  <conditionalFormatting sqref="AQ32:AQ34">
    <cfRule type="expression" dxfId="2703" priority="13465">
      <formula>IF(RIGHT(TEXT(AQ32,"0.#"),1)=".",FALSE,TRUE)</formula>
    </cfRule>
    <cfRule type="expression" dxfId="2702" priority="13466">
      <formula>IF(RIGHT(TEXT(AQ32,"0.#"),1)=".",TRUE,FALSE)</formula>
    </cfRule>
  </conditionalFormatting>
  <conditionalFormatting sqref="AU32:AU34">
    <cfRule type="expression" dxfId="2701" priority="13463">
      <formula>IF(RIGHT(TEXT(AU32,"0.#"),1)=".",FALSE,TRUE)</formula>
    </cfRule>
    <cfRule type="expression" dxfId="2700" priority="13464">
      <formula>IF(RIGHT(TEXT(AU32,"0.#"),1)=".",TRUE,FALSE)</formula>
    </cfRule>
  </conditionalFormatting>
  <conditionalFormatting sqref="AE53">
    <cfRule type="expression" dxfId="2699" priority="13397">
      <formula>IF(RIGHT(TEXT(AE53,"0.#"),1)=".",FALSE,TRUE)</formula>
    </cfRule>
    <cfRule type="expression" dxfId="2698" priority="13398">
      <formula>IF(RIGHT(TEXT(AE53,"0.#"),1)=".",TRUE,FALSE)</formula>
    </cfRule>
  </conditionalFormatting>
  <conditionalFormatting sqref="AE54">
    <cfRule type="expression" dxfId="2697" priority="13395">
      <formula>IF(RIGHT(TEXT(AE54,"0.#"),1)=".",FALSE,TRUE)</formula>
    </cfRule>
    <cfRule type="expression" dxfId="2696" priority="13396">
      <formula>IF(RIGHT(TEXT(AE54,"0.#"),1)=".",TRUE,FALSE)</formula>
    </cfRule>
  </conditionalFormatting>
  <conditionalFormatting sqref="AI54">
    <cfRule type="expression" dxfId="2695" priority="13389">
      <formula>IF(RIGHT(TEXT(AI54,"0.#"),1)=".",FALSE,TRUE)</formula>
    </cfRule>
    <cfRule type="expression" dxfId="2694" priority="13390">
      <formula>IF(RIGHT(TEXT(AI54,"0.#"),1)=".",TRUE,FALSE)</formula>
    </cfRule>
  </conditionalFormatting>
  <conditionalFormatting sqref="AI53">
    <cfRule type="expression" dxfId="2693" priority="13387">
      <formula>IF(RIGHT(TEXT(AI53,"0.#"),1)=".",FALSE,TRUE)</formula>
    </cfRule>
    <cfRule type="expression" dxfId="2692" priority="13388">
      <formula>IF(RIGHT(TEXT(AI53,"0.#"),1)=".",TRUE,FALSE)</formula>
    </cfRule>
  </conditionalFormatting>
  <conditionalFormatting sqref="AM53">
    <cfRule type="expression" dxfId="2691" priority="13385">
      <formula>IF(RIGHT(TEXT(AM53,"0.#"),1)=".",FALSE,TRUE)</formula>
    </cfRule>
    <cfRule type="expression" dxfId="2690" priority="13386">
      <formula>IF(RIGHT(TEXT(AM53,"0.#"),1)=".",TRUE,FALSE)</formula>
    </cfRule>
  </conditionalFormatting>
  <conditionalFormatting sqref="AM54">
    <cfRule type="expression" dxfId="2689" priority="13383">
      <formula>IF(RIGHT(TEXT(AM54,"0.#"),1)=".",FALSE,TRUE)</formula>
    </cfRule>
    <cfRule type="expression" dxfId="2688" priority="13384">
      <formula>IF(RIGHT(TEXT(AM54,"0.#"),1)=".",TRUE,FALSE)</formula>
    </cfRule>
  </conditionalFormatting>
  <conditionalFormatting sqref="AM55">
    <cfRule type="expression" dxfId="2687" priority="13381">
      <formula>IF(RIGHT(TEXT(AM55,"0.#"),1)=".",FALSE,TRUE)</formula>
    </cfRule>
    <cfRule type="expression" dxfId="2686" priority="13382">
      <formula>IF(RIGHT(TEXT(AM55,"0.#"),1)=".",TRUE,FALSE)</formula>
    </cfRule>
  </conditionalFormatting>
  <conditionalFormatting sqref="AE60">
    <cfRule type="expression" dxfId="2685" priority="13367">
      <formula>IF(RIGHT(TEXT(AE60,"0.#"),1)=".",FALSE,TRUE)</formula>
    </cfRule>
    <cfRule type="expression" dxfId="2684" priority="13368">
      <formula>IF(RIGHT(TEXT(AE60,"0.#"),1)=".",TRUE,FALSE)</formula>
    </cfRule>
  </conditionalFormatting>
  <conditionalFormatting sqref="AE61">
    <cfRule type="expression" dxfId="2683" priority="13365">
      <formula>IF(RIGHT(TEXT(AE61,"0.#"),1)=".",FALSE,TRUE)</formula>
    </cfRule>
    <cfRule type="expression" dxfId="2682" priority="13366">
      <formula>IF(RIGHT(TEXT(AE61,"0.#"),1)=".",TRUE,FALSE)</formula>
    </cfRule>
  </conditionalFormatting>
  <conditionalFormatting sqref="AE62">
    <cfRule type="expression" dxfId="2681" priority="13363">
      <formula>IF(RIGHT(TEXT(AE62,"0.#"),1)=".",FALSE,TRUE)</formula>
    </cfRule>
    <cfRule type="expression" dxfId="2680" priority="13364">
      <formula>IF(RIGHT(TEXT(AE62,"0.#"),1)=".",TRUE,FALSE)</formula>
    </cfRule>
  </conditionalFormatting>
  <conditionalFormatting sqref="AI62">
    <cfRule type="expression" dxfId="2679" priority="13361">
      <formula>IF(RIGHT(TEXT(AI62,"0.#"),1)=".",FALSE,TRUE)</formula>
    </cfRule>
    <cfRule type="expression" dxfId="2678" priority="13362">
      <formula>IF(RIGHT(TEXT(AI62,"0.#"),1)=".",TRUE,FALSE)</formula>
    </cfRule>
  </conditionalFormatting>
  <conditionalFormatting sqref="AI61">
    <cfRule type="expression" dxfId="2677" priority="13359">
      <formula>IF(RIGHT(TEXT(AI61,"0.#"),1)=".",FALSE,TRUE)</formula>
    </cfRule>
    <cfRule type="expression" dxfId="2676" priority="13360">
      <formula>IF(RIGHT(TEXT(AI61,"0.#"),1)=".",TRUE,FALSE)</formula>
    </cfRule>
  </conditionalFormatting>
  <conditionalFormatting sqref="AI60">
    <cfRule type="expression" dxfId="2675" priority="13357">
      <formula>IF(RIGHT(TEXT(AI60,"0.#"),1)=".",FALSE,TRUE)</formula>
    </cfRule>
    <cfRule type="expression" dxfId="2674" priority="13358">
      <formula>IF(RIGHT(TEXT(AI60,"0.#"),1)=".",TRUE,FALSE)</formula>
    </cfRule>
  </conditionalFormatting>
  <conditionalFormatting sqref="AM60">
    <cfRule type="expression" dxfId="2673" priority="13355">
      <formula>IF(RIGHT(TEXT(AM60,"0.#"),1)=".",FALSE,TRUE)</formula>
    </cfRule>
    <cfRule type="expression" dxfId="2672" priority="13356">
      <formula>IF(RIGHT(TEXT(AM60,"0.#"),1)=".",TRUE,FALSE)</formula>
    </cfRule>
  </conditionalFormatting>
  <conditionalFormatting sqref="AM61">
    <cfRule type="expression" dxfId="2671" priority="13353">
      <formula>IF(RIGHT(TEXT(AM61,"0.#"),1)=".",FALSE,TRUE)</formula>
    </cfRule>
    <cfRule type="expression" dxfId="2670" priority="13354">
      <formula>IF(RIGHT(TEXT(AM61,"0.#"),1)=".",TRUE,FALSE)</formula>
    </cfRule>
  </conditionalFormatting>
  <conditionalFormatting sqref="AM62">
    <cfRule type="expression" dxfId="2669" priority="13351">
      <formula>IF(RIGHT(TEXT(AM62,"0.#"),1)=".",FALSE,TRUE)</formula>
    </cfRule>
    <cfRule type="expression" dxfId="2668" priority="13352">
      <formula>IF(RIGHT(TEXT(AM62,"0.#"),1)=".",TRUE,FALSE)</formula>
    </cfRule>
  </conditionalFormatting>
  <conditionalFormatting sqref="AE87">
    <cfRule type="expression" dxfId="2667" priority="13337">
      <formula>IF(RIGHT(TEXT(AE87,"0.#"),1)=".",FALSE,TRUE)</formula>
    </cfRule>
    <cfRule type="expression" dxfId="2666" priority="13338">
      <formula>IF(RIGHT(TEXT(AE87,"0.#"),1)=".",TRUE,FALSE)</formula>
    </cfRule>
  </conditionalFormatting>
  <conditionalFormatting sqref="AE88">
    <cfRule type="expression" dxfId="2665" priority="13335">
      <formula>IF(RIGHT(TEXT(AE88,"0.#"),1)=".",FALSE,TRUE)</formula>
    </cfRule>
    <cfRule type="expression" dxfId="2664" priority="13336">
      <formula>IF(RIGHT(TEXT(AE88,"0.#"),1)=".",TRUE,FALSE)</formula>
    </cfRule>
  </conditionalFormatting>
  <conditionalFormatting sqref="AE89">
    <cfRule type="expression" dxfId="2663" priority="13333">
      <formula>IF(RIGHT(TEXT(AE89,"0.#"),1)=".",FALSE,TRUE)</formula>
    </cfRule>
    <cfRule type="expression" dxfId="2662" priority="13334">
      <formula>IF(RIGHT(TEXT(AE89,"0.#"),1)=".",TRUE,FALSE)</formula>
    </cfRule>
  </conditionalFormatting>
  <conditionalFormatting sqref="AI89">
    <cfRule type="expression" dxfId="2661" priority="13331">
      <formula>IF(RIGHT(TEXT(AI89,"0.#"),1)=".",FALSE,TRUE)</formula>
    </cfRule>
    <cfRule type="expression" dxfId="2660" priority="13332">
      <formula>IF(RIGHT(TEXT(AI89,"0.#"),1)=".",TRUE,FALSE)</formula>
    </cfRule>
  </conditionalFormatting>
  <conditionalFormatting sqref="AI88">
    <cfRule type="expression" dxfId="2659" priority="13329">
      <formula>IF(RIGHT(TEXT(AI88,"0.#"),1)=".",FALSE,TRUE)</formula>
    </cfRule>
    <cfRule type="expression" dxfId="2658" priority="13330">
      <formula>IF(RIGHT(TEXT(AI88,"0.#"),1)=".",TRUE,FALSE)</formula>
    </cfRule>
  </conditionalFormatting>
  <conditionalFormatting sqref="AI87">
    <cfRule type="expression" dxfId="2657" priority="13327">
      <formula>IF(RIGHT(TEXT(AI87,"0.#"),1)=".",FALSE,TRUE)</formula>
    </cfRule>
    <cfRule type="expression" dxfId="2656" priority="13328">
      <formula>IF(RIGHT(TEXT(AI87,"0.#"),1)=".",TRUE,FALSE)</formula>
    </cfRule>
  </conditionalFormatting>
  <conditionalFormatting sqref="AM88">
    <cfRule type="expression" dxfId="2655" priority="13323">
      <formula>IF(RIGHT(TEXT(AM88,"0.#"),1)=".",FALSE,TRUE)</formula>
    </cfRule>
    <cfRule type="expression" dxfId="2654" priority="13324">
      <formula>IF(RIGHT(TEXT(AM88,"0.#"),1)=".",TRUE,FALSE)</formula>
    </cfRule>
  </conditionalFormatting>
  <conditionalFormatting sqref="AM89">
    <cfRule type="expression" dxfId="2653" priority="13321">
      <formula>IF(RIGHT(TEXT(AM89,"0.#"),1)=".",FALSE,TRUE)</formula>
    </cfRule>
    <cfRule type="expression" dxfId="2652" priority="13322">
      <formula>IF(RIGHT(TEXT(AM89,"0.#"),1)=".",TRUE,FALSE)</formula>
    </cfRule>
  </conditionalFormatting>
  <conditionalFormatting sqref="AE92">
    <cfRule type="expression" dxfId="2651" priority="13307">
      <formula>IF(RIGHT(TEXT(AE92,"0.#"),1)=".",FALSE,TRUE)</formula>
    </cfRule>
    <cfRule type="expression" dxfId="2650" priority="13308">
      <formula>IF(RIGHT(TEXT(AE92,"0.#"),1)=".",TRUE,FALSE)</formula>
    </cfRule>
  </conditionalFormatting>
  <conditionalFormatting sqref="AE93">
    <cfRule type="expression" dxfId="2649" priority="13305">
      <formula>IF(RIGHT(TEXT(AE93,"0.#"),1)=".",FALSE,TRUE)</formula>
    </cfRule>
    <cfRule type="expression" dxfId="2648" priority="13306">
      <formula>IF(RIGHT(TEXT(AE93,"0.#"),1)=".",TRUE,FALSE)</formula>
    </cfRule>
  </conditionalFormatting>
  <conditionalFormatting sqref="AE94">
    <cfRule type="expression" dxfId="2647" priority="13303">
      <formula>IF(RIGHT(TEXT(AE94,"0.#"),1)=".",FALSE,TRUE)</formula>
    </cfRule>
    <cfRule type="expression" dxfId="2646" priority="13304">
      <formula>IF(RIGHT(TEXT(AE94,"0.#"),1)=".",TRUE,FALSE)</formula>
    </cfRule>
  </conditionalFormatting>
  <conditionalFormatting sqref="AI94">
    <cfRule type="expression" dxfId="2645" priority="13301">
      <formula>IF(RIGHT(TEXT(AI94,"0.#"),1)=".",FALSE,TRUE)</formula>
    </cfRule>
    <cfRule type="expression" dxfId="2644" priority="13302">
      <formula>IF(RIGHT(TEXT(AI94,"0.#"),1)=".",TRUE,FALSE)</formula>
    </cfRule>
  </conditionalFormatting>
  <conditionalFormatting sqref="AI93">
    <cfRule type="expression" dxfId="2643" priority="13299">
      <formula>IF(RIGHT(TEXT(AI93,"0.#"),1)=".",FALSE,TRUE)</formula>
    </cfRule>
    <cfRule type="expression" dxfId="2642" priority="13300">
      <formula>IF(RIGHT(TEXT(AI93,"0.#"),1)=".",TRUE,FALSE)</formula>
    </cfRule>
  </conditionalFormatting>
  <conditionalFormatting sqref="AI92">
    <cfRule type="expression" dxfId="2641" priority="13297">
      <formula>IF(RIGHT(TEXT(AI92,"0.#"),1)=".",FALSE,TRUE)</formula>
    </cfRule>
    <cfRule type="expression" dxfId="2640" priority="13298">
      <formula>IF(RIGHT(TEXT(AI92,"0.#"),1)=".",TRUE,FALSE)</formula>
    </cfRule>
  </conditionalFormatting>
  <conditionalFormatting sqref="AM92">
    <cfRule type="expression" dxfId="2639" priority="13295">
      <formula>IF(RIGHT(TEXT(AM92,"0.#"),1)=".",FALSE,TRUE)</formula>
    </cfRule>
    <cfRule type="expression" dxfId="2638" priority="13296">
      <formula>IF(RIGHT(TEXT(AM92,"0.#"),1)=".",TRUE,FALSE)</formula>
    </cfRule>
  </conditionalFormatting>
  <conditionalFormatting sqref="AM93">
    <cfRule type="expression" dxfId="2637" priority="13293">
      <formula>IF(RIGHT(TEXT(AM93,"0.#"),1)=".",FALSE,TRUE)</formula>
    </cfRule>
    <cfRule type="expression" dxfId="2636" priority="13294">
      <formula>IF(RIGHT(TEXT(AM93,"0.#"),1)=".",TRUE,FALSE)</formula>
    </cfRule>
  </conditionalFormatting>
  <conditionalFormatting sqref="AM94">
    <cfRule type="expression" dxfId="2635" priority="13291">
      <formula>IF(RIGHT(TEXT(AM94,"0.#"),1)=".",FALSE,TRUE)</formula>
    </cfRule>
    <cfRule type="expression" dxfId="2634" priority="13292">
      <formula>IF(RIGHT(TEXT(AM94,"0.#"),1)=".",TRUE,FALSE)</formula>
    </cfRule>
  </conditionalFormatting>
  <conditionalFormatting sqref="AE97">
    <cfRule type="expression" dxfId="2633" priority="13277">
      <formula>IF(RIGHT(TEXT(AE97,"0.#"),1)=".",FALSE,TRUE)</formula>
    </cfRule>
    <cfRule type="expression" dxfId="2632" priority="13278">
      <formula>IF(RIGHT(TEXT(AE97,"0.#"),1)=".",TRUE,FALSE)</formula>
    </cfRule>
  </conditionalFormatting>
  <conditionalFormatting sqref="AE98">
    <cfRule type="expression" dxfId="2631" priority="13275">
      <formula>IF(RIGHT(TEXT(AE98,"0.#"),1)=".",FALSE,TRUE)</formula>
    </cfRule>
    <cfRule type="expression" dxfId="2630" priority="13276">
      <formula>IF(RIGHT(TEXT(AE98,"0.#"),1)=".",TRUE,FALSE)</formula>
    </cfRule>
  </conditionalFormatting>
  <conditionalFormatting sqref="AE99">
    <cfRule type="expression" dxfId="2629" priority="13273">
      <formula>IF(RIGHT(TEXT(AE99,"0.#"),1)=".",FALSE,TRUE)</formula>
    </cfRule>
    <cfRule type="expression" dxfId="2628" priority="13274">
      <formula>IF(RIGHT(TEXT(AE99,"0.#"),1)=".",TRUE,FALSE)</formula>
    </cfRule>
  </conditionalFormatting>
  <conditionalFormatting sqref="AI99">
    <cfRule type="expression" dxfId="2627" priority="13271">
      <formula>IF(RIGHT(TEXT(AI99,"0.#"),1)=".",FALSE,TRUE)</formula>
    </cfRule>
    <cfRule type="expression" dxfId="2626" priority="13272">
      <formula>IF(RIGHT(TEXT(AI99,"0.#"),1)=".",TRUE,FALSE)</formula>
    </cfRule>
  </conditionalFormatting>
  <conditionalFormatting sqref="AI98">
    <cfRule type="expression" dxfId="2625" priority="13269">
      <formula>IF(RIGHT(TEXT(AI98,"0.#"),1)=".",FALSE,TRUE)</formula>
    </cfRule>
    <cfRule type="expression" dxfId="2624" priority="13270">
      <formula>IF(RIGHT(TEXT(AI98,"0.#"),1)=".",TRUE,FALSE)</formula>
    </cfRule>
  </conditionalFormatting>
  <conditionalFormatting sqref="AI97">
    <cfRule type="expression" dxfId="2623" priority="13267">
      <formula>IF(RIGHT(TEXT(AI97,"0.#"),1)=".",FALSE,TRUE)</formula>
    </cfRule>
    <cfRule type="expression" dxfId="2622" priority="13268">
      <formula>IF(RIGHT(TEXT(AI97,"0.#"),1)=".",TRUE,FALSE)</formula>
    </cfRule>
  </conditionalFormatting>
  <conditionalFormatting sqref="AM97">
    <cfRule type="expression" dxfId="2621" priority="13265">
      <formula>IF(RIGHT(TEXT(AM97,"0.#"),1)=".",FALSE,TRUE)</formula>
    </cfRule>
    <cfRule type="expression" dxfId="2620" priority="13266">
      <formula>IF(RIGHT(TEXT(AM97,"0.#"),1)=".",TRUE,FALSE)</formula>
    </cfRule>
  </conditionalFormatting>
  <conditionalFormatting sqref="AM98">
    <cfRule type="expression" dxfId="2619" priority="13263">
      <formula>IF(RIGHT(TEXT(AM98,"0.#"),1)=".",FALSE,TRUE)</formula>
    </cfRule>
    <cfRule type="expression" dxfId="2618" priority="13264">
      <formula>IF(RIGHT(TEXT(AM98,"0.#"),1)=".",TRUE,FALSE)</formula>
    </cfRule>
  </conditionalFormatting>
  <conditionalFormatting sqref="AM99">
    <cfRule type="expression" dxfId="2617" priority="13261">
      <formula>IF(RIGHT(TEXT(AM99,"0.#"),1)=".",FALSE,TRUE)</formula>
    </cfRule>
    <cfRule type="expression" dxfId="2616" priority="13262">
      <formula>IF(RIGHT(TEXT(AM99,"0.#"),1)=".",TRUE,FALSE)</formula>
    </cfRule>
  </conditionalFormatting>
  <conditionalFormatting sqref="AI101">
    <cfRule type="expression" dxfId="2615" priority="13247">
      <formula>IF(RIGHT(TEXT(AI101,"0.#"),1)=".",FALSE,TRUE)</formula>
    </cfRule>
    <cfRule type="expression" dxfId="2614" priority="13248">
      <formula>IF(RIGHT(TEXT(AI101,"0.#"),1)=".",TRUE,FALSE)</formula>
    </cfRule>
  </conditionalFormatting>
  <conditionalFormatting sqref="AM101">
    <cfRule type="expression" dxfId="2613" priority="13245">
      <formula>IF(RIGHT(TEXT(AM101,"0.#"),1)=".",FALSE,TRUE)</formula>
    </cfRule>
    <cfRule type="expression" dxfId="2612" priority="13246">
      <formula>IF(RIGHT(TEXT(AM101,"0.#"),1)=".",TRUE,FALSE)</formula>
    </cfRule>
  </conditionalFormatting>
  <conditionalFormatting sqref="AE102">
    <cfRule type="expression" dxfId="2611" priority="13243">
      <formula>IF(RIGHT(TEXT(AE102,"0.#"),1)=".",FALSE,TRUE)</formula>
    </cfRule>
    <cfRule type="expression" dxfId="2610" priority="13244">
      <formula>IF(RIGHT(TEXT(AE102,"0.#"),1)=".",TRUE,FALSE)</formula>
    </cfRule>
  </conditionalFormatting>
  <conditionalFormatting sqref="AI102">
    <cfRule type="expression" dxfId="2609" priority="13241">
      <formula>IF(RIGHT(TEXT(AI102,"0.#"),1)=".",FALSE,TRUE)</formula>
    </cfRule>
    <cfRule type="expression" dxfId="2608" priority="13242">
      <formula>IF(RIGHT(TEXT(AI102,"0.#"),1)=".",TRUE,FALSE)</formula>
    </cfRule>
  </conditionalFormatting>
  <conditionalFormatting sqref="AM102">
    <cfRule type="expression" dxfId="2607" priority="13239">
      <formula>IF(RIGHT(TEXT(AM102,"0.#"),1)=".",FALSE,TRUE)</formula>
    </cfRule>
    <cfRule type="expression" dxfId="2606" priority="13240">
      <formula>IF(RIGHT(TEXT(AM102,"0.#"),1)=".",TRUE,FALSE)</formula>
    </cfRule>
  </conditionalFormatting>
  <conditionalFormatting sqref="AQ102">
    <cfRule type="expression" dxfId="2605" priority="13237">
      <formula>IF(RIGHT(TEXT(AQ102,"0.#"),1)=".",FALSE,TRUE)</formula>
    </cfRule>
    <cfRule type="expression" dxfId="2604" priority="13238">
      <formula>IF(RIGHT(TEXT(AQ102,"0.#"),1)=".",TRUE,FALSE)</formula>
    </cfRule>
  </conditionalFormatting>
  <conditionalFormatting sqref="AE104">
    <cfRule type="expression" dxfId="2603" priority="13235">
      <formula>IF(RIGHT(TEXT(AE104,"0.#"),1)=".",FALSE,TRUE)</formula>
    </cfRule>
    <cfRule type="expression" dxfId="2602" priority="13236">
      <formula>IF(RIGHT(TEXT(AE104,"0.#"),1)=".",TRUE,FALSE)</formula>
    </cfRule>
  </conditionalFormatting>
  <conditionalFormatting sqref="AI104">
    <cfRule type="expression" dxfId="2601" priority="13233">
      <formula>IF(RIGHT(TEXT(AI104,"0.#"),1)=".",FALSE,TRUE)</formula>
    </cfRule>
    <cfRule type="expression" dxfId="2600" priority="13234">
      <formula>IF(RIGHT(TEXT(AI104,"0.#"),1)=".",TRUE,FALSE)</formula>
    </cfRule>
  </conditionalFormatting>
  <conditionalFormatting sqref="AM104">
    <cfRule type="expression" dxfId="2599" priority="13231">
      <formula>IF(RIGHT(TEXT(AM104,"0.#"),1)=".",FALSE,TRUE)</formula>
    </cfRule>
    <cfRule type="expression" dxfId="2598" priority="13232">
      <formula>IF(RIGHT(TEXT(AM104,"0.#"),1)=".",TRUE,FALSE)</formula>
    </cfRule>
  </conditionalFormatting>
  <conditionalFormatting sqref="AE105">
    <cfRule type="expression" dxfId="2597" priority="13229">
      <formula>IF(RIGHT(TEXT(AE105,"0.#"),1)=".",FALSE,TRUE)</formula>
    </cfRule>
    <cfRule type="expression" dxfId="2596" priority="13230">
      <formula>IF(RIGHT(TEXT(AE105,"0.#"),1)=".",TRUE,FALSE)</formula>
    </cfRule>
  </conditionalFormatting>
  <conditionalFormatting sqref="AI105">
    <cfRule type="expression" dxfId="2595" priority="13227">
      <formula>IF(RIGHT(TEXT(AI105,"0.#"),1)=".",FALSE,TRUE)</formula>
    </cfRule>
    <cfRule type="expression" dxfId="2594" priority="13228">
      <formula>IF(RIGHT(TEXT(AI105,"0.#"),1)=".",TRUE,FALSE)</formula>
    </cfRule>
  </conditionalFormatting>
  <conditionalFormatting sqref="AM105">
    <cfRule type="expression" dxfId="2593" priority="13225">
      <formula>IF(RIGHT(TEXT(AM105,"0.#"),1)=".",FALSE,TRUE)</formula>
    </cfRule>
    <cfRule type="expression" dxfId="2592" priority="13226">
      <formula>IF(RIGHT(TEXT(AM105,"0.#"),1)=".",TRUE,FALSE)</formula>
    </cfRule>
  </conditionalFormatting>
  <conditionalFormatting sqref="AE107">
    <cfRule type="expression" dxfId="2591" priority="13221">
      <formula>IF(RIGHT(TEXT(AE107,"0.#"),1)=".",FALSE,TRUE)</formula>
    </cfRule>
    <cfRule type="expression" dxfId="2590" priority="13222">
      <formula>IF(RIGHT(TEXT(AE107,"0.#"),1)=".",TRUE,FALSE)</formula>
    </cfRule>
  </conditionalFormatting>
  <conditionalFormatting sqref="AI107">
    <cfRule type="expression" dxfId="2589" priority="13219">
      <formula>IF(RIGHT(TEXT(AI107,"0.#"),1)=".",FALSE,TRUE)</formula>
    </cfRule>
    <cfRule type="expression" dxfId="2588" priority="13220">
      <formula>IF(RIGHT(TEXT(AI107,"0.#"),1)=".",TRUE,FALSE)</formula>
    </cfRule>
  </conditionalFormatting>
  <conditionalFormatting sqref="AM107">
    <cfRule type="expression" dxfId="2587" priority="13217">
      <formula>IF(RIGHT(TEXT(AM107,"0.#"),1)=".",FALSE,TRUE)</formula>
    </cfRule>
    <cfRule type="expression" dxfId="2586" priority="13218">
      <formula>IF(RIGHT(TEXT(AM107,"0.#"),1)=".",TRUE,FALSE)</formula>
    </cfRule>
  </conditionalFormatting>
  <conditionalFormatting sqref="AE108">
    <cfRule type="expression" dxfId="2585" priority="13215">
      <formula>IF(RIGHT(TEXT(AE108,"0.#"),1)=".",FALSE,TRUE)</formula>
    </cfRule>
    <cfRule type="expression" dxfId="2584" priority="13216">
      <formula>IF(RIGHT(TEXT(AE108,"0.#"),1)=".",TRUE,FALSE)</formula>
    </cfRule>
  </conditionalFormatting>
  <conditionalFormatting sqref="AI108">
    <cfRule type="expression" dxfId="2583" priority="13213">
      <formula>IF(RIGHT(TEXT(AI108,"0.#"),1)=".",FALSE,TRUE)</formula>
    </cfRule>
    <cfRule type="expression" dxfId="2582" priority="13214">
      <formula>IF(RIGHT(TEXT(AI108,"0.#"),1)=".",TRUE,FALSE)</formula>
    </cfRule>
  </conditionalFormatting>
  <conditionalFormatting sqref="AM108">
    <cfRule type="expression" dxfId="2581" priority="13211">
      <formula>IF(RIGHT(TEXT(AM108,"0.#"),1)=".",FALSE,TRUE)</formula>
    </cfRule>
    <cfRule type="expression" dxfId="2580" priority="13212">
      <formula>IF(RIGHT(TEXT(AM108,"0.#"),1)=".",TRUE,FALSE)</formula>
    </cfRule>
  </conditionalFormatting>
  <conditionalFormatting sqref="AE110">
    <cfRule type="expression" dxfId="2579" priority="13207">
      <formula>IF(RIGHT(TEXT(AE110,"0.#"),1)=".",FALSE,TRUE)</formula>
    </cfRule>
    <cfRule type="expression" dxfId="2578" priority="13208">
      <formula>IF(RIGHT(TEXT(AE110,"0.#"),1)=".",TRUE,FALSE)</formula>
    </cfRule>
  </conditionalFormatting>
  <conditionalFormatting sqref="AI110">
    <cfRule type="expression" dxfId="2577" priority="13205">
      <formula>IF(RIGHT(TEXT(AI110,"0.#"),1)=".",FALSE,TRUE)</formula>
    </cfRule>
    <cfRule type="expression" dxfId="2576" priority="13206">
      <formula>IF(RIGHT(TEXT(AI110,"0.#"),1)=".",TRUE,FALSE)</formula>
    </cfRule>
  </conditionalFormatting>
  <conditionalFormatting sqref="AM110">
    <cfRule type="expression" dxfId="2575" priority="13203">
      <formula>IF(RIGHT(TEXT(AM110,"0.#"),1)=".",FALSE,TRUE)</formula>
    </cfRule>
    <cfRule type="expression" dxfId="2574" priority="13204">
      <formula>IF(RIGHT(TEXT(AM110,"0.#"),1)=".",TRUE,FALSE)</formula>
    </cfRule>
  </conditionalFormatting>
  <conditionalFormatting sqref="AE111">
    <cfRule type="expression" dxfId="2573" priority="13201">
      <formula>IF(RIGHT(TEXT(AE111,"0.#"),1)=".",FALSE,TRUE)</formula>
    </cfRule>
    <cfRule type="expression" dxfId="2572" priority="13202">
      <formula>IF(RIGHT(TEXT(AE111,"0.#"),1)=".",TRUE,FALSE)</formula>
    </cfRule>
  </conditionalFormatting>
  <conditionalFormatting sqref="AI111">
    <cfRule type="expression" dxfId="2571" priority="13199">
      <formula>IF(RIGHT(TEXT(AI111,"0.#"),1)=".",FALSE,TRUE)</formula>
    </cfRule>
    <cfRule type="expression" dxfId="2570" priority="13200">
      <formula>IF(RIGHT(TEXT(AI111,"0.#"),1)=".",TRUE,FALSE)</formula>
    </cfRule>
  </conditionalFormatting>
  <conditionalFormatting sqref="AM111">
    <cfRule type="expression" dxfId="2569" priority="13197">
      <formula>IF(RIGHT(TEXT(AM111,"0.#"),1)=".",FALSE,TRUE)</formula>
    </cfRule>
    <cfRule type="expression" dxfId="2568" priority="13198">
      <formula>IF(RIGHT(TEXT(AM111,"0.#"),1)=".",TRUE,FALSE)</formula>
    </cfRule>
  </conditionalFormatting>
  <conditionalFormatting sqref="AE113">
    <cfRule type="expression" dxfId="2567" priority="13193">
      <formula>IF(RIGHT(TEXT(AE113,"0.#"),1)=".",FALSE,TRUE)</formula>
    </cfRule>
    <cfRule type="expression" dxfId="2566" priority="13194">
      <formula>IF(RIGHT(TEXT(AE113,"0.#"),1)=".",TRUE,FALSE)</formula>
    </cfRule>
  </conditionalFormatting>
  <conditionalFormatting sqref="AI113">
    <cfRule type="expression" dxfId="2565" priority="13191">
      <formula>IF(RIGHT(TEXT(AI113,"0.#"),1)=".",FALSE,TRUE)</formula>
    </cfRule>
    <cfRule type="expression" dxfId="2564" priority="13192">
      <formula>IF(RIGHT(TEXT(AI113,"0.#"),1)=".",TRUE,FALSE)</formula>
    </cfRule>
  </conditionalFormatting>
  <conditionalFormatting sqref="AM113">
    <cfRule type="expression" dxfId="2563" priority="13189">
      <formula>IF(RIGHT(TEXT(AM113,"0.#"),1)=".",FALSE,TRUE)</formula>
    </cfRule>
    <cfRule type="expression" dxfId="2562" priority="13190">
      <formula>IF(RIGHT(TEXT(AM113,"0.#"),1)=".",TRUE,FALSE)</formula>
    </cfRule>
  </conditionalFormatting>
  <conditionalFormatting sqref="AE114">
    <cfRule type="expression" dxfId="2561" priority="13187">
      <formula>IF(RIGHT(TEXT(AE114,"0.#"),1)=".",FALSE,TRUE)</formula>
    </cfRule>
    <cfRule type="expression" dxfId="2560" priority="13188">
      <formula>IF(RIGHT(TEXT(AE114,"0.#"),1)=".",TRUE,FALSE)</formula>
    </cfRule>
  </conditionalFormatting>
  <conditionalFormatting sqref="AI114">
    <cfRule type="expression" dxfId="2559" priority="13185">
      <formula>IF(RIGHT(TEXT(AI114,"0.#"),1)=".",FALSE,TRUE)</formula>
    </cfRule>
    <cfRule type="expression" dxfId="2558" priority="13186">
      <formula>IF(RIGHT(TEXT(AI114,"0.#"),1)=".",TRUE,FALSE)</formula>
    </cfRule>
  </conditionalFormatting>
  <conditionalFormatting sqref="AM114">
    <cfRule type="expression" dxfId="2557" priority="13183">
      <formula>IF(RIGHT(TEXT(AM114,"0.#"),1)=".",FALSE,TRUE)</formula>
    </cfRule>
    <cfRule type="expression" dxfId="2556" priority="13184">
      <formula>IF(RIGHT(TEXT(AM114,"0.#"),1)=".",TRUE,FALSE)</formula>
    </cfRule>
  </conditionalFormatting>
  <conditionalFormatting sqref="AE116 AQ116">
    <cfRule type="expression" dxfId="2555" priority="13179">
      <formula>IF(RIGHT(TEXT(AE116,"0.#"),1)=".",FALSE,TRUE)</formula>
    </cfRule>
    <cfRule type="expression" dxfId="2554" priority="13180">
      <formula>IF(RIGHT(TEXT(AE116,"0.#"),1)=".",TRUE,FALSE)</formula>
    </cfRule>
  </conditionalFormatting>
  <conditionalFormatting sqref="AI116">
    <cfRule type="expression" dxfId="2553" priority="13177">
      <formula>IF(RIGHT(TEXT(AI116,"0.#"),1)=".",FALSE,TRUE)</formula>
    </cfRule>
    <cfRule type="expression" dxfId="2552" priority="13178">
      <formula>IF(RIGHT(TEXT(AI116,"0.#"),1)=".",TRUE,FALSE)</formula>
    </cfRule>
  </conditionalFormatting>
  <conditionalFormatting sqref="AM116">
    <cfRule type="expression" dxfId="2551" priority="13175">
      <formula>IF(RIGHT(TEXT(AM116,"0.#"),1)=".",FALSE,TRUE)</formula>
    </cfRule>
    <cfRule type="expression" dxfId="2550" priority="13176">
      <formula>IF(RIGHT(TEXT(AM116,"0.#"),1)=".",TRUE,FALSE)</formula>
    </cfRule>
  </conditionalFormatting>
  <conditionalFormatting sqref="AE117 AM117">
    <cfRule type="expression" dxfId="2549" priority="13173">
      <formula>IF(RIGHT(TEXT(AE117,"0.#"),1)=".",FALSE,TRUE)</formula>
    </cfRule>
    <cfRule type="expression" dxfId="2548" priority="13174">
      <formula>IF(RIGHT(TEXT(AE117,"0.#"),1)=".",TRUE,FALSE)</formula>
    </cfRule>
  </conditionalFormatting>
  <conditionalFormatting sqref="AI117">
    <cfRule type="expression" dxfId="2547" priority="13171">
      <formula>IF(RIGHT(TEXT(AI117,"0.#"),1)=".",FALSE,TRUE)</formula>
    </cfRule>
    <cfRule type="expression" dxfId="2546" priority="13172">
      <formula>IF(RIGHT(TEXT(AI117,"0.#"),1)=".",TRUE,FALSE)</formula>
    </cfRule>
  </conditionalFormatting>
  <conditionalFormatting sqref="AQ117">
    <cfRule type="expression" dxfId="2545" priority="13167">
      <formula>IF(RIGHT(TEXT(AQ117,"0.#"),1)=".",FALSE,TRUE)</formula>
    </cfRule>
    <cfRule type="expression" dxfId="2544" priority="13168">
      <formula>IF(RIGHT(TEXT(AQ117,"0.#"),1)=".",TRUE,FALSE)</formula>
    </cfRule>
  </conditionalFormatting>
  <conditionalFormatting sqref="AE119 AQ119">
    <cfRule type="expression" dxfId="2543" priority="13165">
      <formula>IF(RIGHT(TEXT(AE119,"0.#"),1)=".",FALSE,TRUE)</formula>
    </cfRule>
    <cfRule type="expression" dxfId="2542" priority="13166">
      <formula>IF(RIGHT(TEXT(AE119,"0.#"),1)=".",TRUE,FALSE)</formula>
    </cfRule>
  </conditionalFormatting>
  <conditionalFormatting sqref="AI119">
    <cfRule type="expression" dxfId="2541" priority="13163">
      <formula>IF(RIGHT(TEXT(AI119,"0.#"),1)=".",FALSE,TRUE)</formula>
    </cfRule>
    <cfRule type="expression" dxfId="2540" priority="13164">
      <formula>IF(RIGHT(TEXT(AI119,"0.#"),1)=".",TRUE,FALSE)</formula>
    </cfRule>
  </conditionalFormatting>
  <conditionalFormatting sqref="AM119">
    <cfRule type="expression" dxfId="2539" priority="13161">
      <formula>IF(RIGHT(TEXT(AM119,"0.#"),1)=".",FALSE,TRUE)</formula>
    </cfRule>
    <cfRule type="expression" dxfId="2538" priority="13162">
      <formula>IF(RIGHT(TEXT(AM119,"0.#"),1)=".",TRUE,FALSE)</formula>
    </cfRule>
  </conditionalFormatting>
  <conditionalFormatting sqref="AQ120">
    <cfRule type="expression" dxfId="2537" priority="13153">
      <formula>IF(RIGHT(TEXT(AQ120,"0.#"),1)=".",FALSE,TRUE)</formula>
    </cfRule>
    <cfRule type="expression" dxfId="2536" priority="13154">
      <formula>IF(RIGHT(TEXT(AQ120,"0.#"),1)=".",TRUE,FALSE)</formula>
    </cfRule>
  </conditionalFormatting>
  <conditionalFormatting sqref="AE122 AQ122">
    <cfRule type="expression" dxfId="2535" priority="13151">
      <formula>IF(RIGHT(TEXT(AE122,"0.#"),1)=".",FALSE,TRUE)</formula>
    </cfRule>
    <cfRule type="expression" dxfId="2534" priority="13152">
      <formula>IF(RIGHT(TEXT(AE122,"0.#"),1)=".",TRUE,FALSE)</formula>
    </cfRule>
  </conditionalFormatting>
  <conditionalFormatting sqref="AI122">
    <cfRule type="expression" dxfId="2533" priority="13149">
      <formula>IF(RIGHT(TEXT(AI122,"0.#"),1)=".",FALSE,TRUE)</formula>
    </cfRule>
    <cfRule type="expression" dxfId="2532" priority="13150">
      <formula>IF(RIGHT(TEXT(AI122,"0.#"),1)=".",TRUE,FALSE)</formula>
    </cfRule>
  </conditionalFormatting>
  <conditionalFormatting sqref="AM122">
    <cfRule type="expression" dxfId="2531" priority="13147">
      <formula>IF(RIGHT(TEXT(AM122,"0.#"),1)=".",FALSE,TRUE)</formula>
    </cfRule>
    <cfRule type="expression" dxfId="2530" priority="13148">
      <formula>IF(RIGHT(TEXT(AM122,"0.#"),1)=".",TRUE,FALSE)</formula>
    </cfRule>
  </conditionalFormatting>
  <conditionalFormatting sqref="AQ123">
    <cfRule type="expression" dxfId="2529" priority="13139">
      <formula>IF(RIGHT(TEXT(AQ123,"0.#"),1)=".",FALSE,TRUE)</formula>
    </cfRule>
    <cfRule type="expression" dxfId="2528" priority="13140">
      <formula>IF(RIGHT(TEXT(AQ123,"0.#"),1)=".",TRUE,FALSE)</formula>
    </cfRule>
  </conditionalFormatting>
  <conditionalFormatting sqref="AE125 AQ125">
    <cfRule type="expression" dxfId="2527" priority="13137">
      <formula>IF(RIGHT(TEXT(AE125,"0.#"),1)=".",FALSE,TRUE)</formula>
    </cfRule>
    <cfRule type="expression" dxfId="2526" priority="13138">
      <formula>IF(RIGHT(TEXT(AE125,"0.#"),1)=".",TRUE,FALSE)</formula>
    </cfRule>
  </conditionalFormatting>
  <conditionalFormatting sqref="AI125">
    <cfRule type="expression" dxfId="2525" priority="13135">
      <formula>IF(RIGHT(TEXT(AI125,"0.#"),1)=".",FALSE,TRUE)</formula>
    </cfRule>
    <cfRule type="expression" dxfId="2524" priority="13136">
      <formula>IF(RIGHT(TEXT(AI125,"0.#"),1)=".",TRUE,FALSE)</formula>
    </cfRule>
  </conditionalFormatting>
  <conditionalFormatting sqref="AM125">
    <cfRule type="expression" dxfId="2523" priority="13133">
      <formula>IF(RIGHT(TEXT(AM125,"0.#"),1)=".",FALSE,TRUE)</formula>
    </cfRule>
    <cfRule type="expression" dxfId="2522" priority="13134">
      <formula>IF(RIGHT(TEXT(AM125,"0.#"),1)=".",TRUE,FALSE)</formula>
    </cfRule>
  </conditionalFormatting>
  <conditionalFormatting sqref="AQ126">
    <cfRule type="expression" dxfId="2521" priority="13125">
      <formula>IF(RIGHT(TEXT(AQ126,"0.#"),1)=".",FALSE,TRUE)</formula>
    </cfRule>
    <cfRule type="expression" dxfId="2520" priority="13126">
      <formula>IF(RIGHT(TEXT(AQ126,"0.#"),1)=".",TRUE,FALSE)</formula>
    </cfRule>
  </conditionalFormatting>
  <conditionalFormatting sqref="AE128 AQ128">
    <cfRule type="expression" dxfId="2519" priority="13123">
      <formula>IF(RIGHT(TEXT(AE128,"0.#"),1)=".",FALSE,TRUE)</formula>
    </cfRule>
    <cfRule type="expression" dxfId="2518" priority="13124">
      <formula>IF(RIGHT(TEXT(AE128,"0.#"),1)=".",TRUE,FALSE)</formula>
    </cfRule>
  </conditionalFormatting>
  <conditionalFormatting sqref="AI128">
    <cfRule type="expression" dxfId="2517" priority="13121">
      <formula>IF(RIGHT(TEXT(AI128,"0.#"),1)=".",FALSE,TRUE)</formula>
    </cfRule>
    <cfRule type="expression" dxfId="2516" priority="13122">
      <formula>IF(RIGHT(TEXT(AI128,"0.#"),1)=".",TRUE,FALSE)</formula>
    </cfRule>
  </conditionalFormatting>
  <conditionalFormatting sqref="AM128">
    <cfRule type="expression" dxfId="2515" priority="13119">
      <formula>IF(RIGHT(TEXT(AM128,"0.#"),1)=".",FALSE,TRUE)</formula>
    </cfRule>
    <cfRule type="expression" dxfId="2514" priority="13120">
      <formula>IF(RIGHT(TEXT(AM128,"0.#"),1)=".",TRUE,FALSE)</formula>
    </cfRule>
  </conditionalFormatting>
  <conditionalFormatting sqref="AQ129">
    <cfRule type="expression" dxfId="2513" priority="13111">
      <formula>IF(RIGHT(TEXT(AQ129,"0.#"),1)=".",FALSE,TRUE)</formula>
    </cfRule>
    <cfRule type="expression" dxfId="2512" priority="13112">
      <formula>IF(RIGHT(TEXT(AQ129,"0.#"),1)=".",TRUE,FALSE)</formula>
    </cfRule>
  </conditionalFormatting>
  <conditionalFormatting sqref="AE75">
    <cfRule type="expression" dxfId="2511" priority="13109">
      <formula>IF(RIGHT(TEXT(AE75,"0.#"),1)=".",FALSE,TRUE)</formula>
    </cfRule>
    <cfRule type="expression" dxfId="2510" priority="13110">
      <formula>IF(RIGHT(TEXT(AE75,"0.#"),1)=".",TRUE,FALSE)</formula>
    </cfRule>
  </conditionalFormatting>
  <conditionalFormatting sqref="AE76">
    <cfRule type="expression" dxfId="2509" priority="13107">
      <formula>IF(RIGHT(TEXT(AE76,"0.#"),1)=".",FALSE,TRUE)</formula>
    </cfRule>
    <cfRule type="expression" dxfId="2508" priority="13108">
      <formula>IF(RIGHT(TEXT(AE76,"0.#"),1)=".",TRUE,FALSE)</formula>
    </cfRule>
  </conditionalFormatting>
  <conditionalFormatting sqref="AE77">
    <cfRule type="expression" dxfId="2507" priority="13105">
      <formula>IF(RIGHT(TEXT(AE77,"0.#"),1)=".",FALSE,TRUE)</formula>
    </cfRule>
    <cfRule type="expression" dxfId="2506" priority="13106">
      <formula>IF(RIGHT(TEXT(AE77,"0.#"),1)=".",TRUE,FALSE)</formula>
    </cfRule>
  </conditionalFormatting>
  <conditionalFormatting sqref="AI77">
    <cfRule type="expression" dxfId="2505" priority="13103">
      <formula>IF(RIGHT(TEXT(AI77,"0.#"),1)=".",FALSE,TRUE)</formula>
    </cfRule>
    <cfRule type="expression" dxfId="2504" priority="13104">
      <formula>IF(RIGHT(TEXT(AI77,"0.#"),1)=".",TRUE,FALSE)</formula>
    </cfRule>
  </conditionalFormatting>
  <conditionalFormatting sqref="AI76">
    <cfRule type="expression" dxfId="2503" priority="13101">
      <formula>IF(RIGHT(TEXT(AI76,"0.#"),1)=".",FALSE,TRUE)</formula>
    </cfRule>
    <cfRule type="expression" dxfId="2502" priority="13102">
      <formula>IF(RIGHT(TEXT(AI76,"0.#"),1)=".",TRUE,FALSE)</formula>
    </cfRule>
  </conditionalFormatting>
  <conditionalFormatting sqref="AI75">
    <cfRule type="expression" dxfId="2501" priority="13099">
      <formula>IF(RIGHT(TEXT(AI75,"0.#"),1)=".",FALSE,TRUE)</formula>
    </cfRule>
    <cfRule type="expression" dxfId="2500" priority="13100">
      <formula>IF(RIGHT(TEXT(AI75,"0.#"),1)=".",TRUE,FALSE)</formula>
    </cfRule>
  </conditionalFormatting>
  <conditionalFormatting sqref="AM75">
    <cfRule type="expression" dxfId="2499" priority="13097">
      <formula>IF(RIGHT(TEXT(AM75,"0.#"),1)=".",FALSE,TRUE)</formula>
    </cfRule>
    <cfRule type="expression" dxfId="2498" priority="13098">
      <formula>IF(RIGHT(TEXT(AM75,"0.#"),1)=".",TRUE,FALSE)</formula>
    </cfRule>
  </conditionalFormatting>
  <conditionalFormatting sqref="AM76">
    <cfRule type="expression" dxfId="2497" priority="13095">
      <formula>IF(RIGHT(TEXT(AM76,"0.#"),1)=".",FALSE,TRUE)</formula>
    </cfRule>
    <cfRule type="expression" dxfId="2496" priority="13096">
      <formula>IF(RIGHT(TEXT(AM76,"0.#"),1)=".",TRUE,FALSE)</formula>
    </cfRule>
  </conditionalFormatting>
  <conditionalFormatting sqref="AM77">
    <cfRule type="expression" dxfId="2495" priority="13093">
      <formula>IF(RIGHT(TEXT(AM77,"0.#"),1)=".",FALSE,TRUE)</formula>
    </cfRule>
    <cfRule type="expression" dxfId="2494" priority="13094">
      <formula>IF(RIGHT(TEXT(AM77,"0.#"),1)=".",TRUE,FALSE)</formula>
    </cfRule>
  </conditionalFormatting>
  <conditionalFormatting sqref="AE134:AE135 AU134:AU135 AI134:AI135 AM134:AM135 AQ134:AQ135">
    <cfRule type="expression" dxfId="2493" priority="13079">
      <formula>IF(RIGHT(TEXT(AE134,"0.#"),1)=".",FALSE,TRUE)</formula>
    </cfRule>
    <cfRule type="expression" dxfId="2492" priority="13080">
      <formula>IF(RIGHT(TEXT(AE134,"0.#"),1)=".",TRUE,FALSE)</formula>
    </cfRule>
  </conditionalFormatting>
  <conditionalFormatting sqref="AE433:AE435 AI433:AI435 AM433:AM435">
    <cfRule type="expression" dxfId="2491" priority="13049">
      <formula>IF(RIGHT(TEXT(AE433,"0.#"),1)=".",FALSE,TRUE)</formula>
    </cfRule>
    <cfRule type="expression" dxfId="2490" priority="13050">
      <formula>IF(RIGHT(TEXT(AE433,"0.#"),1)=".",TRUE,FALSE)</formula>
    </cfRule>
  </conditionalFormatting>
  <conditionalFormatting sqref="AU433:AU435">
    <cfRule type="expression" dxfId="2489" priority="13025">
      <formula>IF(RIGHT(TEXT(AU433,"0.#"),1)=".",FALSE,TRUE)</formula>
    </cfRule>
    <cfRule type="expression" dxfId="2488" priority="13026">
      <formula>IF(RIGHT(TEXT(AU433,"0.#"),1)=".",TRUE,FALSE)</formula>
    </cfRule>
  </conditionalFormatting>
  <conditionalFormatting sqref="AQ433:AQ435">
    <cfRule type="expression" dxfId="2487" priority="12925">
      <formula>IF(RIGHT(TEXT(AQ433,"0.#"),1)=".",FALSE,TRUE)</formula>
    </cfRule>
    <cfRule type="expression" dxfId="2486" priority="12926">
      <formula>IF(RIGHT(TEXT(AQ433,"0.#"),1)=".",TRUE,FALSE)</formula>
    </cfRule>
  </conditionalFormatting>
  <conditionalFormatting sqref="AL840:AO867">
    <cfRule type="expression" dxfId="2485" priority="6649">
      <formula>IF(AND(AL840&gt;=0, RIGHT(TEXT(AL840,"0.#"),1)&lt;&gt;"."),TRUE,FALSE)</formula>
    </cfRule>
    <cfRule type="expression" dxfId="2484" priority="6650">
      <formula>IF(AND(AL840&gt;=0, RIGHT(TEXT(AL840,"0.#"),1)="."),TRUE,FALSE)</formula>
    </cfRule>
    <cfRule type="expression" dxfId="2483" priority="6651">
      <formula>IF(AND(AL840&lt;0, RIGHT(TEXT(AL840,"0.#"),1)&lt;&gt;"."),TRUE,FALSE)</formula>
    </cfRule>
    <cfRule type="expression" dxfId="2482" priority="6652">
      <formula>IF(AND(AL840&lt;0, RIGHT(TEXT(AL840,"0.#"),1)="."),TRUE,FALSE)</formula>
    </cfRule>
  </conditionalFormatting>
  <conditionalFormatting sqref="AQ53:AQ55">
    <cfRule type="expression" dxfId="2481" priority="4671">
      <formula>IF(RIGHT(TEXT(AQ53,"0.#"),1)=".",FALSE,TRUE)</formula>
    </cfRule>
    <cfRule type="expression" dxfId="2480" priority="4672">
      <formula>IF(RIGHT(TEXT(AQ53,"0.#"),1)=".",TRUE,FALSE)</formula>
    </cfRule>
  </conditionalFormatting>
  <conditionalFormatting sqref="AU53:AU55">
    <cfRule type="expression" dxfId="2479" priority="4669">
      <formula>IF(RIGHT(TEXT(AU53,"0.#"),1)=".",FALSE,TRUE)</formula>
    </cfRule>
    <cfRule type="expression" dxfId="2478" priority="4670">
      <formula>IF(RIGHT(TEXT(AU53,"0.#"),1)=".",TRUE,FALSE)</formula>
    </cfRule>
  </conditionalFormatting>
  <conditionalFormatting sqref="AQ60:AQ62">
    <cfRule type="expression" dxfId="2477" priority="4667">
      <formula>IF(RIGHT(TEXT(AQ60,"0.#"),1)=".",FALSE,TRUE)</formula>
    </cfRule>
    <cfRule type="expression" dxfId="2476" priority="4668">
      <formula>IF(RIGHT(TEXT(AQ60,"0.#"),1)=".",TRUE,FALSE)</formula>
    </cfRule>
  </conditionalFormatting>
  <conditionalFormatting sqref="AU60:AU62">
    <cfRule type="expression" dxfId="2475" priority="4665">
      <formula>IF(RIGHT(TEXT(AU60,"0.#"),1)=".",FALSE,TRUE)</formula>
    </cfRule>
    <cfRule type="expression" dxfId="2474" priority="4666">
      <formula>IF(RIGHT(TEXT(AU60,"0.#"),1)=".",TRUE,FALSE)</formula>
    </cfRule>
  </conditionalFormatting>
  <conditionalFormatting sqref="AQ75:AQ77">
    <cfRule type="expression" dxfId="2473" priority="4663">
      <formula>IF(RIGHT(TEXT(AQ75,"0.#"),1)=".",FALSE,TRUE)</formula>
    </cfRule>
    <cfRule type="expression" dxfId="2472" priority="4664">
      <formula>IF(RIGHT(TEXT(AQ75,"0.#"),1)=".",TRUE,FALSE)</formula>
    </cfRule>
  </conditionalFormatting>
  <conditionalFormatting sqref="AU75:AU77">
    <cfRule type="expression" dxfId="2471" priority="4661">
      <formula>IF(RIGHT(TEXT(AU75,"0.#"),1)=".",FALSE,TRUE)</formula>
    </cfRule>
    <cfRule type="expression" dxfId="2470" priority="4662">
      <formula>IF(RIGHT(TEXT(AU75,"0.#"),1)=".",TRUE,FALSE)</formula>
    </cfRule>
  </conditionalFormatting>
  <conditionalFormatting sqref="AQ87:AQ89">
    <cfRule type="expression" dxfId="2469" priority="4659">
      <formula>IF(RIGHT(TEXT(AQ87,"0.#"),1)=".",FALSE,TRUE)</formula>
    </cfRule>
    <cfRule type="expression" dxfId="2468" priority="4660">
      <formula>IF(RIGHT(TEXT(AQ87,"0.#"),1)=".",TRUE,FALSE)</formula>
    </cfRule>
  </conditionalFormatting>
  <conditionalFormatting sqref="AU87:AU89">
    <cfRule type="expression" dxfId="2467" priority="4657">
      <formula>IF(RIGHT(TEXT(AU87,"0.#"),1)=".",FALSE,TRUE)</formula>
    </cfRule>
    <cfRule type="expression" dxfId="2466" priority="4658">
      <formula>IF(RIGHT(TEXT(AU87,"0.#"),1)=".",TRUE,FALSE)</formula>
    </cfRule>
  </conditionalFormatting>
  <conditionalFormatting sqref="AQ92:AQ94">
    <cfRule type="expression" dxfId="2465" priority="4655">
      <formula>IF(RIGHT(TEXT(AQ92,"0.#"),1)=".",FALSE,TRUE)</formula>
    </cfRule>
    <cfRule type="expression" dxfId="2464" priority="4656">
      <formula>IF(RIGHT(TEXT(AQ92,"0.#"),1)=".",TRUE,FALSE)</formula>
    </cfRule>
  </conditionalFormatting>
  <conditionalFormatting sqref="AU92:AU94">
    <cfRule type="expression" dxfId="2463" priority="4653">
      <formula>IF(RIGHT(TEXT(AU92,"0.#"),1)=".",FALSE,TRUE)</formula>
    </cfRule>
    <cfRule type="expression" dxfId="2462" priority="4654">
      <formula>IF(RIGHT(TEXT(AU92,"0.#"),1)=".",TRUE,FALSE)</formula>
    </cfRule>
  </conditionalFormatting>
  <conditionalFormatting sqref="AQ97:AQ99">
    <cfRule type="expression" dxfId="2461" priority="4651">
      <formula>IF(RIGHT(TEXT(AQ97,"0.#"),1)=".",FALSE,TRUE)</formula>
    </cfRule>
    <cfRule type="expression" dxfId="2460" priority="4652">
      <formula>IF(RIGHT(TEXT(AQ97,"0.#"),1)=".",TRUE,FALSE)</formula>
    </cfRule>
  </conditionalFormatting>
  <conditionalFormatting sqref="AU97:AU99">
    <cfRule type="expression" dxfId="2459" priority="4649">
      <formula>IF(RIGHT(TEXT(AU97,"0.#"),1)=".",FALSE,TRUE)</formula>
    </cfRule>
    <cfRule type="expression" dxfId="2458" priority="4650">
      <formula>IF(RIGHT(TEXT(AU97,"0.#"),1)=".",TRUE,FALSE)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7">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8:AO839">
    <cfRule type="expression" dxfId="2397" priority="2835">
      <formula>IF(AND(AL838&gt;=0, RIGHT(TEXT(AL838,"0.#"),1)&lt;&gt;"."),TRUE,FALSE)</formula>
    </cfRule>
    <cfRule type="expression" dxfId="2396" priority="2836">
      <formula>IF(AND(AL838&gt;=0, RIGHT(TEXT(AL838,"0.#"),1)="."),TRUE,FALSE)</formula>
    </cfRule>
    <cfRule type="expression" dxfId="2395" priority="2837">
      <formula>IF(AND(AL838&lt;0, RIGHT(TEXT(AL838,"0.#"),1)&lt;&gt;"."),TRUE,FALSE)</formula>
    </cfRule>
    <cfRule type="expression" dxfId="2394" priority="2838">
      <formula>IF(AND(AL838&lt;0, RIGHT(TEXT(AL838,"0.#"),1)="."),TRUE,FALSE)</formula>
    </cfRule>
  </conditionalFormatting>
  <conditionalFormatting sqref="Y838:Y839">
    <cfRule type="expression" dxfId="2393" priority="2833">
      <formula>IF(RIGHT(TEXT(Y838,"0.#"),1)=".",FALSE,TRUE)</formula>
    </cfRule>
    <cfRule type="expression" dxfId="2392" priority="2834">
      <formula>IF(RIGHT(TEXT(Y838,"0.#"),1)=".",TRUE,FALSE)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2:AO872">
    <cfRule type="expression" dxfId="1979" priority="2089">
      <formula>IF(AND(AL872&gt;=0, RIGHT(TEXT(AL872,"0.#"),1)&lt;&gt;"."),TRUE,FALSE)</formula>
    </cfRule>
    <cfRule type="expression" dxfId="1978" priority="2090">
      <formula>IF(AND(AL872&gt;=0, RIGHT(TEXT(AL872,"0.#"),1)="."),TRUE,FALSE)</formula>
    </cfRule>
    <cfRule type="expression" dxfId="1977" priority="2091">
      <formula>IF(AND(AL872&lt;0, RIGHT(TEXT(AL872,"0.#"),1)&lt;&gt;"."),TRUE,FALSE)</formula>
    </cfRule>
    <cfRule type="expression" dxfId="1976" priority="2092">
      <formula>IF(AND(AL872&lt;0, RIGHT(TEXT(AL872,"0.#"),1)="."),TRUE,FALSE)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5:AO905">
    <cfRule type="expression" dxfId="1971" priority="2077">
      <formula>IF(AND(AL905&gt;=0, RIGHT(TEXT(AL905,"0.#"),1)&lt;&gt;"."),TRUE,FALSE)</formula>
    </cfRule>
    <cfRule type="expression" dxfId="1970" priority="2078">
      <formula>IF(AND(AL905&gt;=0, RIGHT(TEXT(AL905,"0.#"),1)="."),TRUE,FALSE)</formula>
    </cfRule>
    <cfRule type="expression" dxfId="1969" priority="2079">
      <formula>IF(AND(AL905&lt;0, RIGHT(TEXT(AL905,"0.#"),1)&lt;&gt;"."),TRUE,FALSE)</formula>
    </cfRule>
    <cfRule type="expression" dxfId="1968" priority="2080">
      <formula>IF(AND(AL905&lt;0, RIGHT(TEXT(AL905,"0.#"),1)="."),TRUE,FALSE)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5" max="49" man="1"/>
    <brk id="740" max="49" man="1"/>
    <brk id="867" max="49" man="1"/>
  </rowBreaks>
  <colBreaks count="2" manualBreakCount="2">
    <brk id="3" max="1131" man="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602</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603</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350</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4"/>
      <c r="Z2" s="432"/>
      <c r="AA2" s="433"/>
      <c r="AB2" s="1038" t="s">
        <v>11</v>
      </c>
      <c r="AC2" s="1039"/>
      <c r="AD2" s="1040"/>
      <c r="AE2" s="395" t="s">
        <v>390</v>
      </c>
      <c r="AF2" s="395"/>
      <c r="AG2" s="395"/>
      <c r="AH2" s="395"/>
      <c r="AI2" s="395" t="s">
        <v>388</v>
      </c>
      <c r="AJ2" s="395"/>
      <c r="AK2" s="395"/>
      <c r="AL2" s="395"/>
      <c r="AM2" s="395" t="s">
        <v>417</v>
      </c>
      <c r="AN2" s="395"/>
      <c r="AO2" s="395"/>
      <c r="AP2" s="388"/>
      <c r="AQ2" s="180" t="s">
        <v>235</v>
      </c>
      <c r="AR2" s="173"/>
      <c r="AS2" s="173"/>
      <c r="AT2" s="174"/>
      <c r="AU2" s="393" t="s">
        <v>134</v>
      </c>
      <c r="AV2" s="393"/>
      <c r="AW2" s="393"/>
      <c r="AX2" s="394"/>
    </row>
    <row r="3" spans="1:50" ht="18.75" customHeight="1" x14ac:dyDescent="0.15">
      <c r="A3" s="532"/>
      <c r="B3" s="533"/>
      <c r="C3" s="533"/>
      <c r="D3" s="533"/>
      <c r="E3" s="533"/>
      <c r="F3" s="534"/>
      <c r="G3" s="587"/>
      <c r="H3" s="399"/>
      <c r="I3" s="399"/>
      <c r="J3" s="399"/>
      <c r="K3" s="399"/>
      <c r="L3" s="399"/>
      <c r="M3" s="399"/>
      <c r="N3" s="399"/>
      <c r="O3" s="588"/>
      <c r="P3" s="600"/>
      <c r="Q3" s="399"/>
      <c r="R3" s="399"/>
      <c r="S3" s="399"/>
      <c r="T3" s="399"/>
      <c r="U3" s="399"/>
      <c r="V3" s="399"/>
      <c r="W3" s="399"/>
      <c r="X3" s="588"/>
      <c r="Y3" s="1035"/>
      <c r="Z3" s="1036"/>
      <c r="AA3" s="1037"/>
      <c r="AB3" s="1041"/>
      <c r="AC3" s="1042"/>
      <c r="AD3" s="1043"/>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5"/>
      <c r="B4" s="533"/>
      <c r="C4" s="533"/>
      <c r="D4" s="533"/>
      <c r="E4" s="533"/>
      <c r="F4" s="534"/>
      <c r="G4" s="560"/>
      <c r="H4" s="1044"/>
      <c r="I4" s="1044"/>
      <c r="J4" s="1044"/>
      <c r="K4" s="1044"/>
      <c r="L4" s="1044"/>
      <c r="M4" s="1044"/>
      <c r="N4" s="1044"/>
      <c r="O4" s="1045"/>
      <c r="P4" s="165"/>
      <c r="Q4" s="1052"/>
      <c r="R4" s="1052"/>
      <c r="S4" s="1052"/>
      <c r="T4" s="1052"/>
      <c r="U4" s="1052"/>
      <c r="V4" s="1052"/>
      <c r="W4" s="1052"/>
      <c r="X4" s="1053"/>
      <c r="Y4" s="1030" t="s">
        <v>12</v>
      </c>
      <c r="Z4" s="1031"/>
      <c r="AA4" s="1032"/>
      <c r="AB4" s="571"/>
      <c r="AC4" s="1033"/>
      <c r="AD4" s="103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6"/>
      <c r="B5" s="537"/>
      <c r="C5" s="537"/>
      <c r="D5" s="537"/>
      <c r="E5" s="537"/>
      <c r="F5" s="538"/>
      <c r="G5" s="1046"/>
      <c r="H5" s="1047"/>
      <c r="I5" s="1047"/>
      <c r="J5" s="1047"/>
      <c r="K5" s="1047"/>
      <c r="L5" s="1047"/>
      <c r="M5" s="1047"/>
      <c r="N5" s="1047"/>
      <c r="O5" s="1048"/>
      <c r="P5" s="1054"/>
      <c r="Q5" s="1054"/>
      <c r="R5" s="1054"/>
      <c r="S5" s="1054"/>
      <c r="T5" s="1054"/>
      <c r="U5" s="1054"/>
      <c r="V5" s="1054"/>
      <c r="W5" s="1054"/>
      <c r="X5" s="1055"/>
      <c r="Y5" s="318" t="s">
        <v>54</v>
      </c>
      <c r="Z5" s="1027"/>
      <c r="AA5" s="1028"/>
      <c r="AB5" s="542"/>
      <c r="AC5" s="1029"/>
      <c r="AD5" s="102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6"/>
      <c r="B6" s="537"/>
      <c r="C6" s="537"/>
      <c r="D6" s="537"/>
      <c r="E6" s="537"/>
      <c r="F6" s="538"/>
      <c r="G6" s="1049"/>
      <c r="H6" s="1050"/>
      <c r="I6" s="1050"/>
      <c r="J6" s="1050"/>
      <c r="K6" s="1050"/>
      <c r="L6" s="1050"/>
      <c r="M6" s="1050"/>
      <c r="N6" s="1050"/>
      <c r="O6" s="1051"/>
      <c r="P6" s="1056"/>
      <c r="Q6" s="1056"/>
      <c r="R6" s="1056"/>
      <c r="S6" s="1056"/>
      <c r="T6" s="1056"/>
      <c r="U6" s="1056"/>
      <c r="V6" s="1056"/>
      <c r="W6" s="1056"/>
      <c r="X6" s="1057"/>
      <c r="Y6" s="1058" t="s">
        <v>13</v>
      </c>
      <c r="Z6" s="1027"/>
      <c r="AA6" s="1028"/>
      <c r="AB6" s="481" t="s">
        <v>182</v>
      </c>
      <c r="AC6" s="1059"/>
      <c r="AD6" s="105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5" t="s">
        <v>378</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2" t="s">
        <v>350</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4"/>
      <c r="Z9" s="432"/>
      <c r="AA9" s="433"/>
      <c r="AB9" s="1038" t="s">
        <v>11</v>
      </c>
      <c r="AC9" s="1039"/>
      <c r="AD9" s="1040"/>
      <c r="AE9" s="395" t="s">
        <v>390</v>
      </c>
      <c r="AF9" s="395"/>
      <c r="AG9" s="395"/>
      <c r="AH9" s="395"/>
      <c r="AI9" s="395" t="s">
        <v>388</v>
      </c>
      <c r="AJ9" s="395"/>
      <c r="AK9" s="395"/>
      <c r="AL9" s="395"/>
      <c r="AM9" s="395" t="s">
        <v>417</v>
      </c>
      <c r="AN9" s="395"/>
      <c r="AO9" s="395"/>
      <c r="AP9" s="388"/>
      <c r="AQ9" s="180" t="s">
        <v>235</v>
      </c>
      <c r="AR9" s="173"/>
      <c r="AS9" s="173"/>
      <c r="AT9" s="174"/>
      <c r="AU9" s="393" t="s">
        <v>134</v>
      </c>
      <c r="AV9" s="393"/>
      <c r="AW9" s="393"/>
      <c r="AX9" s="394"/>
    </row>
    <row r="10" spans="1:50" ht="18.75" customHeight="1" x14ac:dyDescent="0.15">
      <c r="A10" s="532"/>
      <c r="B10" s="533"/>
      <c r="C10" s="533"/>
      <c r="D10" s="533"/>
      <c r="E10" s="533"/>
      <c r="F10" s="534"/>
      <c r="G10" s="587"/>
      <c r="H10" s="399"/>
      <c r="I10" s="399"/>
      <c r="J10" s="399"/>
      <c r="K10" s="399"/>
      <c r="L10" s="399"/>
      <c r="M10" s="399"/>
      <c r="N10" s="399"/>
      <c r="O10" s="588"/>
      <c r="P10" s="600"/>
      <c r="Q10" s="399"/>
      <c r="R10" s="399"/>
      <c r="S10" s="399"/>
      <c r="T10" s="399"/>
      <c r="U10" s="399"/>
      <c r="V10" s="399"/>
      <c r="W10" s="399"/>
      <c r="X10" s="588"/>
      <c r="Y10" s="1035"/>
      <c r="Z10" s="1036"/>
      <c r="AA10" s="1037"/>
      <c r="AB10" s="1041"/>
      <c r="AC10" s="1042"/>
      <c r="AD10" s="1043"/>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5"/>
      <c r="B11" s="533"/>
      <c r="C11" s="533"/>
      <c r="D11" s="533"/>
      <c r="E11" s="533"/>
      <c r="F11" s="534"/>
      <c r="G11" s="560"/>
      <c r="H11" s="1044"/>
      <c r="I11" s="1044"/>
      <c r="J11" s="1044"/>
      <c r="K11" s="1044"/>
      <c r="L11" s="1044"/>
      <c r="M11" s="1044"/>
      <c r="N11" s="1044"/>
      <c r="O11" s="1045"/>
      <c r="P11" s="165"/>
      <c r="Q11" s="1052"/>
      <c r="R11" s="1052"/>
      <c r="S11" s="1052"/>
      <c r="T11" s="1052"/>
      <c r="U11" s="1052"/>
      <c r="V11" s="1052"/>
      <c r="W11" s="1052"/>
      <c r="X11" s="1053"/>
      <c r="Y11" s="1030" t="s">
        <v>12</v>
      </c>
      <c r="Z11" s="1031"/>
      <c r="AA11" s="1032"/>
      <c r="AB11" s="571"/>
      <c r="AC11" s="1033"/>
      <c r="AD11" s="103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6"/>
      <c r="B12" s="537"/>
      <c r="C12" s="537"/>
      <c r="D12" s="537"/>
      <c r="E12" s="537"/>
      <c r="F12" s="538"/>
      <c r="G12" s="1046"/>
      <c r="H12" s="1047"/>
      <c r="I12" s="1047"/>
      <c r="J12" s="1047"/>
      <c r="K12" s="1047"/>
      <c r="L12" s="1047"/>
      <c r="M12" s="1047"/>
      <c r="N12" s="1047"/>
      <c r="O12" s="1048"/>
      <c r="P12" s="1054"/>
      <c r="Q12" s="1054"/>
      <c r="R12" s="1054"/>
      <c r="S12" s="1054"/>
      <c r="T12" s="1054"/>
      <c r="U12" s="1054"/>
      <c r="V12" s="1054"/>
      <c r="W12" s="1054"/>
      <c r="X12" s="1055"/>
      <c r="Y12" s="318" t="s">
        <v>54</v>
      </c>
      <c r="Z12" s="1027"/>
      <c r="AA12" s="1028"/>
      <c r="AB12" s="542"/>
      <c r="AC12" s="1029"/>
      <c r="AD12" s="102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7"/>
      <c r="B13" s="668"/>
      <c r="C13" s="668"/>
      <c r="D13" s="668"/>
      <c r="E13" s="668"/>
      <c r="F13" s="669"/>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1" t="s">
        <v>182</v>
      </c>
      <c r="AC13" s="1059"/>
      <c r="AD13" s="105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5" t="s">
        <v>378</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2" t="s">
        <v>350</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4"/>
      <c r="Z16" s="432"/>
      <c r="AA16" s="433"/>
      <c r="AB16" s="1038" t="s">
        <v>11</v>
      </c>
      <c r="AC16" s="1039"/>
      <c r="AD16" s="1040"/>
      <c r="AE16" s="395" t="s">
        <v>390</v>
      </c>
      <c r="AF16" s="395"/>
      <c r="AG16" s="395"/>
      <c r="AH16" s="395"/>
      <c r="AI16" s="395" t="s">
        <v>388</v>
      </c>
      <c r="AJ16" s="395"/>
      <c r="AK16" s="395"/>
      <c r="AL16" s="395"/>
      <c r="AM16" s="395" t="s">
        <v>417</v>
      </c>
      <c r="AN16" s="395"/>
      <c r="AO16" s="395"/>
      <c r="AP16" s="388"/>
      <c r="AQ16" s="180" t="s">
        <v>235</v>
      </c>
      <c r="AR16" s="173"/>
      <c r="AS16" s="173"/>
      <c r="AT16" s="174"/>
      <c r="AU16" s="393" t="s">
        <v>134</v>
      </c>
      <c r="AV16" s="393"/>
      <c r="AW16" s="393"/>
      <c r="AX16" s="394"/>
    </row>
    <row r="17" spans="1:50" ht="18.75" customHeight="1" x14ac:dyDescent="0.15">
      <c r="A17" s="532"/>
      <c r="B17" s="533"/>
      <c r="C17" s="533"/>
      <c r="D17" s="533"/>
      <c r="E17" s="533"/>
      <c r="F17" s="534"/>
      <c r="G17" s="587"/>
      <c r="H17" s="399"/>
      <c r="I17" s="399"/>
      <c r="J17" s="399"/>
      <c r="K17" s="399"/>
      <c r="L17" s="399"/>
      <c r="M17" s="399"/>
      <c r="N17" s="399"/>
      <c r="O17" s="588"/>
      <c r="P17" s="600"/>
      <c r="Q17" s="399"/>
      <c r="R17" s="399"/>
      <c r="S17" s="399"/>
      <c r="T17" s="399"/>
      <c r="U17" s="399"/>
      <c r="V17" s="399"/>
      <c r="W17" s="399"/>
      <c r="X17" s="588"/>
      <c r="Y17" s="1035"/>
      <c r="Z17" s="1036"/>
      <c r="AA17" s="1037"/>
      <c r="AB17" s="1041"/>
      <c r="AC17" s="1042"/>
      <c r="AD17" s="1043"/>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5"/>
      <c r="B18" s="533"/>
      <c r="C18" s="533"/>
      <c r="D18" s="533"/>
      <c r="E18" s="533"/>
      <c r="F18" s="534"/>
      <c r="G18" s="560"/>
      <c r="H18" s="1044"/>
      <c r="I18" s="1044"/>
      <c r="J18" s="1044"/>
      <c r="K18" s="1044"/>
      <c r="L18" s="1044"/>
      <c r="M18" s="1044"/>
      <c r="N18" s="1044"/>
      <c r="O18" s="1045"/>
      <c r="P18" s="165"/>
      <c r="Q18" s="1052"/>
      <c r="R18" s="1052"/>
      <c r="S18" s="1052"/>
      <c r="T18" s="1052"/>
      <c r="U18" s="1052"/>
      <c r="V18" s="1052"/>
      <c r="W18" s="1052"/>
      <c r="X18" s="1053"/>
      <c r="Y18" s="1030" t="s">
        <v>12</v>
      </c>
      <c r="Z18" s="1031"/>
      <c r="AA18" s="1032"/>
      <c r="AB18" s="571"/>
      <c r="AC18" s="1033"/>
      <c r="AD18" s="103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6"/>
      <c r="B19" s="537"/>
      <c r="C19" s="537"/>
      <c r="D19" s="537"/>
      <c r="E19" s="537"/>
      <c r="F19" s="538"/>
      <c r="G19" s="1046"/>
      <c r="H19" s="1047"/>
      <c r="I19" s="1047"/>
      <c r="J19" s="1047"/>
      <c r="K19" s="1047"/>
      <c r="L19" s="1047"/>
      <c r="M19" s="1047"/>
      <c r="N19" s="1047"/>
      <c r="O19" s="1048"/>
      <c r="P19" s="1054"/>
      <c r="Q19" s="1054"/>
      <c r="R19" s="1054"/>
      <c r="S19" s="1054"/>
      <c r="T19" s="1054"/>
      <c r="U19" s="1054"/>
      <c r="V19" s="1054"/>
      <c r="W19" s="1054"/>
      <c r="X19" s="1055"/>
      <c r="Y19" s="318" t="s">
        <v>54</v>
      </c>
      <c r="Z19" s="1027"/>
      <c r="AA19" s="1028"/>
      <c r="AB19" s="542"/>
      <c r="AC19" s="1029"/>
      <c r="AD19" s="102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7"/>
      <c r="B20" s="668"/>
      <c r="C20" s="668"/>
      <c r="D20" s="668"/>
      <c r="E20" s="668"/>
      <c r="F20" s="669"/>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1" t="s">
        <v>182</v>
      </c>
      <c r="AC20" s="1059"/>
      <c r="AD20" s="105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5" t="s">
        <v>378</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2" t="s">
        <v>350</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4"/>
      <c r="Z23" s="432"/>
      <c r="AA23" s="433"/>
      <c r="AB23" s="1038" t="s">
        <v>11</v>
      </c>
      <c r="AC23" s="1039"/>
      <c r="AD23" s="1040"/>
      <c r="AE23" s="395" t="s">
        <v>390</v>
      </c>
      <c r="AF23" s="395"/>
      <c r="AG23" s="395"/>
      <c r="AH23" s="395"/>
      <c r="AI23" s="395" t="s">
        <v>388</v>
      </c>
      <c r="AJ23" s="395"/>
      <c r="AK23" s="395"/>
      <c r="AL23" s="395"/>
      <c r="AM23" s="395" t="s">
        <v>417</v>
      </c>
      <c r="AN23" s="395"/>
      <c r="AO23" s="395"/>
      <c r="AP23" s="388"/>
      <c r="AQ23" s="180" t="s">
        <v>235</v>
      </c>
      <c r="AR23" s="173"/>
      <c r="AS23" s="173"/>
      <c r="AT23" s="174"/>
      <c r="AU23" s="393" t="s">
        <v>134</v>
      </c>
      <c r="AV23" s="393"/>
      <c r="AW23" s="393"/>
      <c r="AX23" s="394"/>
    </row>
    <row r="24" spans="1:50" ht="18.75" customHeight="1" x14ac:dyDescent="0.15">
      <c r="A24" s="532"/>
      <c r="B24" s="533"/>
      <c r="C24" s="533"/>
      <c r="D24" s="533"/>
      <c r="E24" s="533"/>
      <c r="F24" s="534"/>
      <c r="G24" s="587"/>
      <c r="H24" s="399"/>
      <c r="I24" s="399"/>
      <c r="J24" s="399"/>
      <c r="K24" s="399"/>
      <c r="L24" s="399"/>
      <c r="M24" s="399"/>
      <c r="N24" s="399"/>
      <c r="O24" s="588"/>
      <c r="P24" s="600"/>
      <c r="Q24" s="399"/>
      <c r="R24" s="399"/>
      <c r="S24" s="399"/>
      <c r="T24" s="399"/>
      <c r="U24" s="399"/>
      <c r="V24" s="399"/>
      <c r="W24" s="399"/>
      <c r="X24" s="588"/>
      <c r="Y24" s="1035"/>
      <c r="Z24" s="1036"/>
      <c r="AA24" s="1037"/>
      <c r="AB24" s="1041"/>
      <c r="AC24" s="1042"/>
      <c r="AD24" s="1043"/>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5"/>
      <c r="B25" s="533"/>
      <c r="C25" s="533"/>
      <c r="D25" s="533"/>
      <c r="E25" s="533"/>
      <c r="F25" s="534"/>
      <c r="G25" s="560"/>
      <c r="H25" s="1044"/>
      <c r="I25" s="1044"/>
      <c r="J25" s="1044"/>
      <c r="K25" s="1044"/>
      <c r="L25" s="1044"/>
      <c r="M25" s="1044"/>
      <c r="N25" s="1044"/>
      <c r="O25" s="1045"/>
      <c r="P25" s="165"/>
      <c r="Q25" s="1052"/>
      <c r="R25" s="1052"/>
      <c r="S25" s="1052"/>
      <c r="T25" s="1052"/>
      <c r="U25" s="1052"/>
      <c r="V25" s="1052"/>
      <c r="W25" s="1052"/>
      <c r="X25" s="1053"/>
      <c r="Y25" s="1030" t="s">
        <v>12</v>
      </c>
      <c r="Z25" s="1031"/>
      <c r="AA25" s="1032"/>
      <c r="AB25" s="571"/>
      <c r="AC25" s="1033"/>
      <c r="AD25" s="103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6"/>
      <c r="B26" s="537"/>
      <c r="C26" s="537"/>
      <c r="D26" s="537"/>
      <c r="E26" s="537"/>
      <c r="F26" s="538"/>
      <c r="G26" s="1046"/>
      <c r="H26" s="1047"/>
      <c r="I26" s="1047"/>
      <c r="J26" s="1047"/>
      <c r="K26" s="1047"/>
      <c r="L26" s="1047"/>
      <c r="M26" s="1047"/>
      <c r="N26" s="1047"/>
      <c r="O26" s="1048"/>
      <c r="P26" s="1054"/>
      <c r="Q26" s="1054"/>
      <c r="R26" s="1054"/>
      <c r="S26" s="1054"/>
      <c r="T26" s="1054"/>
      <c r="U26" s="1054"/>
      <c r="V26" s="1054"/>
      <c r="W26" s="1054"/>
      <c r="X26" s="1055"/>
      <c r="Y26" s="318" t="s">
        <v>54</v>
      </c>
      <c r="Z26" s="1027"/>
      <c r="AA26" s="1028"/>
      <c r="AB26" s="542"/>
      <c r="AC26" s="1029"/>
      <c r="AD26" s="102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7"/>
      <c r="B27" s="668"/>
      <c r="C27" s="668"/>
      <c r="D27" s="668"/>
      <c r="E27" s="668"/>
      <c r="F27" s="669"/>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1" t="s">
        <v>182</v>
      </c>
      <c r="AC27" s="1059"/>
      <c r="AD27" s="105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5" t="s">
        <v>378</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2" t="s">
        <v>350</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4"/>
      <c r="Z30" s="432"/>
      <c r="AA30" s="433"/>
      <c r="AB30" s="1038" t="s">
        <v>11</v>
      </c>
      <c r="AC30" s="1039"/>
      <c r="AD30" s="1040"/>
      <c r="AE30" s="395" t="s">
        <v>390</v>
      </c>
      <c r="AF30" s="395"/>
      <c r="AG30" s="395"/>
      <c r="AH30" s="395"/>
      <c r="AI30" s="395" t="s">
        <v>388</v>
      </c>
      <c r="AJ30" s="395"/>
      <c r="AK30" s="395"/>
      <c r="AL30" s="395"/>
      <c r="AM30" s="395" t="s">
        <v>417</v>
      </c>
      <c r="AN30" s="395"/>
      <c r="AO30" s="395"/>
      <c r="AP30" s="388"/>
      <c r="AQ30" s="180" t="s">
        <v>235</v>
      </c>
      <c r="AR30" s="173"/>
      <c r="AS30" s="173"/>
      <c r="AT30" s="174"/>
      <c r="AU30" s="393" t="s">
        <v>134</v>
      </c>
      <c r="AV30" s="393"/>
      <c r="AW30" s="393"/>
      <c r="AX30" s="394"/>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1035"/>
      <c r="Z31" s="1036"/>
      <c r="AA31" s="1037"/>
      <c r="AB31" s="1041"/>
      <c r="AC31" s="1042"/>
      <c r="AD31" s="1043"/>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5"/>
      <c r="B32" s="533"/>
      <c r="C32" s="533"/>
      <c r="D32" s="533"/>
      <c r="E32" s="533"/>
      <c r="F32" s="534"/>
      <c r="G32" s="560"/>
      <c r="H32" s="1044"/>
      <c r="I32" s="1044"/>
      <c r="J32" s="1044"/>
      <c r="K32" s="1044"/>
      <c r="L32" s="1044"/>
      <c r="M32" s="1044"/>
      <c r="N32" s="1044"/>
      <c r="O32" s="1045"/>
      <c r="P32" s="165"/>
      <c r="Q32" s="1052"/>
      <c r="R32" s="1052"/>
      <c r="S32" s="1052"/>
      <c r="T32" s="1052"/>
      <c r="U32" s="1052"/>
      <c r="V32" s="1052"/>
      <c r="W32" s="1052"/>
      <c r="X32" s="1053"/>
      <c r="Y32" s="1030" t="s">
        <v>12</v>
      </c>
      <c r="Z32" s="1031"/>
      <c r="AA32" s="1032"/>
      <c r="AB32" s="571"/>
      <c r="AC32" s="1033"/>
      <c r="AD32" s="103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6"/>
      <c r="B33" s="537"/>
      <c r="C33" s="537"/>
      <c r="D33" s="537"/>
      <c r="E33" s="537"/>
      <c r="F33" s="538"/>
      <c r="G33" s="1046"/>
      <c r="H33" s="1047"/>
      <c r="I33" s="1047"/>
      <c r="J33" s="1047"/>
      <c r="K33" s="1047"/>
      <c r="L33" s="1047"/>
      <c r="M33" s="1047"/>
      <c r="N33" s="1047"/>
      <c r="O33" s="1048"/>
      <c r="P33" s="1054"/>
      <c r="Q33" s="1054"/>
      <c r="R33" s="1054"/>
      <c r="S33" s="1054"/>
      <c r="T33" s="1054"/>
      <c r="U33" s="1054"/>
      <c r="V33" s="1054"/>
      <c r="W33" s="1054"/>
      <c r="X33" s="1055"/>
      <c r="Y33" s="318" t="s">
        <v>54</v>
      </c>
      <c r="Z33" s="1027"/>
      <c r="AA33" s="1028"/>
      <c r="AB33" s="542"/>
      <c r="AC33" s="1029"/>
      <c r="AD33" s="102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7"/>
      <c r="B34" s="668"/>
      <c r="C34" s="668"/>
      <c r="D34" s="668"/>
      <c r="E34" s="668"/>
      <c r="F34" s="669"/>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1" t="s">
        <v>182</v>
      </c>
      <c r="AC34" s="1059"/>
      <c r="AD34" s="105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5" t="s">
        <v>378</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2" t="s">
        <v>350</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4"/>
      <c r="Z37" s="432"/>
      <c r="AA37" s="433"/>
      <c r="AB37" s="1038" t="s">
        <v>11</v>
      </c>
      <c r="AC37" s="1039"/>
      <c r="AD37" s="1040"/>
      <c r="AE37" s="395" t="s">
        <v>390</v>
      </c>
      <c r="AF37" s="395"/>
      <c r="AG37" s="395"/>
      <c r="AH37" s="395"/>
      <c r="AI37" s="395" t="s">
        <v>388</v>
      </c>
      <c r="AJ37" s="395"/>
      <c r="AK37" s="395"/>
      <c r="AL37" s="395"/>
      <c r="AM37" s="395" t="s">
        <v>417</v>
      </c>
      <c r="AN37" s="395"/>
      <c r="AO37" s="395"/>
      <c r="AP37" s="388"/>
      <c r="AQ37" s="180" t="s">
        <v>235</v>
      </c>
      <c r="AR37" s="173"/>
      <c r="AS37" s="173"/>
      <c r="AT37" s="174"/>
      <c r="AU37" s="393" t="s">
        <v>134</v>
      </c>
      <c r="AV37" s="393"/>
      <c r="AW37" s="393"/>
      <c r="AX37" s="394"/>
    </row>
    <row r="38" spans="1:50" ht="18.75"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1035"/>
      <c r="Z38" s="1036"/>
      <c r="AA38" s="1037"/>
      <c r="AB38" s="1041"/>
      <c r="AC38" s="1042"/>
      <c r="AD38" s="1043"/>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5"/>
      <c r="B39" s="533"/>
      <c r="C39" s="533"/>
      <c r="D39" s="533"/>
      <c r="E39" s="533"/>
      <c r="F39" s="534"/>
      <c r="G39" s="560"/>
      <c r="H39" s="1044"/>
      <c r="I39" s="1044"/>
      <c r="J39" s="1044"/>
      <c r="K39" s="1044"/>
      <c r="L39" s="1044"/>
      <c r="M39" s="1044"/>
      <c r="N39" s="1044"/>
      <c r="O39" s="1045"/>
      <c r="P39" s="165"/>
      <c r="Q39" s="1052"/>
      <c r="R39" s="1052"/>
      <c r="S39" s="1052"/>
      <c r="T39" s="1052"/>
      <c r="U39" s="1052"/>
      <c r="V39" s="1052"/>
      <c r="W39" s="1052"/>
      <c r="X39" s="1053"/>
      <c r="Y39" s="1030" t="s">
        <v>12</v>
      </c>
      <c r="Z39" s="1031"/>
      <c r="AA39" s="1032"/>
      <c r="AB39" s="571"/>
      <c r="AC39" s="1033"/>
      <c r="AD39" s="103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6"/>
      <c r="B40" s="537"/>
      <c r="C40" s="537"/>
      <c r="D40" s="537"/>
      <c r="E40" s="537"/>
      <c r="F40" s="538"/>
      <c r="G40" s="1046"/>
      <c r="H40" s="1047"/>
      <c r="I40" s="1047"/>
      <c r="J40" s="1047"/>
      <c r="K40" s="1047"/>
      <c r="L40" s="1047"/>
      <c r="M40" s="1047"/>
      <c r="N40" s="1047"/>
      <c r="O40" s="1048"/>
      <c r="P40" s="1054"/>
      <c r="Q40" s="1054"/>
      <c r="R40" s="1054"/>
      <c r="S40" s="1054"/>
      <c r="T40" s="1054"/>
      <c r="U40" s="1054"/>
      <c r="V40" s="1054"/>
      <c r="W40" s="1054"/>
      <c r="X40" s="1055"/>
      <c r="Y40" s="318" t="s">
        <v>54</v>
      </c>
      <c r="Z40" s="1027"/>
      <c r="AA40" s="1028"/>
      <c r="AB40" s="542"/>
      <c r="AC40" s="1029"/>
      <c r="AD40" s="102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7"/>
      <c r="B41" s="668"/>
      <c r="C41" s="668"/>
      <c r="D41" s="668"/>
      <c r="E41" s="668"/>
      <c r="F41" s="669"/>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1" t="s">
        <v>182</v>
      </c>
      <c r="AC41" s="1059"/>
      <c r="AD41" s="105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5" t="s">
        <v>378</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2" t="s">
        <v>350</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4"/>
      <c r="Z44" s="432"/>
      <c r="AA44" s="433"/>
      <c r="AB44" s="1038" t="s">
        <v>11</v>
      </c>
      <c r="AC44" s="1039"/>
      <c r="AD44" s="1040"/>
      <c r="AE44" s="395" t="s">
        <v>390</v>
      </c>
      <c r="AF44" s="395"/>
      <c r="AG44" s="395"/>
      <c r="AH44" s="395"/>
      <c r="AI44" s="395" t="s">
        <v>388</v>
      </c>
      <c r="AJ44" s="395"/>
      <c r="AK44" s="395"/>
      <c r="AL44" s="395"/>
      <c r="AM44" s="395" t="s">
        <v>417</v>
      </c>
      <c r="AN44" s="395"/>
      <c r="AO44" s="395"/>
      <c r="AP44" s="388"/>
      <c r="AQ44" s="180" t="s">
        <v>235</v>
      </c>
      <c r="AR44" s="173"/>
      <c r="AS44" s="173"/>
      <c r="AT44" s="174"/>
      <c r="AU44" s="393" t="s">
        <v>134</v>
      </c>
      <c r="AV44" s="393"/>
      <c r="AW44" s="393"/>
      <c r="AX44" s="394"/>
    </row>
    <row r="45" spans="1:50" ht="18.75"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1035"/>
      <c r="Z45" s="1036"/>
      <c r="AA45" s="1037"/>
      <c r="AB45" s="1041"/>
      <c r="AC45" s="1042"/>
      <c r="AD45" s="1043"/>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5"/>
      <c r="B46" s="533"/>
      <c r="C46" s="533"/>
      <c r="D46" s="533"/>
      <c r="E46" s="533"/>
      <c r="F46" s="534"/>
      <c r="G46" s="560"/>
      <c r="H46" s="1044"/>
      <c r="I46" s="1044"/>
      <c r="J46" s="1044"/>
      <c r="K46" s="1044"/>
      <c r="L46" s="1044"/>
      <c r="M46" s="1044"/>
      <c r="N46" s="1044"/>
      <c r="O46" s="1045"/>
      <c r="P46" s="165"/>
      <c r="Q46" s="1052"/>
      <c r="R46" s="1052"/>
      <c r="S46" s="1052"/>
      <c r="T46" s="1052"/>
      <c r="U46" s="1052"/>
      <c r="V46" s="1052"/>
      <c r="W46" s="1052"/>
      <c r="X46" s="1053"/>
      <c r="Y46" s="1030" t="s">
        <v>12</v>
      </c>
      <c r="Z46" s="1031"/>
      <c r="AA46" s="1032"/>
      <c r="AB46" s="571"/>
      <c r="AC46" s="1033"/>
      <c r="AD46" s="103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6"/>
      <c r="B47" s="537"/>
      <c r="C47" s="537"/>
      <c r="D47" s="537"/>
      <c r="E47" s="537"/>
      <c r="F47" s="538"/>
      <c r="G47" s="1046"/>
      <c r="H47" s="1047"/>
      <c r="I47" s="1047"/>
      <c r="J47" s="1047"/>
      <c r="K47" s="1047"/>
      <c r="L47" s="1047"/>
      <c r="M47" s="1047"/>
      <c r="N47" s="1047"/>
      <c r="O47" s="1048"/>
      <c r="P47" s="1054"/>
      <c r="Q47" s="1054"/>
      <c r="R47" s="1054"/>
      <c r="S47" s="1054"/>
      <c r="T47" s="1054"/>
      <c r="U47" s="1054"/>
      <c r="V47" s="1054"/>
      <c r="W47" s="1054"/>
      <c r="X47" s="1055"/>
      <c r="Y47" s="318" t="s">
        <v>54</v>
      </c>
      <c r="Z47" s="1027"/>
      <c r="AA47" s="1028"/>
      <c r="AB47" s="542"/>
      <c r="AC47" s="1029"/>
      <c r="AD47" s="102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7"/>
      <c r="B48" s="668"/>
      <c r="C48" s="668"/>
      <c r="D48" s="668"/>
      <c r="E48" s="668"/>
      <c r="F48" s="669"/>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1" t="s">
        <v>182</v>
      </c>
      <c r="AC48" s="1059"/>
      <c r="AD48" s="105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5" t="s">
        <v>378</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2" t="s">
        <v>350</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4"/>
      <c r="Z51" s="432"/>
      <c r="AA51" s="433"/>
      <c r="AB51" s="388" t="s">
        <v>11</v>
      </c>
      <c r="AC51" s="1039"/>
      <c r="AD51" s="1040"/>
      <c r="AE51" s="395" t="s">
        <v>390</v>
      </c>
      <c r="AF51" s="395"/>
      <c r="AG51" s="395"/>
      <c r="AH51" s="395"/>
      <c r="AI51" s="395" t="s">
        <v>388</v>
      </c>
      <c r="AJ51" s="395"/>
      <c r="AK51" s="395"/>
      <c r="AL51" s="395"/>
      <c r="AM51" s="395" t="s">
        <v>417</v>
      </c>
      <c r="AN51" s="395"/>
      <c r="AO51" s="395"/>
      <c r="AP51" s="388"/>
      <c r="AQ51" s="180" t="s">
        <v>235</v>
      </c>
      <c r="AR51" s="173"/>
      <c r="AS51" s="173"/>
      <c r="AT51" s="174"/>
      <c r="AU51" s="393" t="s">
        <v>134</v>
      </c>
      <c r="AV51" s="393"/>
      <c r="AW51" s="393"/>
      <c r="AX51" s="394"/>
    </row>
    <row r="52" spans="1:50" ht="18.75"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1035"/>
      <c r="Z52" s="1036"/>
      <c r="AA52" s="1037"/>
      <c r="AB52" s="1041"/>
      <c r="AC52" s="1042"/>
      <c r="AD52" s="1043"/>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5"/>
      <c r="B53" s="533"/>
      <c r="C53" s="533"/>
      <c r="D53" s="533"/>
      <c r="E53" s="533"/>
      <c r="F53" s="534"/>
      <c r="G53" s="560"/>
      <c r="H53" s="1044"/>
      <c r="I53" s="1044"/>
      <c r="J53" s="1044"/>
      <c r="K53" s="1044"/>
      <c r="L53" s="1044"/>
      <c r="M53" s="1044"/>
      <c r="N53" s="1044"/>
      <c r="O53" s="1045"/>
      <c r="P53" s="165"/>
      <c r="Q53" s="1052"/>
      <c r="R53" s="1052"/>
      <c r="S53" s="1052"/>
      <c r="T53" s="1052"/>
      <c r="U53" s="1052"/>
      <c r="V53" s="1052"/>
      <c r="W53" s="1052"/>
      <c r="X53" s="1053"/>
      <c r="Y53" s="1030" t="s">
        <v>12</v>
      </c>
      <c r="Z53" s="1031"/>
      <c r="AA53" s="1032"/>
      <c r="AB53" s="571"/>
      <c r="AC53" s="1033"/>
      <c r="AD53" s="103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6"/>
      <c r="B54" s="537"/>
      <c r="C54" s="537"/>
      <c r="D54" s="537"/>
      <c r="E54" s="537"/>
      <c r="F54" s="538"/>
      <c r="G54" s="1046"/>
      <c r="H54" s="1047"/>
      <c r="I54" s="1047"/>
      <c r="J54" s="1047"/>
      <c r="K54" s="1047"/>
      <c r="L54" s="1047"/>
      <c r="M54" s="1047"/>
      <c r="N54" s="1047"/>
      <c r="O54" s="1048"/>
      <c r="P54" s="1054"/>
      <c r="Q54" s="1054"/>
      <c r="R54" s="1054"/>
      <c r="S54" s="1054"/>
      <c r="T54" s="1054"/>
      <c r="U54" s="1054"/>
      <c r="V54" s="1054"/>
      <c r="W54" s="1054"/>
      <c r="X54" s="1055"/>
      <c r="Y54" s="318" t="s">
        <v>54</v>
      </c>
      <c r="Z54" s="1027"/>
      <c r="AA54" s="1028"/>
      <c r="AB54" s="542"/>
      <c r="AC54" s="1029"/>
      <c r="AD54" s="102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7"/>
      <c r="B55" s="668"/>
      <c r="C55" s="668"/>
      <c r="D55" s="668"/>
      <c r="E55" s="668"/>
      <c r="F55" s="669"/>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1" t="s">
        <v>182</v>
      </c>
      <c r="AC55" s="1059"/>
      <c r="AD55" s="105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5" t="s">
        <v>378</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2" t="s">
        <v>350</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4"/>
      <c r="Z58" s="432"/>
      <c r="AA58" s="433"/>
      <c r="AB58" s="1038" t="s">
        <v>11</v>
      </c>
      <c r="AC58" s="1039"/>
      <c r="AD58" s="1040"/>
      <c r="AE58" s="395" t="s">
        <v>390</v>
      </c>
      <c r="AF58" s="395"/>
      <c r="AG58" s="395"/>
      <c r="AH58" s="395"/>
      <c r="AI58" s="395" t="s">
        <v>388</v>
      </c>
      <c r="AJ58" s="395"/>
      <c r="AK58" s="395"/>
      <c r="AL58" s="395"/>
      <c r="AM58" s="395" t="s">
        <v>417</v>
      </c>
      <c r="AN58" s="395"/>
      <c r="AO58" s="395"/>
      <c r="AP58" s="388"/>
      <c r="AQ58" s="180" t="s">
        <v>235</v>
      </c>
      <c r="AR58" s="173"/>
      <c r="AS58" s="173"/>
      <c r="AT58" s="174"/>
      <c r="AU58" s="393" t="s">
        <v>134</v>
      </c>
      <c r="AV58" s="393"/>
      <c r="AW58" s="393"/>
      <c r="AX58" s="394"/>
    </row>
    <row r="59" spans="1:50" ht="18.75"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1035"/>
      <c r="Z59" s="1036"/>
      <c r="AA59" s="1037"/>
      <c r="AB59" s="1041"/>
      <c r="AC59" s="1042"/>
      <c r="AD59" s="1043"/>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5"/>
      <c r="B60" s="533"/>
      <c r="C60" s="533"/>
      <c r="D60" s="533"/>
      <c r="E60" s="533"/>
      <c r="F60" s="534"/>
      <c r="G60" s="560"/>
      <c r="H60" s="1044"/>
      <c r="I60" s="1044"/>
      <c r="J60" s="1044"/>
      <c r="K60" s="1044"/>
      <c r="L60" s="1044"/>
      <c r="M60" s="1044"/>
      <c r="N60" s="1044"/>
      <c r="O60" s="1045"/>
      <c r="P60" s="165"/>
      <c r="Q60" s="1052"/>
      <c r="R60" s="1052"/>
      <c r="S60" s="1052"/>
      <c r="T60" s="1052"/>
      <c r="U60" s="1052"/>
      <c r="V60" s="1052"/>
      <c r="W60" s="1052"/>
      <c r="X60" s="1053"/>
      <c r="Y60" s="1030" t="s">
        <v>12</v>
      </c>
      <c r="Z60" s="1031"/>
      <c r="AA60" s="1032"/>
      <c r="AB60" s="571"/>
      <c r="AC60" s="1033"/>
      <c r="AD60" s="103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6"/>
      <c r="B61" s="537"/>
      <c r="C61" s="537"/>
      <c r="D61" s="537"/>
      <c r="E61" s="537"/>
      <c r="F61" s="538"/>
      <c r="G61" s="1046"/>
      <c r="H61" s="1047"/>
      <c r="I61" s="1047"/>
      <c r="J61" s="1047"/>
      <c r="K61" s="1047"/>
      <c r="L61" s="1047"/>
      <c r="M61" s="1047"/>
      <c r="N61" s="1047"/>
      <c r="O61" s="1048"/>
      <c r="P61" s="1054"/>
      <c r="Q61" s="1054"/>
      <c r="R61" s="1054"/>
      <c r="S61" s="1054"/>
      <c r="T61" s="1054"/>
      <c r="U61" s="1054"/>
      <c r="V61" s="1054"/>
      <c r="W61" s="1054"/>
      <c r="X61" s="1055"/>
      <c r="Y61" s="318" t="s">
        <v>54</v>
      </c>
      <c r="Z61" s="1027"/>
      <c r="AA61" s="1028"/>
      <c r="AB61" s="542"/>
      <c r="AC61" s="1029"/>
      <c r="AD61" s="102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7"/>
      <c r="B62" s="668"/>
      <c r="C62" s="668"/>
      <c r="D62" s="668"/>
      <c r="E62" s="668"/>
      <c r="F62" s="669"/>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1" t="s">
        <v>182</v>
      </c>
      <c r="AC62" s="1059"/>
      <c r="AD62" s="105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5" t="s">
        <v>378</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2" t="s">
        <v>350</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4"/>
      <c r="Z65" s="432"/>
      <c r="AA65" s="433"/>
      <c r="AB65" s="1038" t="s">
        <v>11</v>
      </c>
      <c r="AC65" s="1039"/>
      <c r="AD65" s="1040"/>
      <c r="AE65" s="395" t="s">
        <v>390</v>
      </c>
      <c r="AF65" s="395"/>
      <c r="AG65" s="395"/>
      <c r="AH65" s="395"/>
      <c r="AI65" s="395" t="s">
        <v>388</v>
      </c>
      <c r="AJ65" s="395"/>
      <c r="AK65" s="395"/>
      <c r="AL65" s="395"/>
      <c r="AM65" s="395" t="s">
        <v>417</v>
      </c>
      <c r="AN65" s="395"/>
      <c r="AO65" s="395"/>
      <c r="AP65" s="388"/>
      <c r="AQ65" s="180" t="s">
        <v>235</v>
      </c>
      <c r="AR65" s="173"/>
      <c r="AS65" s="173"/>
      <c r="AT65" s="174"/>
      <c r="AU65" s="393" t="s">
        <v>134</v>
      </c>
      <c r="AV65" s="393"/>
      <c r="AW65" s="393"/>
      <c r="AX65" s="394"/>
    </row>
    <row r="66" spans="1:50" ht="18.75" customHeight="1" x14ac:dyDescent="0.15">
      <c r="A66" s="532"/>
      <c r="B66" s="533"/>
      <c r="C66" s="533"/>
      <c r="D66" s="533"/>
      <c r="E66" s="533"/>
      <c r="F66" s="534"/>
      <c r="G66" s="587"/>
      <c r="H66" s="399"/>
      <c r="I66" s="399"/>
      <c r="J66" s="399"/>
      <c r="K66" s="399"/>
      <c r="L66" s="399"/>
      <c r="M66" s="399"/>
      <c r="N66" s="399"/>
      <c r="O66" s="588"/>
      <c r="P66" s="600"/>
      <c r="Q66" s="399"/>
      <c r="R66" s="399"/>
      <c r="S66" s="399"/>
      <c r="T66" s="399"/>
      <c r="U66" s="399"/>
      <c r="V66" s="399"/>
      <c r="W66" s="399"/>
      <c r="X66" s="588"/>
      <c r="Y66" s="1035"/>
      <c r="Z66" s="1036"/>
      <c r="AA66" s="1037"/>
      <c r="AB66" s="1041"/>
      <c r="AC66" s="1042"/>
      <c r="AD66" s="1043"/>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5"/>
      <c r="B67" s="533"/>
      <c r="C67" s="533"/>
      <c r="D67" s="533"/>
      <c r="E67" s="533"/>
      <c r="F67" s="534"/>
      <c r="G67" s="560"/>
      <c r="H67" s="1044"/>
      <c r="I67" s="1044"/>
      <c r="J67" s="1044"/>
      <c r="K67" s="1044"/>
      <c r="L67" s="1044"/>
      <c r="M67" s="1044"/>
      <c r="N67" s="1044"/>
      <c r="O67" s="1045"/>
      <c r="P67" s="165"/>
      <c r="Q67" s="1052"/>
      <c r="R67" s="1052"/>
      <c r="S67" s="1052"/>
      <c r="T67" s="1052"/>
      <c r="U67" s="1052"/>
      <c r="V67" s="1052"/>
      <c r="W67" s="1052"/>
      <c r="X67" s="1053"/>
      <c r="Y67" s="1030" t="s">
        <v>12</v>
      </c>
      <c r="Z67" s="1031"/>
      <c r="AA67" s="1032"/>
      <c r="AB67" s="571"/>
      <c r="AC67" s="1033"/>
      <c r="AD67" s="103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6"/>
      <c r="B68" s="537"/>
      <c r="C68" s="537"/>
      <c r="D68" s="537"/>
      <c r="E68" s="537"/>
      <c r="F68" s="538"/>
      <c r="G68" s="1046"/>
      <c r="H68" s="1047"/>
      <c r="I68" s="1047"/>
      <c r="J68" s="1047"/>
      <c r="K68" s="1047"/>
      <c r="L68" s="1047"/>
      <c r="M68" s="1047"/>
      <c r="N68" s="1047"/>
      <c r="O68" s="1048"/>
      <c r="P68" s="1054"/>
      <c r="Q68" s="1054"/>
      <c r="R68" s="1054"/>
      <c r="S68" s="1054"/>
      <c r="T68" s="1054"/>
      <c r="U68" s="1054"/>
      <c r="V68" s="1054"/>
      <c r="W68" s="1054"/>
      <c r="X68" s="1055"/>
      <c r="Y68" s="318" t="s">
        <v>54</v>
      </c>
      <c r="Z68" s="1027"/>
      <c r="AA68" s="1028"/>
      <c r="AB68" s="542"/>
      <c r="AC68" s="1029"/>
      <c r="AD68" s="102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7"/>
      <c r="B69" s="668"/>
      <c r="C69" s="668"/>
      <c r="D69" s="668"/>
      <c r="E69" s="668"/>
      <c r="F69" s="669"/>
      <c r="G69" s="1049"/>
      <c r="H69" s="1050"/>
      <c r="I69" s="1050"/>
      <c r="J69" s="1050"/>
      <c r="K69" s="1050"/>
      <c r="L69" s="1050"/>
      <c r="M69" s="1050"/>
      <c r="N69" s="1050"/>
      <c r="O69" s="1051"/>
      <c r="P69" s="1056"/>
      <c r="Q69" s="1056"/>
      <c r="R69" s="1056"/>
      <c r="S69" s="1056"/>
      <c r="T69" s="1056"/>
      <c r="U69" s="1056"/>
      <c r="V69" s="1056"/>
      <c r="W69" s="1056"/>
      <c r="X69" s="1057"/>
      <c r="Y69" s="318" t="s">
        <v>13</v>
      </c>
      <c r="Z69" s="1027"/>
      <c r="AA69" s="1028"/>
      <c r="AB69" s="517"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5" t="s">
        <v>378</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59" t="s">
        <v>364</v>
      </c>
      <c r="H2" s="460"/>
      <c r="I2" s="460"/>
      <c r="J2" s="460"/>
      <c r="K2" s="460"/>
      <c r="L2" s="460"/>
      <c r="M2" s="460"/>
      <c r="N2" s="460"/>
      <c r="O2" s="460"/>
      <c r="P2" s="460"/>
      <c r="Q2" s="460"/>
      <c r="R2" s="460"/>
      <c r="S2" s="460"/>
      <c r="T2" s="460"/>
      <c r="U2" s="460"/>
      <c r="V2" s="460"/>
      <c r="W2" s="460"/>
      <c r="X2" s="460"/>
      <c r="Y2" s="460"/>
      <c r="Z2" s="460"/>
      <c r="AA2" s="460"/>
      <c r="AB2" s="461"/>
      <c r="AC2" s="459" t="s">
        <v>366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6"/>
      <c r="B4" s="1067"/>
      <c r="C4" s="1067"/>
      <c r="D4" s="1067"/>
      <c r="E4" s="1067"/>
      <c r="F4" s="1068"/>
      <c r="G4" s="471"/>
      <c r="H4" s="472"/>
      <c r="I4" s="472"/>
      <c r="J4" s="472"/>
      <c r="K4" s="473"/>
      <c r="L4" s="474"/>
      <c r="M4" s="475"/>
      <c r="N4" s="475"/>
      <c r="O4" s="475"/>
      <c r="P4" s="475"/>
      <c r="Q4" s="475"/>
      <c r="R4" s="475"/>
      <c r="S4" s="475"/>
      <c r="T4" s="475"/>
      <c r="U4" s="475"/>
      <c r="V4" s="475"/>
      <c r="W4" s="475"/>
      <c r="X4" s="476"/>
      <c r="Y4" s="477"/>
      <c r="Z4" s="478"/>
      <c r="AA4" s="478"/>
      <c r="AB4" s="577"/>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6"/>
      <c r="B5" s="1067"/>
      <c r="C5" s="1067"/>
      <c r="D5" s="1067"/>
      <c r="E5" s="1067"/>
      <c r="F5" s="1068"/>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6"/>
      <c r="B6" s="1067"/>
      <c r="C6" s="1067"/>
      <c r="D6" s="1067"/>
      <c r="E6" s="1067"/>
      <c r="F6" s="1068"/>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6"/>
      <c r="B7" s="1067"/>
      <c r="C7" s="1067"/>
      <c r="D7" s="1067"/>
      <c r="E7" s="1067"/>
      <c r="F7" s="1068"/>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6"/>
      <c r="B8" s="1067"/>
      <c r="C8" s="1067"/>
      <c r="D8" s="1067"/>
      <c r="E8" s="1067"/>
      <c r="F8" s="1068"/>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6"/>
      <c r="B9" s="1067"/>
      <c r="C9" s="1067"/>
      <c r="D9" s="1067"/>
      <c r="E9" s="1067"/>
      <c r="F9" s="1068"/>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6"/>
      <c r="B10" s="1067"/>
      <c r="C10" s="1067"/>
      <c r="D10" s="1067"/>
      <c r="E10" s="1067"/>
      <c r="F10" s="1068"/>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6"/>
      <c r="B11" s="1067"/>
      <c r="C11" s="1067"/>
      <c r="D11" s="1067"/>
      <c r="E11" s="1067"/>
      <c r="F11" s="1068"/>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6"/>
      <c r="B12" s="1067"/>
      <c r="C12" s="1067"/>
      <c r="D12" s="1067"/>
      <c r="E12" s="1067"/>
      <c r="F12" s="1068"/>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6"/>
      <c r="B13" s="1067"/>
      <c r="C13" s="1067"/>
      <c r="D13" s="1067"/>
      <c r="E13" s="1067"/>
      <c r="F13" s="1068"/>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6"/>
      <c r="B14" s="1067"/>
      <c r="C14" s="1067"/>
      <c r="D14" s="1067"/>
      <c r="E14" s="1067"/>
      <c r="F14" s="106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6"/>
      <c r="B15" s="1067"/>
      <c r="C15" s="1067"/>
      <c r="D15" s="1067"/>
      <c r="E15" s="1067"/>
      <c r="F15" s="1068"/>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6"/>
      <c r="B16" s="1067"/>
      <c r="C16" s="1067"/>
      <c r="D16" s="1067"/>
      <c r="E16" s="1067"/>
      <c r="F16" s="106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6"/>
      <c r="B17" s="1067"/>
      <c r="C17" s="1067"/>
      <c r="D17" s="1067"/>
      <c r="E17" s="1067"/>
      <c r="F17" s="1068"/>
      <c r="G17" s="471"/>
      <c r="H17" s="472"/>
      <c r="I17" s="472"/>
      <c r="J17" s="472"/>
      <c r="K17" s="473"/>
      <c r="L17" s="474"/>
      <c r="M17" s="475"/>
      <c r="N17" s="475"/>
      <c r="O17" s="475"/>
      <c r="P17" s="475"/>
      <c r="Q17" s="475"/>
      <c r="R17" s="475"/>
      <c r="S17" s="475"/>
      <c r="T17" s="475"/>
      <c r="U17" s="475"/>
      <c r="V17" s="475"/>
      <c r="W17" s="475"/>
      <c r="X17" s="476"/>
      <c r="Y17" s="477"/>
      <c r="Z17" s="478"/>
      <c r="AA17" s="478"/>
      <c r="AB17" s="577"/>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6"/>
      <c r="B18" s="1067"/>
      <c r="C18" s="1067"/>
      <c r="D18" s="1067"/>
      <c r="E18" s="1067"/>
      <c r="F18" s="1068"/>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6"/>
      <c r="B19" s="1067"/>
      <c r="C19" s="1067"/>
      <c r="D19" s="1067"/>
      <c r="E19" s="1067"/>
      <c r="F19" s="1068"/>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6"/>
      <c r="B20" s="1067"/>
      <c r="C20" s="1067"/>
      <c r="D20" s="1067"/>
      <c r="E20" s="1067"/>
      <c r="F20" s="1068"/>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6"/>
      <c r="B21" s="1067"/>
      <c r="C21" s="1067"/>
      <c r="D21" s="1067"/>
      <c r="E21" s="1067"/>
      <c r="F21" s="1068"/>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6"/>
      <c r="B22" s="1067"/>
      <c r="C22" s="1067"/>
      <c r="D22" s="1067"/>
      <c r="E22" s="1067"/>
      <c r="F22" s="1068"/>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6"/>
      <c r="B23" s="1067"/>
      <c r="C23" s="1067"/>
      <c r="D23" s="1067"/>
      <c r="E23" s="1067"/>
      <c r="F23" s="1068"/>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6"/>
      <c r="B24" s="1067"/>
      <c r="C24" s="1067"/>
      <c r="D24" s="1067"/>
      <c r="E24" s="1067"/>
      <c r="F24" s="1068"/>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6"/>
      <c r="B25" s="1067"/>
      <c r="C25" s="1067"/>
      <c r="D25" s="1067"/>
      <c r="E25" s="1067"/>
      <c r="F25" s="1068"/>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6"/>
      <c r="B26" s="1067"/>
      <c r="C26" s="1067"/>
      <c r="D26" s="1067"/>
      <c r="E26" s="1067"/>
      <c r="F26" s="1068"/>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6"/>
      <c r="B27" s="1067"/>
      <c r="C27" s="1067"/>
      <c r="D27" s="1067"/>
      <c r="E27" s="1067"/>
      <c r="F27" s="106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6"/>
      <c r="B28" s="1067"/>
      <c r="C28" s="1067"/>
      <c r="D28" s="1067"/>
      <c r="E28" s="1067"/>
      <c r="F28" s="1068"/>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6"/>
      <c r="B29" s="1067"/>
      <c r="C29" s="1067"/>
      <c r="D29" s="1067"/>
      <c r="E29" s="1067"/>
      <c r="F29" s="106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6"/>
      <c r="B30" s="1067"/>
      <c r="C30" s="1067"/>
      <c r="D30" s="1067"/>
      <c r="E30" s="1067"/>
      <c r="F30" s="1068"/>
      <c r="G30" s="471"/>
      <c r="H30" s="472"/>
      <c r="I30" s="472"/>
      <c r="J30" s="472"/>
      <c r="K30" s="473"/>
      <c r="L30" s="474"/>
      <c r="M30" s="475"/>
      <c r="N30" s="475"/>
      <c r="O30" s="475"/>
      <c r="P30" s="475"/>
      <c r="Q30" s="475"/>
      <c r="R30" s="475"/>
      <c r="S30" s="475"/>
      <c r="T30" s="475"/>
      <c r="U30" s="475"/>
      <c r="V30" s="475"/>
      <c r="W30" s="475"/>
      <c r="X30" s="476"/>
      <c r="Y30" s="477"/>
      <c r="Z30" s="478"/>
      <c r="AA30" s="478"/>
      <c r="AB30" s="577"/>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6"/>
      <c r="B31" s="1067"/>
      <c r="C31" s="1067"/>
      <c r="D31" s="1067"/>
      <c r="E31" s="1067"/>
      <c r="F31" s="1068"/>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6"/>
      <c r="B32" s="1067"/>
      <c r="C32" s="1067"/>
      <c r="D32" s="1067"/>
      <c r="E32" s="1067"/>
      <c r="F32" s="1068"/>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6"/>
      <c r="B33" s="1067"/>
      <c r="C33" s="1067"/>
      <c r="D33" s="1067"/>
      <c r="E33" s="1067"/>
      <c r="F33" s="1068"/>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6"/>
      <c r="B34" s="1067"/>
      <c r="C34" s="1067"/>
      <c r="D34" s="1067"/>
      <c r="E34" s="1067"/>
      <c r="F34" s="1068"/>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6"/>
      <c r="B35" s="1067"/>
      <c r="C35" s="1067"/>
      <c r="D35" s="1067"/>
      <c r="E35" s="1067"/>
      <c r="F35" s="1068"/>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6"/>
      <c r="B36" s="1067"/>
      <c r="C36" s="1067"/>
      <c r="D36" s="1067"/>
      <c r="E36" s="1067"/>
      <c r="F36" s="1068"/>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6"/>
      <c r="B37" s="1067"/>
      <c r="C37" s="1067"/>
      <c r="D37" s="1067"/>
      <c r="E37" s="1067"/>
      <c r="F37" s="1068"/>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6"/>
      <c r="B38" s="1067"/>
      <c r="C38" s="1067"/>
      <c r="D38" s="1067"/>
      <c r="E38" s="1067"/>
      <c r="F38" s="1068"/>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6"/>
      <c r="B39" s="1067"/>
      <c r="C39" s="1067"/>
      <c r="D39" s="1067"/>
      <c r="E39" s="1067"/>
      <c r="F39" s="1068"/>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6"/>
      <c r="B40" s="1067"/>
      <c r="C40" s="1067"/>
      <c r="D40" s="1067"/>
      <c r="E40" s="1067"/>
      <c r="F40" s="106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6"/>
      <c r="B41" s="1067"/>
      <c r="C41" s="1067"/>
      <c r="D41" s="1067"/>
      <c r="E41" s="1067"/>
      <c r="F41" s="1068"/>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6"/>
      <c r="B42" s="1067"/>
      <c r="C42" s="1067"/>
      <c r="D42" s="1067"/>
      <c r="E42" s="1067"/>
      <c r="F42" s="106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6"/>
      <c r="B43" s="1067"/>
      <c r="C43" s="1067"/>
      <c r="D43" s="1067"/>
      <c r="E43" s="1067"/>
      <c r="F43" s="1068"/>
      <c r="G43" s="471"/>
      <c r="H43" s="472"/>
      <c r="I43" s="472"/>
      <c r="J43" s="472"/>
      <c r="K43" s="473"/>
      <c r="L43" s="474"/>
      <c r="M43" s="475"/>
      <c r="N43" s="475"/>
      <c r="O43" s="475"/>
      <c r="P43" s="475"/>
      <c r="Q43" s="475"/>
      <c r="R43" s="475"/>
      <c r="S43" s="475"/>
      <c r="T43" s="475"/>
      <c r="U43" s="475"/>
      <c r="V43" s="475"/>
      <c r="W43" s="475"/>
      <c r="X43" s="476"/>
      <c r="Y43" s="477"/>
      <c r="Z43" s="478"/>
      <c r="AA43" s="478"/>
      <c r="AB43" s="577"/>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6"/>
      <c r="B44" s="1067"/>
      <c r="C44" s="1067"/>
      <c r="D44" s="1067"/>
      <c r="E44" s="1067"/>
      <c r="F44" s="1068"/>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6"/>
      <c r="B45" s="1067"/>
      <c r="C45" s="1067"/>
      <c r="D45" s="1067"/>
      <c r="E45" s="1067"/>
      <c r="F45" s="1068"/>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6"/>
      <c r="B46" s="1067"/>
      <c r="C46" s="1067"/>
      <c r="D46" s="1067"/>
      <c r="E46" s="1067"/>
      <c r="F46" s="1068"/>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6"/>
      <c r="B47" s="1067"/>
      <c r="C47" s="1067"/>
      <c r="D47" s="1067"/>
      <c r="E47" s="1067"/>
      <c r="F47" s="1068"/>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6"/>
      <c r="B48" s="1067"/>
      <c r="C48" s="1067"/>
      <c r="D48" s="1067"/>
      <c r="E48" s="1067"/>
      <c r="F48" s="1068"/>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6"/>
      <c r="B49" s="1067"/>
      <c r="C49" s="1067"/>
      <c r="D49" s="1067"/>
      <c r="E49" s="1067"/>
      <c r="F49" s="1068"/>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6"/>
      <c r="B50" s="1067"/>
      <c r="C50" s="1067"/>
      <c r="D50" s="1067"/>
      <c r="E50" s="1067"/>
      <c r="F50" s="1068"/>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6"/>
      <c r="B51" s="1067"/>
      <c r="C51" s="1067"/>
      <c r="D51" s="1067"/>
      <c r="E51" s="1067"/>
      <c r="F51" s="1068"/>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6"/>
      <c r="B52" s="1067"/>
      <c r="C52" s="1067"/>
      <c r="D52" s="1067"/>
      <c r="E52" s="1067"/>
      <c r="F52" s="1068"/>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6"/>
      <c r="B56" s="1067"/>
      <c r="C56" s="1067"/>
      <c r="D56" s="1067"/>
      <c r="E56" s="1067"/>
      <c r="F56" s="106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6"/>
      <c r="B57" s="1067"/>
      <c r="C57" s="1067"/>
      <c r="D57" s="1067"/>
      <c r="E57" s="1067"/>
      <c r="F57" s="1068"/>
      <c r="G57" s="471"/>
      <c r="H57" s="472"/>
      <c r="I57" s="472"/>
      <c r="J57" s="472"/>
      <c r="K57" s="473"/>
      <c r="L57" s="474"/>
      <c r="M57" s="475"/>
      <c r="N57" s="475"/>
      <c r="O57" s="475"/>
      <c r="P57" s="475"/>
      <c r="Q57" s="475"/>
      <c r="R57" s="475"/>
      <c r="S57" s="475"/>
      <c r="T57" s="475"/>
      <c r="U57" s="475"/>
      <c r="V57" s="475"/>
      <c r="W57" s="475"/>
      <c r="X57" s="476"/>
      <c r="Y57" s="477"/>
      <c r="Z57" s="478"/>
      <c r="AA57" s="478"/>
      <c r="AB57" s="577"/>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6"/>
      <c r="B58" s="1067"/>
      <c r="C58" s="1067"/>
      <c r="D58" s="1067"/>
      <c r="E58" s="1067"/>
      <c r="F58" s="1068"/>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6"/>
      <c r="B59" s="1067"/>
      <c r="C59" s="1067"/>
      <c r="D59" s="1067"/>
      <c r="E59" s="1067"/>
      <c r="F59" s="1068"/>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6"/>
      <c r="B60" s="1067"/>
      <c r="C60" s="1067"/>
      <c r="D60" s="1067"/>
      <c r="E60" s="1067"/>
      <c r="F60" s="1068"/>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6"/>
      <c r="B61" s="1067"/>
      <c r="C61" s="1067"/>
      <c r="D61" s="1067"/>
      <c r="E61" s="1067"/>
      <c r="F61" s="1068"/>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6"/>
      <c r="B62" s="1067"/>
      <c r="C62" s="1067"/>
      <c r="D62" s="1067"/>
      <c r="E62" s="1067"/>
      <c r="F62" s="1068"/>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6"/>
      <c r="B63" s="1067"/>
      <c r="C63" s="1067"/>
      <c r="D63" s="1067"/>
      <c r="E63" s="1067"/>
      <c r="F63" s="1068"/>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6"/>
      <c r="B64" s="1067"/>
      <c r="C64" s="1067"/>
      <c r="D64" s="1067"/>
      <c r="E64" s="1067"/>
      <c r="F64" s="1068"/>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6"/>
      <c r="B65" s="1067"/>
      <c r="C65" s="1067"/>
      <c r="D65" s="1067"/>
      <c r="E65" s="1067"/>
      <c r="F65" s="1068"/>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6"/>
      <c r="B66" s="1067"/>
      <c r="C66" s="1067"/>
      <c r="D66" s="1067"/>
      <c r="E66" s="1067"/>
      <c r="F66" s="1068"/>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6"/>
      <c r="B67" s="1067"/>
      <c r="C67" s="1067"/>
      <c r="D67" s="1067"/>
      <c r="E67" s="1067"/>
      <c r="F67" s="106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6"/>
      <c r="B68" s="1067"/>
      <c r="C68" s="1067"/>
      <c r="D68" s="1067"/>
      <c r="E68" s="1067"/>
      <c r="F68" s="1068"/>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6"/>
      <c r="B69" s="1067"/>
      <c r="C69" s="1067"/>
      <c r="D69" s="1067"/>
      <c r="E69" s="1067"/>
      <c r="F69" s="106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6"/>
      <c r="B70" s="1067"/>
      <c r="C70" s="1067"/>
      <c r="D70" s="1067"/>
      <c r="E70" s="1067"/>
      <c r="F70" s="1068"/>
      <c r="G70" s="471"/>
      <c r="H70" s="472"/>
      <c r="I70" s="472"/>
      <c r="J70" s="472"/>
      <c r="K70" s="473"/>
      <c r="L70" s="474"/>
      <c r="M70" s="475"/>
      <c r="N70" s="475"/>
      <c r="O70" s="475"/>
      <c r="P70" s="475"/>
      <c r="Q70" s="475"/>
      <c r="R70" s="475"/>
      <c r="S70" s="475"/>
      <c r="T70" s="475"/>
      <c r="U70" s="475"/>
      <c r="V70" s="475"/>
      <c r="W70" s="475"/>
      <c r="X70" s="476"/>
      <c r="Y70" s="477"/>
      <c r="Z70" s="478"/>
      <c r="AA70" s="478"/>
      <c r="AB70" s="577"/>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6"/>
      <c r="B71" s="1067"/>
      <c r="C71" s="1067"/>
      <c r="D71" s="1067"/>
      <c r="E71" s="1067"/>
      <c r="F71" s="1068"/>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6"/>
      <c r="B72" s="1067"/>
      <c r="C72" s="1067"/>
      <c r="D72" s="1067"/>
      <c r="E72" s="1067"/>
      <c r="F72" s="1068"/>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6"/>
      <c r="B73" s="1067"/>
      <c r="C73" s="1067"/>
      <c r="D73" s="1067"/>
      <c r="E73" s="1067"/>
      <c r="F73" s="1068"/>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6"/>
      <c r="B74" s="1067"/>
      <c r="C74" s="1067"/>
      <c r="D74" s="1067"/>
      <c r="E74" s="1067"/>
      <c r="F74" s="1068"/>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6"/>
      <c r="B75" s="1067"/>
      <c r="C75" s="1067"/>
      <c r="D75" s="1067"/>
      <c r="E75" s="1067"/>
      <c r="F75" s="1068"/>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6"/>
      <c r="B76" s="1067"/>
      <c r="C76" s="1067"/>
      <c r="D76" s="1067"/>
      <c r="E76" s="1067"/>
      <c r="F76" s="1068"/>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6"/>
      <c r="B77" s="1067"/>
      <c r="C77" s="1067"/>
      <c r="D77" s="1067"/>
      <c r="E77" s="1067"/>
      <c r="F77" s="1068"/>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6"/>
      <c r="B78" s="1067"/>
      <c r="C78" s="1067"/>
      <c r="D78" s="1067"/>
      <c r="E78" s="1067"/>
      <c r="F78" s="1068"/>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6"/>
      <c r="B79" s="1067"/>
      <c r="C79" s="1067"/>
      <c r="D79" s="1067"/>
      <c r="E79" s="1067"/>
      <c r="F79" s="1068"/>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6"/>
      <c r="B80" s="1067"/>
      <c r="C80" s="1067"/>
      <c r="D80" s="1067"/>
      <c r="E80" s="1067"/>
      <c r="F80" s="106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6"/>
      <c r="B81" s="1067"/>
      <c r="C81" s="1067"/>
      <c r="D81" s="1067"/>
      <c r="E81" s="1067"/>
      <c r="F81" s="1068"/>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6"/>
      <c r="B82" s="1067"/>
      <c r="C82" s="1067"/>
      <c r="D82" s="1067"/>
      <c r="E82" s="1067"/>
      <c r="F82" s="106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6"/>
      <c r="B83" s="1067"/>
      <c r="C83" s="1067"/>
      <c r="D83" s="1067"/>
      <c r="E83" s="1067"/>
      <c r="F83" s="1068"/>
      <c r="G83" s="471"/>
      <c r="H83" s="472"/>
      <c r="I83" s="472"/>
      <c r="J83" s="472"/>
      <c r="K83" s="473"/>
      <c r="L83" s="474"/>
      <c r="M83" s="475"/>
      <c r="N83" s="475"/>
      <c r="O83" s="475"/>
      <c r="P83" s="475"/>
      <c r="Q83" s="475"/>
      <c r="R83" s="475"/>
      <c r="S83" s="475"/>
      <c r="T83" s="475"/>
      <c r="U83" s="475"/>
      <c r="V83" s="475"/>
      <c r="W83" s="475"/>
      <c r="X83" s="476"/>
      <c r="Y83" s="477"/>
      <c r="Z83" s="478"/>
      <c r="AA83" s="478"/>
      <c r="AB83" s="577"/>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6"/>
      <c r="B84" s="1067"/>
      <c r="C84" s="1067"/>
      <c r="D84" s="1067"/>
      <c r="E84" s="1067"/>
      <c r="F84" s="1068"/>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6"/>
      <c r="B85" s="1067"/>
      <c r="C85" s="1067"/>
      <c r="D85" s="1067"/>
      <c r="E85" s="1067"/>
      <c r="F85" s="1068"/>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6"/>
      <c r="B86" s="1067"/>
      <c r="C86" s="1067"/>
      <c r="D86" s="1067"/>
      <c r="E86" s="1067"/>
      <c r="F86" s="1068"/>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6"/>
      <c r="B87" s="1067"/>
      <c r="C87" s="1067"/>
      <c r="D87" s="1067"/>
      <c r="E87" s="1067"/>
      <c r="F87" s="1068"/>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6"/>
      <c r="B88" s="1067"/>
      <c r="C88" s="1067"/>
      <c r="D88" s="1067"/>
      <c r="E88" s="1067"/>
      <c r="F88" s="1068"/>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6"/>
      <c r="B89" s="1067"/>
      <c r="C89" s="1067"/>
      <c r="D89" s="1067"/>
      <c r="E89" s="1067"/>
      <c r="F89" s="1068"/>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6"/>
      <c r="B90" s="1067"/>
      <c r="C90" s="1067"/>
      <c r="D90" s="1067"/>
      <c r="E90" s="1067"/>
      <c r="F90" s="1068"/>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6"/>
      <c r="B91" s="1067"/>
      <c r="C91" s="1067"/>
      <c r="D91" s="1067"/>
      <c r="E91" s="1067"/>
      <c r="F91" s="1068"/>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6"/>
      <c r="B92" s="1067"/>
      <c r="C92" s="1067"/>
      <c r="D92" s="1067"/>
      <c r="E92" s="1067"/>
      <c r="F92" s="1068"/>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6"/>
      <c r="B93" s="1067"/>
      <c r="C93" s="1067"/>
      <c r="D93" s="1067"/>
      <c r="E93" s="1067"/>
      <c r="F93" s="106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6"/>
      <c r="B94" s="1067"/>
      <c r="C94" s="1067"/>
      <c r="D94" s="1067"/>
      <c r="E94" s="1067"/>
      <c r="F94" s="1068"/>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6"/>
      <c r="B95" s="1067"/>
      <c r="C95" s="1067"/>
      <c r="D95" s="1067"/>
      <c r="E95" s="1067"/>
      <c r="F95" s="106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6"/>
      <c r="B96" s="1067"/>
      <c r="C96" s="1067"/>
      <c r="D96" s="1067"/>
      <c r="E96" s="1067"/>
      <c r="F96" s="1068"/>
      <c r="G96" s="471"/>
      <c r="H96" s="472"/>
      <c r="I96" s="472"/>
      <c r="J96" s="472"/>
      <c r="K96" s="473"/>
      <c r="L96" s="474"/>
      <c r="M96" s="475"/>
      <c r="N96" s="475"/>
      <c r="O96" s="475"/>
      <c r="P96" s="475"/>
      <c r="Q96" s="475"/>
      <c r="R96" s="475"/>
      <c r="S96" s="475"/>
      <c r="T96" s="475"/>
      <c r="U96" s="475"/>
      <c r="V96" s="475"/>
      <c r="W96" s="475"/>
      <c r="X96" s="476"/>
      <c r="Y96" s="477"/>
      <c r="Z96" s="478"/>
      <c r="AA96" s="478"/>
      <c r="AB96" s="577"/>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6"/>
      <c r="B97" s="1067"/>
      <c r="C97" s="1067"/>
      <c r="D97" s="1067"/>
      <c r="E97" s="1067"/>
      <c r="F97" s="1068"/>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6"/>
      <c r="B98" s="1067"/>
      <c r="C98" s="1067"/>
      <c r="D98" s="1067"/>
      <c r="E98" s="1067"/>
      <c r="F98" s="1068"/>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6"/>
      <c r="B99" s="1067"/>
      <c r="C99" s="1067"/>
      <c r="D99" s="1067"/>
      <c r="E99" s="1067"/>
      <c r="F99" s="1068"/>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6"/>
      <c r="B100" s="1067"/>
      <c r="C100" s="1067"/>
      <c r="D100" s="1067"/>
      <c r="E100" s="1067"/>
      <c r="F100" s="1068"/>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6"/>
      <c r="B101" s="1067"/>
      <c r="C101" s="1067"/>
      <c r="D101" s="1067"/>
      <c r="E101" s="1067"/>
      <c r="F101" s="1068"/>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6"/>
      <c r="B102" s="1067"/>
      <c r="C102" s="1067"/>
      <c r="D102" s="1067"/>
      <c r="E102" s="1067"/>
      <c r="F102" s="1068"/>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6"/>
      <c r="B103" s="1067"/>
      <c r="C103" s="1067"/>
      <c r="D103" s="1067"/>
      <c r="E103" s="1067"/>
      <c r="F103" s="1068"/>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6"/>
      <c r="B104" s="1067"/>
      <c r="C104" s="1067"/>
      <c r="D104" s="1067"/>
      <c r="E104" s="1067"/>
      <c r="F104" s="1068"/>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6"/>
      <c r="B105" s="1067"/>
      <c r="C105" s="1067"/>
      <c r="D105" s="1067"/>
      <c r="E105" s="1067"/>
      <c r="F105" s="1068"/>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6"/>
      <c r="B109" s="1067"/>
      <c r="C109" s="1067"/>
      <c r="D109" s="1067"/>
      <c r="E109" s="1067"/>
      <c r="F109" s="106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6"/>
      <c r="B110" s="1067"/>
      <c r="C110" s="1067"/>
      <c r="D110" s="1067"/>
      <c r="E110" s="1067"/>
      <c r="F110" s="1068"/>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7"/>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6"/>
      <c r="B111" s="1067"/>
      <c r="C111" s="1067"/>
      <c r="D111" s="1067"/>
      <c r="E111" s="1067"/>
      <c r="F111" s="1068"/>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6"/>
      <c r="B112" s="1067"/>
      <c r="C112" s="1067"/>
      <c r="D112" s="1067"/>
      <c r="E112" s="1067"/>
      <c r="F112" s="1068"/>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6"/>
      <c r="B113" s="1067"/>
      <c r="C113" s="1067"/>
      <c r="D113" s="1067"/>
      <c r="E113" s="1067"/>
      <c r="F113" s="1068"/>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6"/>
      <c r="B114" s="1067"/>
      <c r="C114" s="1067"/>
      <c r="D114" s="1067"/>
      <c r="E114" s="1067"/>
      <c r="F114" s="1068"/>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6"/>
      <c r="B115" s="1067"/>
      <c r="C115" s="1067"/>
      <c r="D115" s="1067"/>
      <c r="E115" s="1067"/>
      <c r="F115" s="1068"/>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6"/>
      <c r="B116" s="1067"/>
      <c r="C116" s="1067"/>
      <c r="D116" s="1067"/>
      <c r="E116" s="1067"/>
      <c r="F116" s="1068"/>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6"/>
      <c r="B117" s="1067"/>
      <c r="C117" s="1067"/>
      <c r="D117" s="1067"/>
      <c r="E117" s="1067"/>
      <c r="F117" s="1068"/>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6"/>
      <c r="B118" s="1067"/>
      <c r="C118" s="1067"/>
      <c r="D118" s="1067"/>
      <c r="E118" s="1067"/>
      <c r="F118" s="1068"/>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6"/>
      <c r="B119" s="1067"/>
      <c r="C119" s="1067"/>
      <c r="D119" s="1067"/>
      <c r="E119" s="1067"/>
      <c r="F119" s="1068"/>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6"/>
      <c r="B120" s="1067"/>
      <c r="C120" s="1067"/>
      <c r="D120" s="1067"/>
      <c r="E120" s="1067"/>
      <c r="F120" s="106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6"/>
      <c r="B121" s="1067"/>
      <c r="C121" s="1067"/>
      <c r="D121" s="1067"/>
      <c r="E121" s="1067"/>
      <c r="F121" s="1068"/>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6"/>
      <c r="B122" s="1067"/>
      <c r="C122" s="1067"/>
      <c r="D122" s="1067"/>
      <c r="E122" s="1067"/>
      <c r="F122" s="106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6"/>
      <c r="B123" s="1067"/>
      <c r="C123" s="1067"/>
      <c r="D123" s="1067"/>
      <c r="E123" s="1067"/>
      <c r="F123" s="1068"/>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7"/>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6"/>
      <c r="B124" s="1067"/>
      <c r="C124" s="1067"/>
      <c r="D124" s="1067"/>
      <c r="E124" s="1067"/>
      <c r="F124" s="1068"/>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6"/>
      <c r="B125" s="1067"/>
      <c r="C125" s="1067"/>
      <c r="D125" s="1067"/>
      <c r="E125" s="1067"/>
      <c r="F125" s="1068"/>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6"/>
      <c r="B126" s="1067"/>
      <c r="C126" s="1067"/>
      <c r="D126" s="1067"/>
      <c r="E126" s="1067"/>
      <c r="F126" s="1068"/>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6"/>
      <c r="B127" s="1067"/>
      <c r="C127" s="1067"/>
      <c r="D127" s="1067"/>
      <c r="E127" s="1067"/>
      <c r="F127" s="1068"/>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6"/>
      <c r="B128" s="1067"/>
      <c r="C128" s="1067"/>
      <c r="D128" s="1067"/>
      <c r="E128" s="1067"/>
      <c r="F128" s="1068"/>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6"/>
      <c r="B129" s="1067"/>
      <c r="C129" s="1067"/>
      <c r="D129" s="1067"/>
      <c r="E129" s="1067"/>
      <c r="F129" s="1068"/>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6"/>
      <c r="B130" s="1067"/>
      <c r="C130" s="1067"/>
      <c r="D130" s="1067"/>
      <c r="E130" s="1067"/>
      <c r="F130" s="1068"/>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6"/>
      <c r="B131" s="1067"/>
      <c r="C131" s="1067"/>
      <c r="D131" s="1067"/>
      <c r="E131" s="1067"/>
      <c r="F131" s="1068"/>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6"/>
      <c r="B132" s="1067"/>
      <c r="C132" s="1067"/>
      <c r="D132" s="1067"/>
      <c r="E132" s="1067"/>
      <c r="F132" s="1068"/>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6"/>
      <c r="B133" s="1067"/>
      <c r="C133" s="1067"/>
      <c r="D133" s="1067"/>
      <c r="E133" s="1067"/>
      <c r="F133" s="106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6"/>
      <c r="B134" s="1067"/>
      <c r="C134" s="1067"/>
      <c r="D134" s="1067"/>
      <c r="E134" s="1067"/>
      <c r="F134" s="1068"/>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6"/>
      <c r="B135" s="1067"/>
      <c r="C135" s="1067"/>
      <c r="D135" s="1067"/>
      <c r="E135" s="1067"/>
      <c r="F135" s="106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6"/>
      <c r="B136" s="1067"/>
      <c r="C136" s="1067"/>
      <c r="D136" s="1067"/>
      <c r="E136" s="1067"/>
      <c r="F136" s="1068"/>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7"/>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6"/>
      <c r="B137" s="1067"/>
      <c r="C137" s="1067"/>
      <c r="D137" s="1067"/>
      <c r="E137" s="1067"/>
      <c r="F137" s="1068"/>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6"/>
      <c r="B138" s="1067"/>
      <c r="C138" s="1067"/>
      <c r="D138" s="1067"/>
      <c r="E138" s="1067"/>
      <c r="F138" s="1068"/>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6"/>
      <c r="B139" s="1067"/>
      <c r="C139" s="1067"/>
      <c r="D139" s="1067"/>
      <c r="E139" s="1067"/>
      <c r="F139" s="1068"/>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6"/>
      <c r="B140" s="1067"/>
      <c r="C140" s="1067"/>
      <c r="D140" s="1067"/>
      <c r="E140" s="1067"/>
      <c r="F140" s="1068"/>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6"/>
      <c r="B141" s="1067"/>
      <c r="C141" s="1067"/>
      <c r="D141" s="1067"/>
      <c r="E141" s="1067"/>
      <c r="F141" s="1068"/>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6"/>
      <c r="B142" s="1067"/>
      <c r="C142" s="1067"/>
      <c r="D142" s="1067"/>
      <c r="E142" s="1067"/>
      <c r="F142" s="1068"/>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6"/>
      <c r="B143" s="1067"/>
      <c r="C143" s="1067"/>
      <c r="D143" s="1067"/>
      <c r="E143" s="1067"/>
      <c r="F143" s="1068"/>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6"/>
      <c r="B144" s="1067"/>
      <c r="C144" s="1067"/>
      <c r="D144" s="1067"/>
      <c r="E144" s="1067"/>
      <c r="F144" s="1068"/>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6"/>
      <c r="B145" s="1067"/>
      <c r="C145" s="1067"/>
      <c r="D145" s="1067"/>
      <c r="E145" s="1067"/>
      <c r="F145" s="1068"/>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6"/>
      <c r="B146" s="1067"/>
      <c r="C146" s="1067"/>
      <c r="D146" s="1067"/>
      <c r="E146" s="1067"/>
      <c r="F146" s="106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6"/>
      <c r="B147" s="1067"/>
      <c r="C147" s="1067"/>
      <c r="D147" s="1067"/>
      <c r="E147" s="1067"/>
      <c r="F147" s="1068"/>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6"/>
      <c r="B148" s="1067"/>
      <c r="C148" s="1067"/>
      <c r="D148" s="1067"/>
      <c r="E148" s="1067"/>
      <c r="F148" s="106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6"/>
      <c r="B149" s="1067"/>
      <c r="C149" s="1067"/>
      <c r="D149" s="1067"/>
      <c r="E149" s="1067"/>
      <c r="F149" s="1068"/>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7"/>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6"/>
      <c r="B150" s="1067"/>
      <c r="C150" s="1067"/>
      <c r="D150" s="1067"/>
      <c r="E150" s="1067"/>
      <c r="F150" s="1068"/>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6"/>
      <c r="B151" s="1067"/>
      <c r="C151" s="1067"/>
      <c r="D151" s="1067"/>
      <c r="E151" s="1067"/>
      <c r="F151" s="1068"/>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6"/>
      <c r="B152" s="1067"/>
      <c r="C152" s="1067"/>
      <c r="D152" s="1067"/>
      <c r="E152" s="1067"/>
      <c r="F152" s="1068"/>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6"/>
      <c r="B153" s="1067"/>
      <c r="C153" s="1067"/>
      <c r="D153" s="1067"/>
      <c r="E153" s="1067"/>
      <c r="F153" s="1068"/>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6"/>
      <c r="B154" s="1067"/>
      <c r="C154" s="1067"/>
      <c r="D154" s="1067"/>
      <c r="E154" s="1067"/>
      <c r="F154" s="1068"/>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6"/>
      <c r="B155" s="1067"/>
      <c r="C155" s="1067"/>
      <c r="D155" s="1067"/>
      <c r="E155" s="1067"/>
      <c r="F155" s="1068"/>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6"/>
      <c r="B156" s="1067"/>
      <c r="C156" s="1067"/>
      <c r="D156" s="1067"/>
      <c r="E156" s="1067"/>
      <c r="F156" s="1068"/>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6"/>
      <c r="B157" s="1067"/>
      <c r="C157" s="1067"/>
      <c r="D157" s="1067"/>
      <c r="E157" s="1067"/>
      <c r="F157" s="1068"/>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6"/>
      <c r="B158" s="1067"/>
      <c r="C158" s="1067"/>
      <c r="D158" s="1067"/>
      <c r="E158" s="1067"/>
      <c r="F158" s="1068"/>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6"/>
      <c r="B162" s="1067"/>
      <c r="C162" s="1067"/>
      <c r="D162" s="1067"/>
      <c r="E162" s="1067"/>
      <c r="F162" s="106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6"/>
      <c r="B163" s="1067"/>
      <c r="C163" s="1067"/>
      <c r="D163" s="1067"/>
      <c r="E163" s="1067"/>
      <c r="F163" s="1068"/>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7"/>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6"/>
      <c r="B164" s="1067"/>
      <c r="C164" s="1067"/>
      <c r="D164" s="1067"/>
      <c r="E164" s="1067"/>
      <c r="F164" s="1068"/>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6"/>
      <c r="B165" s="1067"/>
      <c r="C165" s="1067"/>
      <c r="D165" s="1067"/>
      <c r="E165" s="1067"/>
      <c r="F165" s="1068"/>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6"/>
      <c r="B166" s="1067"/>
      <c r="C166" s="1067"/>
      <c r="D166" s="1067"/>
      <c r="E166" s="1067"/>
      <c r="F166" s="1068"/>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6"/>
      <c r="B167" s="1067"/>
      <c r="C167" s="1067"/>
      <c r="D167" s="1067"/>
      <c r="E167" s="1067"/>
      <c r="F167" s="1068"/>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6"/>
      <c r="B168" s="1067"/>
      <c r="C168" s="1067"/>
      <c r="D168" s="1067"/>
      <c r="E168" s="1067"/>
      <c r="F168" s="1068"/>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6"/>
      <c r="B169" s="1067"/>
      <c r="C169" s="1067"/>
      <c r="D169" s="1067"/>
      <c r="E169" s="1067"/>
      <c r="F169" s="1068"/>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6"/>
      <c r="B170" s="1067"/>
      <c r="C170" s="1067"/>
      <c r="D170" s="1067"/>
      <c r="E170" s="1067"/>
      <c r="F170" s="1068"/>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6"/>
      <c r="B171" s="1067"/>
      <c r="C171" s="1067"/>
      <c r="D171" s="1067"/>
      <c r="E171" s="1067"/>
      <c r="F171" s="1068"/>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6"/>
      <c r="B172" s="1067"/>
      <c r="C172" s="1067"/>
      <c r="D172" s="1067"/>
      <c r="E172" s="1067"/>
      <c r="F172" s="1068"/>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6"/>
      <c r="B173" s="1067"/>
      <c r="C173" s="1067"/>
      <c r="D173" s="1067"/>
      <c r="E173" s="1067"/>
      <c r="F173" s="106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6"/>
      <c r="B174" s="1067"/>
      <c r="C174" s="1067"/>
      <c r="D174" s="1067"/>
      <c r="E174" s="1067"/>
      <c r="F174" s="1068"/>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6"/>
      <c r="B175" s="1067"/>
      <c r="C175" s="1067"/>
      <c r="D175" s="1067"/>
      <c r="E175" s="1067"/>
      <c r="F175" s="106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6"/>
      <c r="B176" s="1067"/>
      <c r="C176" s="1067"/>
      <c r="D176" s="1067"/>
      <c r="E176" s="1067"/>
      <c r="F176" s="1068"/>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7"/>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6"/>
      <c r="B177" s="1067"/>
      <c r="C177" s="1067"/>
      <c r="D177" s="1067"/>
      <c r="E177" s="1067"/>
      <c r="F177" s="1068"/>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6"/>
      <c r="B178" s="1067"/>
      <c r="C178" s="1067"/>
      <c r="D178" s="1067"/>
      <c r="E178" s="1067"/>
      <c r="F178" s="1068"/>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6"/>
      <c r="B179" s="1067"/>
      <c r="C179" s="1067"/>
      <c r="D179" s="1067"/>
      <c r="E179" s="1067"/>
      <c r="F179" s="1068"/>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6"/>
      <c r="B180" s="1067"/>
      <c r="C180" s="1067"/>
      <c r="D180" s="1067"/>
      <c r="E180" s="1067"/>
      <c r="F180" s="1068"/>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6"/>
      <c r="B181" s="1067"/>
      <c r="C181" s="1067"/>
      <c r="D181" s="1067"/>
      <c r="E181" s="1067"/>
      <c r="F181" s="1068"/>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6"/>
      <c r="B182" s="1067"/>
      <c r="C182" s="1067"/>
      <c r="D182" s="1067"/>
      <c r="E182" s="1067"/>
      <c r="F182" s="1068"/>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6"/>
      <c r="B183" s="1067"/>
      <c r="C183" s="1067"/>
      <c r="D183" s="1067"/>
      <c r="E183" s="1067"/>
      <c r="F183" s="1068"/>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6"/>
      <c r="B184" s="1067"/>
      <c r="C184" s="1067"/>
      <c r="D184" s="1067"/>
      <c r="E184" s="1067"/>
      <c r="F184" s="1068"/>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6"/>
      <c r="B185" s="1067"/>
      <c r="C185" s="1067"/>
      <c r="D185" s="1067"/>
      <c r="E185" s="1067"/>
      <c r="F185" s="1068"/>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6"/>
      <c r="B186" s="1067"/>
      <c r="C186" s="1067"/>
      <c r="D186" s="1067"/>
      <c r="E186" s="1067"/>
      <c r="F186" s="106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6"/>
      <c r="B187" s="1067"/>
      <c r="C187" s="1067"/>
      <c r="D187" s="1067"/>
      <c r="E187" s="1067"/>
      <c r="F187" s="1068"/>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6"/>
      <c r="B188" s="1067"/>
      <c r="C188" s="1067"/>
      <c r="D188" s="1067"/>
      <c r="E188" s="1067"/>
      <c r="F188" s="106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6"/>
      <c r="B189" s="1067"/>
      <c r="C189" s="1067"/>
      <c r="D189" s="1067"/>
      <c r="E189" s="1067"/>
      <c r="F189" s="1068"/>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7"/>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6"/>
      <c r="B190" s="1067"/>
      <c r="C190" s="1067"/>
      <c r="D190" s="1067"/>
      <c r="E190" s="1067"/>
      <c r="F190" s="1068"/>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6"/>
      <c r="B191" s="1067"/>
      <c r="C191" s="1067"/>
      <c r="D191" s="1067"/>
      <c r="E191" s="1067"/>
      <c r="F191" s="1068"/>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6"/>
      <c r="B192" s="1067"/>
      <c r="C192" s="1067"/>
      <c r="D192" s="1067"/>
      <c r="E192" s="1067"/>
      <c r="F192" s="1068"/>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6"/>
      <c r="B193" s="1067"/>
      <c r="C193" s="1067"/>
      <c r="D193" s="1067"/>
      <c r="E193" s="1067"/>
      <c r="F193" s="1068"/>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6"/>
      <c r="B194" s="1067"/>
      <c r="C194" s="1067"/>
      <c r="D194" s="1067"/>
      <c r="E194" s="1067"/>
      <c r="F194" s="1068"/>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6"/>
      <c r="B195" s="1067"/>
      <c r="C195" s="1067"/>
      <c r="D195" s="1067"/>
      <c r="E195" s="1067"/>
      <c r="F195" s="1068"/>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6"/>
      <c r="B196" s="1067"/>
      <c r="C196" s="1067"/>
      <c r="D196" s="1067"/>
      <c r="E196" s="1067"/>
      <c r="F196" s="1068"/>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6"/>
      <c r="B197" s="1067"/>
      <c r="C197" s="1067"/>
      <c r="D197" s="1067"/>
      <c r="E197" s="1067"/>
      <c r="F197" s="1068"/>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6"/>
      <c r="B198" s="1067"/>
      <c r="C198" s="1067"/>
      <c r="D198" s="1067"/>
      <c r="E198" s="1067"/>
      <c r="F198" s="1068"/>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6"/>
      <c r="B199" s="1067"/>
      <c r="C199" s="1067"/>
      <c r="D199" s="1067"/>
      <c r="E199" s="1067"/>
      <c r="F199" s="106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6"/>
      <c r="B200" s="1067"/>
      <c r="C200" s="1067"/>
      <c r="D200" s="1067"/>
      <c r="E200" s="1067"/>
      <c r="F200" s="1068"/>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6"/>
      <c r="B201" s="1067"/>
      <c r="C201" s="1067"/>
      <c r="D201" s="1067"/>
      <c r="E201" s="1067"/>
      <c r="F201" s="106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6"/>
      <c r="B202" s="1067"/>
      <c r="C202" s="1067"/>
      <c r="D202" s="1067"/>
      <c r="E202" s="1067"/>
      <c r="F202" s="1068"/>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7"/>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6"/>
      <c r="B203" s="1067"/>
      <c r="C203" s="1067"/>
      <c r="D203" s="1067"/>
      <c r="E203" s="1067"/>
      <c r="F203" s="1068"/>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6"/>
      <c r="B204" s="1067"/>
      <c r="C204" s="1067"/>
      <c r="D204" s="1067"/>
      <c r="E204" s="1067"/>
      <c r="F204" s="1068"/>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6"/>
      <c r="B205" s="1067"/>
      <c r="C205" s="1067"/>
      <c r="D205" s="1067"/>
      <c r="E205" s="1067"/>
      <c r="F205" s="1068"/>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6"/>
      <c r="B206" s="1067"/>
      <c r="C206" s="1067"/>
      <c r="D206" s="1067"/>
      <c r="E206" s="1067"/>
      <c r="F206" s="1068"/>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6"/>
      <c r="B207" s="1067"/>
      <c r="C207" s="1067"/>
      <c r="D207" s="1067"/>
      <c r="E207" s="1067"/>
      <c r="F207" s="1068"/>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6"/>
      <c r="B208" s="1067"/>
      <c r="C208" s="1067"/>
      <c r="D208" s="1067"/>
      <c r="E208" s="1067"/>
      <c r="F208" s="1068"/>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6"/>
      <c r="B209" s="1067"/>
      <c r="C209" s="1067"/>
      <c r="D209" s="1067"/>
      <c r="E209" s="1067"/>
      <c r="F209" s="1068"/>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6"/>
      <c r="B210" s="1067"/>
      <c r="C210" s="1067"/>
      <c r="D210" s="1067"/>
      <c r="E210" s="1067"/>
      <c r="F210" s="1068"/>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6"/>
      <c r="B211" s="1067"/>
      <c r="C211" s="1067"/>
      <c r="D211" s="1067"/>
      <c r="E211" s="1067"/>
      <c r="F211" s="1068"/>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6"/>
      <c r="B215" s="1067"/>
      <c r="C215" s="1067"/>
      <c r="D215" s="1067"/>
      <c r="E215" s="1067"/>
      <c r="F215" s="106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6"/>
      <c r="B216" s="1067"/>
      <c r="C216" s="1067"/>
      <c r="D216" s="1067"/>
      <c r="E216" s="1067"/>
      <c r="F216" s="1068"/>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7"/>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6"/>
      <c r="B217" s="1067"/>
      <c r="C217" s="1067"/>
      <c r="D217" s="1067"/>
      <c r="E217" s="1067"/>
      <c r="F217" s="1068"/>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6"/>
      <c r="B218" s="1067"/>
      <c r="C218" s="1067"/>
      <c r="D218" s="1067"/>
      <c r="E218" s="1067"/>
      <c r="F218" s="1068"/>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6"/>
      <c r="B219" s="1067"/>
      <c r="C219" s="1067"/>
      <c r="D219" s="1067"/>
      <c r="E219" s="1067"/>
      <c r="F219" s="1068"/>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6"/>
      <c r="B220" s="1067"/>
      <c r="C220" s="1067"/>
      <c r="D220" s="1067"/>
      <c r="E220" s="1067"/>
      <c r="F220" s="1068"/>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6"/>
      <c r="B221" s="1067"/>
      <c r="C221" s="1067"/>
      <c r="D221" s="1067"/>
      <c r="E221" s="1067"/>
      <c r="F221" s="1068"/>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6"/>
      <c r="B222" s="1067"/>
      <c r="C222" s="1067"/>
      <c r="D222" s="1067"/>
      <c r="E222" s="1067"/>
      <c r="F222" s="1068"/>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6"/>
      <c r="B223" s="1067"/>
      <c r="C223" s="1067"/>
      <c r="D223" s="1067"/>
      <c r="E223" s="1067"/>
      <c r="F223" s="1068"/>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6"/>
      <c r="B224" s="1067"/>
      <c r="C224" s="1067"/>
      <c r="D224" s="1067"/>
      <c r="E224" s="1067"/>
      <c r="F224" s="1068"/>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6"/>
      <c r="B225" s="1067"/>
      <c r="C225" s="1067"/>
      <c r="D225" s="1067"/>
      <c r="E225" s="1067"/>
      <c r="F225" s="1068"/>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6"/>
      <c r="B226" s="1067"/>
      <c r="C226" s="1067"/>
      <c r="D226" s="1067"/>
      <c r="E226" s="1067"/>
      <c r="F226" s="106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6"/>
      <c r="B227" s="1067"/>
      <c r="C227" s="1067"/>
      <c r="D227" s="1067"/>
      <c r="E227" s="1067"/>
      <c r="F227" s="1068"/>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6"/>
      <c r="B228" s="1067"/>
      <c r="C228" s="1067"/>
      <c r="D228" s="1067"/>
      <c r="E228" s="1067"/>
      <c r="F228" s="106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6"/>
      <c r="B229" s="1067"/>
      <c r="C229" s="1067"/>
      <c r="D229" s="1067"/>
      <c r="E229" s="1067"/>
      <c r="F229" s="1068"/>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7"/>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6"/>
      <c r="B230" s="1067"/>
      <c r="C230" s="1067"/>
      <c r="D230" s="1067"/>
      <c r="E230" s="1067"/>
      <c r="F230" s="1068"/>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6"/>
      <c r="B231" s="1067"/>
      <c r="C231" s="1067"/>
      <c r="D231" s="1067"/>
      <c r="E231" s="1067"/>
      <c r="F231" s="1068"/>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6"/>
      <c r="B232" s="1067"/>
      <c r="C232" s="1067"/>
      <c r="D232" s="1067"/>
      <c r="E232" s="1067"/>
      <c r="F232" s="1068"/>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6"/>
      <c r="B233" s="1067"/>
      <c r="C233" s="1067"/>
      <c r="D233" s="1067"/>
      <c r="E233" s="1067"/>
      <c r="F233" s="1068"/>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6"/>
      <c r="B234" s="1067"/>
      <c r="C234" s="1067"/>
      <c r="D234" s="1067"/>
      <c r="E234" s="1067"/>
      <c r="F234" s="1068"/>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6"/>
      <c r="B235" s="1067"/>
      <c r="C235" s="1067"/>
      <c r="D235" s="1067"/>
      <c r="E235" s="1067"/>
      <c r="F235" s="1068"/>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6"/>
      <c r="B236" s="1067"/>
      <c r="C236" s="1067"/>
      <c r="D236" s="1067"/>
      <c r="E236" s="1067"/>
      <c r="F236" s="1068"/>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6"/>
      <c r="B237" s="1067"/>
      <c r="C237" s="1067"/>
      <c r="D237" s="1067"/>
      <c r="E237" s="1067"/>
      <c r="F237" s="1068"/>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6"/>
      <c r="B238" s="1067"/>
      <c r="C238" s="1067"/>
      <c r="D238" s="1067"/>
      <c r="E238" s="1067"/>
      <c r="F238" s="1068"/>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6"/>
      <c r="B239" s="1067"/>
      <c r="C239" s="1067"/>
      <c r="D239" s="1067"/>
      <c r="E239" s="1067"/>
      <c r="F239" s="106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6"/>
      <c r="B240" s="1067"/>
      <c r="C240" s="1067"/>
      <c r="D240" s="1067"/>
      <c r="E240" s="1067"/>
      <c r="F240" s="1068"/>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6"/>
      <c r="B241" s="1067"/>
      <c r="C241" s="1067"/>
      <c r="D241" s="1067"/>
      <c r="E241" s="1067"/>
      <c r="F241" s="106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6"/>
      <c r="B242" s="1067"/>
      <c r="C242" s="1067"/>
      <c r="D242" s="1067"/>
      <c r="E242" s="1067"/>
      <c r="F242" s="1068"/>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7"/>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6"/>
      <c r="B243" s="1067"/>
      <c r="C243" s="1067"/>
      <c r="D243" s="1067"/>
      <c r="E243" s="1067"/>
      <c r="F243" s="1068"/>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6"/>
      <c r="B244" s="1067"/>
      <c r="C244" s="1067"/>
      <c r="D244" s="1067"/>
      <c r="E244" s="1067"/>
      <c r="F244" s="1068"/>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6"/>
      <c r="B245" s="1067"/>
      <c r="C245" s="1067"/>
      <c r="D245" s="1067"/>
      <c r="E245" s="1067"/>
      <c r="F245" s="1068"/>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6"/>
      <c r="B246" s="1067"/>
      <c r="C246" s="1067"/>
      <c r="D246" s="1067"/>
      <c r="E246" s="1067"/>
      <c r="F246" s="1068"/>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6"/>
      <c r="B247" s="1067"/>
      <c r="C247" s="1067"/>
      <c r="D247" s="1067"/>
      <c r="E247" s="1067"/>
      <c r="F247" s="1068"/>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6"/>
      <c r="B248" s="1067"/>
      <c r="C248" s="1067"/>
      <c r="D248" s="1067"/>
      <c r="E248" s="1067"/>
      <c r="F248" s="1068"/>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6"/>
      <c r="B249" s="1067"/>
      <c r="C249" s="1067"/>
      <c r="D249" s="1067"/>
      <c r="E249" s="1067"/>
      <c r="F249" s="1068"/>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6"/>
      <c r="B250" s="1067"/>
      <c r="C250" s="1067"/>
      <c r="D250" s="1067"/>
      <c r="E250" s="1067"/>
      <c r="F250" s="1068"/>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6"/>
      <c r="B251" s="1067"/>
      <c r="C251" s="1067"/>
      <c r="D251" s="1067"/>
      <c r="E251" s="1067"/>
      <c r="F251" s="1068"/>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6"/>
      <c r="B252" s="1067"/>
      <c r="C252" s="1067"/>
      <c r="D252" s="1067"/>
      <c r="E252" s="1067"/>
      <c r="F252" s="106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6"/>
      <c r="B253" s="1067"/>
      <c r="C253" s="1067"/>
      <c r="D253" s="1067"/>
      <c r="E253" s="1067"/>
      <c r="F253" s="1068"/>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6"/>
      <c r="B254" s="1067"/>
      <c r="C254" s="1067"/>
      <c r="D254" s="1067"/>
      <c r="E254" s="1067"/>
      <c r="F254" s="106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6"/>
      <c r="B255" s="1067"/>
      <c r="C255" s="1067"/>
      <c r="D255" s="1067"/>
      <c r="E255" s="1067"/>
      <c r="F255" s="1068"/>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7"/>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6"/>
      <c r="B256" s="1067"/>
      <c r="C256" s="1067"/>
      <c r="D256" s="1067"/>
      <c r="E256" s="1067"/>
      <c r="F256" s="1068"/>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6"/>
      <c r="B257" s="1067"/>
      <c r="C257" s="1067"/>
      <c r="D257" s="1067"/>
      <c r="E257" s="1067"/>
      <c r="F257" s="1068"/>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6"/>
      <c r="B258" s="1067"/>
      <c r="C258" s="1067"/>
      <c r="D258" s="1067"/>
      <c r="E258" s="1067"/>
      <c r="F258" s="1068"/>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6"/>
      <c r="B259" s="1067"/>
      <c r="C259" s="1067"/>
      <c r="D259" s="1067"/>
      <c r="E259" s="1067"/>
      <c r="F259" s="1068"/>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6"/>
      <c r="B260" s="1067"/>
      <c r="C260" s="1067"/>
      <c r="D260" s="1067"/>
      <c r="E260" s="1067"/>
      <c r="F260" s="1068"/>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6"/>
      <c r="B261" s="1067"/>
      <c r="C261" s="1067"/>
      <c r="D261" s="1067"/>
      <c r="E261" s="1067"/>
      <c r="F261" s="1068"/>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6"/>
      <c r="B262" s="1067"/>
      <c r="C262" s="1067"/>
      <c r="D262" s="1067"/>
      <c r="E262" s="1067"/>
      <c r="F262" s="1068"/>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6"/>
      <c r="B263" s="1067"/>
      <c r="C263" s="1067"/>
      <c r="D263" s="1067"/>
      <c r="E263" s="1067"/>
      <c r="F263" s="1068"/>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6"/>
      <c r="B264" s="1067"/>
      <c r="C264" s="1067"/>
      <c r="D264" s="1067"/>
      <c r="E264" s="1067"/>
      <c r="F264" s="1068"/>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354</v>
      </c>
      <c r="Z3" s="364"/>
      <c r="AA3" s="364"/>
      <c r="AB3" s="364"/>
      <c r="AC3" s="287" t="s">
        <v>339</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6">
        <v>1</v>
      </c>
      <c r="B4" s="1086">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354</v>
      </c>
      <c r="Z36" s="364"/>
      <c r="AA36" s="364"/>
      <c r="AB36" s="364"/>
      <c r="AC36" s="287" t="s">
        <v>339</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6">
        <v>1</v>
      </c>
      <c r="B37" s="1086">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354</v>
      </c>
      <c r="Z69" s="364"/>
      <c r="AA69" s="364"/>
      <c r="AB69" s="364"/>
      <c r="AC69" s="287" t="s">
        <v>339</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6">
        <v>1</v>
      </c>
      <c r="B70" s="1086">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354</v>
      </c>
      <c r="Z102" s="364"/>
      <c r="AA102" s="364"/>
      <c r="AB102" s="364"/>
      <c r="AC102" s="287" t="s">
        <v>339</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6">
        <v>1</v>
      </c>
      <c r="B103" s="1086">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354</v>
      </c>
      <c r="Z135" s="364"/>
      <c r="AA135" s="364"/>
      <c r="AB135" s="364"/>
      <c r="AC135" s="287" t="s">
        <v>339</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6">
        <v>1</v>
      </c>
      <c r="B136" s="1086">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354</v>
      </c>
      <c r="Z168" s="364"/>
      <c r="AA168" s="364"/>
      <c r="AB168" s="364"/>
      <c r="AC168" s="287" t="s">
        <v>339</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6">
        <v>1</v>
      </c>
      <c r="B169" s="1086">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354</v>
      </c>
      <c r="Z201" s="364"/>
      <c r="AA201" s="364"/>
      <c r="AB201" s="364"/>
      <c r="AC201" s="287" t="s">
        <v>339</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6">
        <v>1</v>
      </c>
      <c r="B202" s="1086">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354</v>
      </c>
      <c r="Z234" s="364"/>
      <c r="AA234" s="364"/>
      <c r="AB234" s="364"/>
      <c r="AC234" s="287" t="s">
        <v>339</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6">
        <v>1</v>
      </c>
      <c r="B235" s="1086">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354</v>
      </c>
      <c r="Z267" s="364"/>
      <c r="AA267" s="364"/>
      <c r="AB267" s="364"/>
      <c r="AC267" s="287" t="s">
        <v>339</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6">
        <v>1</v>
      </c>
      <c r="B268" s="1086">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354</v>
      </c>
      <c r="Z300" s="364"/>
      <c r="AA300" s="364"/>
      <c r="AB300" s="364"/>
      <c r="AC300" s="287" t="s">
        <v>339</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6">
        <v>1</v>
      </c>
      <c r="B301" s="1086">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354</v>
      </c>
      <c r="Z333" s="364"/>
      <c r="AA333" s="364"/>
      <c r="AB333" s="364"/>
      <c r="AC333" s="287" t="s">
        <v>339</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6">
        <v>1</v>
      </c>
      <c r="B334" s="1086">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354</v>
      </c>
      <c r="Z366" s="364"/>
      <c r="AA366" s="364"/>
      <c r="AB366" s="364"/>
      <c r="AC366" s="287" t="s">
        <v>339</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6">
        <v>1</v>
      </c>
      <c r="B367" s="1086">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354</v>
      </c>
      <c r="Z399" s="364"/>
      <c r="AA399" s="364"/>
      <c r="AB399" s="364"/>
      <c r="AC399" s="287" t="s">
        <v>339</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6">
        <v>1</v>
      </c>
      <c r="B400" s="1086">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354</v>
      </c>
      <c r="Z432" s="364"/>
      <c r="AA432" s="364"/>
      <c r="AB432" s="364"/>
      <c r="AC432" s="287" t="s">
        <v>339</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6">
        <v>1</v>
      </c>
      <c r="B433" s="1086">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354</v>
      </c>
      <c r="Z465" s="364"/>
      <c r="AA465" s="364"/>
      <c r="AB465" s="364"/>
      <c r="AC465" s="287" t="s">
        <v>339</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6">
        <v>1</v>
      </c>
      <c r="B466" s="1086">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354</v>
      </c>
      <c r="Z498" s="364"/>
      <c r="AA498" s="364"/>
      <c r="AB498" s="364"/>
      <c r="AC498" s="287" t="s">
        <v>339</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6">
        <v>1</v>
      </c>
      <c r="B499" s="1086">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354</v>
      </c>
      <c r="Z531" s="364"/>
      <c r="AA531" s="364"/>
      <c r="AB531" s="364"/>
      <c r="AC531" s="287" t="s">
        <v>339</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6">
        <v>1</v>
      </c>
      <c r="B532" s="1086">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354</v>
      </c>
      <c r="Z564" s="364"/>
      <c r="AA564" s="364"/>
      <c r="AB564" s="364"/>
      <c r="AC564" s="287" t="s">
        <v>339</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6">
        <v>1</v>
      </c>
      <c r="B565" s="1086">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354</v>
      </c>
      <c r="Z597" s="364"/>
      <c r="AA597" s="364"/>
      <c r="AB597" s="364"/>
      <c r="AC597" s="287" t="s">
        <v>339</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6">
        <v>1</v>
      </c>
      <c r="B598" s="1086">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354</v>
      </c>
      <c r="Z630" s="364"/>
      <c r="AA630" s="364"/>
      <c r="AB630" s="364"/>
      <c r="AC630" s="287" t="s">
        <v>339</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6">
        <v>1</v>
      </c>
      <c r="B631" s="1086">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354</v>
      </c>
      <c r="Z663" s="364"/>
      <c r="AA663" s="364"/>
      <c r="AB663" s="364"/>
      <c r="AC663" s="287" t="s">
        <v>339</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6">
        <v>1</v>
      </c>
      <c r="B664" s="1086">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354</v>
      </c>
      <c r="Z696" s="364"/>
      <c r="AA696" s="364"/>
      <c r="AB696" s="364"/>
      <c r="AC696" s="287" t="s">
        <v>339</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6">
        <v>1</v>
      </c>
      <c r="B697" s="1086">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354</v>
      </c>
      <c r="Z729" s="364"/>
      <c r="AA729" s="364"/>
      <c r="AB729" s="364"/>
      <c r="AC729" s="287" t="s">
        <v>339</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6">
        <v>1</v>
      </c>
      <c r="B730" s="1086">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354</v>
      </c>
      <c r="Z762" s="364"/>
      <c r="AA762" s="364"/>
      <c r="AB762" s="364"/>
      <c r="AC762" s="287" t="s">
        <v>339</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6">
        <v>1</v>
      </c>
      <c r="B763" s="1086">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354</v>
      </c>
      <c r="Z795" s="364"/>
      <c r="AA795" s="364"/>
      <c r="AB795" s="364"/>
      <c r="AC795" s="287" t="s">
        <v>339</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6">
        <v>1</v>
      </c>
      <c r="B796" s="1086">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354</v>
      </c>
      <c r="Z828" s="364"/>
      <c r="AA828" s="364"/>
      <c r="AB828" s="364"/>
      <c r="AC828" s="287" t="s">
        <v>339</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6">
        <v>1</v>
      </c>
      <c r="B829" s="1086">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354</v>
      </c>
      <c r="Z861" s="364"/>
      <c r="AA861" s="364"/>
      <c r="AB861" s="364"/>
      <c r="AC861" s="287" t="s">
        <v>339</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6">
        <v>1</v>
      </c>
      <c r="B862" s="1086">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354</v>
      </c>
      <c r="Z894" s="364"/>
      <c r="AA894" s="364"/>
      <c r="AB894" s="364"/>
      <c r="AC894" s="287" t="s">
        <v>339</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6">
        <v>1</v>
      </c>
      <c r="B895" s="1086">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354</v>
      </c>
      <c r="Z927" s="364"/>
      <c r="AA927" s="364"/>
      <c r="AB927" s="364"/>
      <c r="AC927" s="287" t="s">
        <v>339</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6">
        <v>1</v>
      </c>
      <c r="B928" s="1086">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354</v>
      </c>
      <c r="Z960" s="364"/>
      <c r="AA960" s="364"/>
      <c r="AB960" s="364"/>
      <c r="AC960" s="287" t="s">
        <v>339</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6">
        <v>1</v>
      </c>
      <c r="B961" s="1086">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354</v>
      </c>
      <c r="Z993" s="364"/>
      <c r="AA993" s="364"/>
      <c r="AB993" s="364"/>
      <c r="AC993" s="287" t="s">
        <v>339</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6">
        <v>1</v>
      </c>
      <c r="B994" s="1086">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354</v>
      </c>
      <c r="Z1026" s="364"/>
      <c r="AA1026" s="364"/>
      <c r="AB1026" s="364"/>
      <c r="AC1026" s="287" t="s">
        <v>339</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6">
        <v>1</v>
      </c>
      <c r="B1027" s="1086">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354</v>
      </c>
      <c r="Z1059" s="364"/>
      <c r="AA1059" s="364"/>
      <c r="AB1059" s="364"/>
      <c r="AC1059" s="287" t="s">
        <v>339</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6">
        <v>1</v>
      </c>
      <c r="B1060" s="1086">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354</v>
      </c>
      <c r="Z1092" s="364"/>
      <c r="AA1092" s="364"/>
      <c r="AB1092" s="364"/>
      <c r="AC1092" s="287" t="s">
        <v>339</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6">
        <v>1</v>
      </c>
      <c r="B1093" s="1086">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354</v>
      </c>
      <c r="Z1125" s="364"/>
      <c r="AA1125" s="364"/>
      <c r="AB1125" s="364"/>
      <c r="AC1125" s="287" t="s">
        <v>339</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6">
        <v>1</v>
      </c>
      <c r="B1126" s="1086">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354</v>
      </c>
      <c r="Z1158" s="364"/>
      <c r="AA1158" s="364"/>
      <c r="AB1158" s="364"/>
      <c r="AC1158" s="287" t="s">
        <v>339</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6">
        <v>1</v>
      </c>
      <c r="B1159" s="1086">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354</v>
      </c>
      <c r="Z1191" s="364"/>
      <c r="AA1191" s="364"/>
      <c r="AB1191" s="364"/>
      <c r="AC1191" s="287" t="s">
        <v>339</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6">
        <v>1</v>
      </c>
      <c r="B1192" s="1086">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354</v>
      </c>
      <c r="Z1224" s="364"/>
      <c r="AA1224" s="364"/>
      <c r="AB1224" s="364"/>
      <c r="AC1224" s="287" t="s">
        <v>339</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6">
        <v>1</v>
      </c>
      <c r="B1225" s="1086">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354</v>
      </c>
      <c r="Z1257" s="364"/>
      <c r="AA1257" s="364"/>
      <c r="AB1257" s="364"/>
      <c r="AC1257" s="287" t="s">
        <v>339</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6">
        <v>1</v>
      </c>
      <c r="B1258" s="1086">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354</v>
      </c>
      <c r="Z1290" s="364"/>
      <c r="AA1290" s="364"/>
      <c r="AB1290" s="364"/>
      <c r="AC1290" s="287" t="s">
        <v>339</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6">
        <v>1</v>
      </c>
      <c r="B1291" s="1086">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2020-10-01T00:59:03Z</cp:lastPrinted>
  <dcterms:created xsi:type="dcterms:W3CDTF">2012-03-13T00:50:25Z</dcterms:created>
  <dcterms:modified xsi:type="dcterms:W3CDTF">2020-11-18T10:17:59Z</dcterms:modified>
</cp:coreProperties>
</file>