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庶務係\◆◆ハイパフォーマンスセンターの基盤整備\97 行政事業レビュー\R2一斉見直し（H28-R2)\修正データ\基盤整備\"/>
    </mc:Choice>
  </mc:AlternateContent>
  <bookViews>
    <workbookView xWindow="0" yWindow="0" windowWidth="27870" windowHeight="133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<sst xmlns="http://schemas.openxmlformats.org/spreadsheetml/2006/main" count="3278" uniqueCount="766">
  <si>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</si>
  <si>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</si>
  <si>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</si>
  <si>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</si>
  <si>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</si>
  <si>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</si>
  <si>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</si>
  <si>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</si>
  <si>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</si>
  <si>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</si>
  <si>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</si>
  <si>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</si>
  <si>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</si>
  <si>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</si>
  <si>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</si>
  <si>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</si>
  <si>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</si>
  <si>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</si>
  <si>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</si>
  <si>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</si>
  <si>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</si>
  <si>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</si>
  <si>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</si>
  <si>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</si>
  <si>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</si>
  <si>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</si>
  <si>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</si>
  <si>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</si>
  <si>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</si>
  <si>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</si>
  <si>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</si>
  <si>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</si>
  <si>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</si>
  <si>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</si>
  <si>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</si>
  <si>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</si>
  <si>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</si>
  <si>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</si>
  <si>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</si>
  <si>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</si>
  <si>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</si>
  <si>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</si>
  <si>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</si>
  <si>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</si>
  <si>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</si>
  <si>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</si>
  <si>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</si>
  <si>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</si>
  <si>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</si>
  <si>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</si>
  <si>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</si>
  <si>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</si>
  <si>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</si>
  <si>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</si>
  <si>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</si>
  <si>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</si>
  <si>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</si>
  <si>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</si>
  <si>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</si>
  <si>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</si>
  <si>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</si>
  <si>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</si>
  <si>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</si>
  <si>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</si>
  <si>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</si>
  <si>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</si>
  <si>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</si>
  <si>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</si>
  <si>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</si>
  <si>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</si>
  <si>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</si>
  <si>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</si>
  <si>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</si>
  <si>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</si>
  <si>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</si>
  <si>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</si>
  <si>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</si>
  <si>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</si>
  <si>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</si>
  <si>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</si>
  <si>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</si>
  <si>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</si>
  <si>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</si>
  <si>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</si>
  <si>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</si>
  <si>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</si>
  <si>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</si>
  <si>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</si>
  <si>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</si>
  <si>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</si>
  <si>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</si>
  <si>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</si>
  <si>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</si>
  <si>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</si>
  <si>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</si>
  <si>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</si>
  <si>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</si>
  <si>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</si>
  <si>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</si>
  <si>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</si>
  <si>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</si>
  <si>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</si>
  <si>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</si>
  <si>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</si>
  <si>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</si>
  <si>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</si>
  <si>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</si>
  <si>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</si>
  <si>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</si>
  <si>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</si>
  <si>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</si>
  <si>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</si>
  <si>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</si>
  <si>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</si>
  <si>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</si>
  <si>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</si>
  <si>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</si>
  <si>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</si>
  <si>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</si>
  <si>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</si>
  <si>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</si>
  <si>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</si>
  <si>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</si>
  <si>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</si>
  <si>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</si>
  <si>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</si>
  <si>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</si>
  <si>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</si>
  <si>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</si>
  <si>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</si>
  <si>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</si>
  <si>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</si>
  <si>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</si>
  <si>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</si>
  <si>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</si>
  <si>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</si>
  <si>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</si>
  <si>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</si>
  <si>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</si>
  <si>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</si>
  <si>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</si>
  <si>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</si>
  <si>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</si>
  <si>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</si>
  <si>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</si>
  <si>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</si>
  <si>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</si>
  <si>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</si>
  <si>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</si>
  <si>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</si>
  <si>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</si>
  <si>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</si>
  <si>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</si>
  <si>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</si>
  <si>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</si>
  <si>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</si>
  <si>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</si>
  <si>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</si>
  <si>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</si>
  <si>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</si>
  <si>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</si>
  <si>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</si>
  <si>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</si>
  <si>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</si>
  <si>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</si>
  <si>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</si>
  <si>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</si>
  <si>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</si>
  <si>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</si>
  <si>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</si>
  <si>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</si>
  <si>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</si>
  <si>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</si>
  <si>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</si>
  <si>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</si>
  <si>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</si>
  <si>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</si>
  <si>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</si>
  <si>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</si>
  <si>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</si>
  <si>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</si>
  <si>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</si>
  <si>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</si>
  <si>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</si>
  <si>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</si>
  <si>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</si>
  <si>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</si>
  <si>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</si>
  <si>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</si>
  <si>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</si>
  <si>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</si>
  <si>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</si>
  <si>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</si>
  <si>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</si>
  <si>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</si>
  <si>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</si>
  <si>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</si>
  <si>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</si>
  <si>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</si>
  <si>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</si>
  <si>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</si>
  <si>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</si>
  <si>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</si>
  <si>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</si>
  <si>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</si>
  <si>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</si>
  <si>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</si>
  <si>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</si>
  <si>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</si>
  <si>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</si>
  <si>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</si>
  <si>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</si>
  <si>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</si>
  <si>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</si>
  <si>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</si>
  <si>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</si>
  <si>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</si>
  <si>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</si>
  <si>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</si>
  <si>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</si>
  <si>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</si>
  <si>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</si>
  <si>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</si>
  <si>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</si>
  <si>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</si>
  <si>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</si>
  <si>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</si>
  <si>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</si>
  <si>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</si>
  <si>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</si>
  <si>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</si>
  <si>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</si>
  <si>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</si>
  <si>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</si>
  <si>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</si>
  <si>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</si>
  <si>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</si>
  <si>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</si>
  <si>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</si>
  <si>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</si>
  <si>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</si>
  <si>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</si>
  <si>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</si>
  <si>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</si>
  <si>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</si>
  <si>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</si>
  <si>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</si>
  <si>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</si>
  <si>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</si>
  <si>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</si>
  <si>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</si>
  <si>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</si>
  <si>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</si>
  <si>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</si>
  <si>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</si>
  <si>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</si>
  <si>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</si>
  <si>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</si>
  <si>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</si>
  <si>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</si>
  <si>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</si>
  <si>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</si>
  <si>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</si>
  <si>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</si>
  <si>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</si>
  <si>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</si>
  <si>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</si>
  <si>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</si>
  <si>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</si>
  <si>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</si>
  <si>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</si>
  <si>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</si>
  <si>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</si>
  <si>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</si>
  <si>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</si>
  <si>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</si>
  <si>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</si>
  <si>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</si>
  <si>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</si>
  <si>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</si>
  <si>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</si>
  <si>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</si>
  <si>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</si>
  <si>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</si>
  <si>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</si>
  <si>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</si>
  <si>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</si>
  <si>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</si>
  <si>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</si>
  <si>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</si>
  <si>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</si>
  <si>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</si>
  <si>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</si>
  <si>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</si>
  <si>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</si>
  <si>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</si>
  <si>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</si>
  <si>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</si>
  <si>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</si>
  <si>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</si>
  <si>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</si>
  <si>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</si>
  <si>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</si>
  <si>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</si>
  <si>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</si>
  <si>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</si>
  <si>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</si>
  <si>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</si>
  <si>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</si>
  <si>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</si>
  <si>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</si>
  <si>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</si>
  <si>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</si>
  <si>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</si>
  <si>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</si>
  <si>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</si>
  <si>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</si>
  <si>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</si>
  <si>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</si>
  <si>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</si>
  <si>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</si>
  <si>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</si>
  <si>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</si>
  <si>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</si>
  <si>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</si>
  <si>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</si>
  <si>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</si>
  <si>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</si>
  <si>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</si>
  <si>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</si>
  <si>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</si>
  <si>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</si>
  <si>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</si>
  <si>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</si>
  <si>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</si>
  <si>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</si>
  <si>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</si>
  <si>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</si>
  <si>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</si>
  <si>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</si>
  <si>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</si>
  <si>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</si>
  <si>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</si>
  <si>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</si>
  <si>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</si>
  <si>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</si>
  <si>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</si>
  <si>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</si>
  <si>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</si>
  <si>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</si>
  <si>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</si>
  <si>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</si>
  <si>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</si>
  <si>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</si>
  <si>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</si>
  <si>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</si>
  <si>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</si>
  <si>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</si>
  <si>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</si>
  <si>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</si>
  <si>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</si>
  <si>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</si>
  <si>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</si>
  <si>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</si>
  <si>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</si>
  <si>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</si>
  <si>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</si>
  <si>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</si>
  <si>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</si>
  <si>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</si>
  <si>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</si>
  <si>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</si>
  <si>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</si>
  <si>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</si>
  <si>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</si>
  <si>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</si>
  <si>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</si>
  <si>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</si>
  <si>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</si>
  <si>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</si>
  <si>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</si>
  <si>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</si>
  <si>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</si>
  <si>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</si>
  <si>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</si>
  <si>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</si>
  <si>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</si>
  <si>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</si>
  <si>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</si>
  <si>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</si>
  <si>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</si>
  <si>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</si>
  <si>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</si>
  <si>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</si>
  <si>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</si>
  <si>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</si>
  <si>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</si>
  <si>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</si>
  <si>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</si>
  <si>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</si>
  <si>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</si>
  <si>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</si>
  <si>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</si>
  <si>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</si>
  <si>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</si>
  <si>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</si>
  <si>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</si>
  <si>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</si>
  <si>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</si>
  <si>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</si>
  <si>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</si>
  <si>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</si>
  <si>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</si>
  <si>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</si>
  <si>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</si>
  <si>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</si>
  <si>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</si>
  <si>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</si>
  <si>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</si>
  <si>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</si>
  <si>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</si>
  <si>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</si>
  <si>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</si>
  <si>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</si>
  <si>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</si>
  <si>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</si>
  <si>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</si>
  <si>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</si>
  <si>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</si>
  <si>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</si>
  <si>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</si>
  <si>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</si>
  <si>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</si>
  <si>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</si>
  <si>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</si>
  <si>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</si>
  <si>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</si>
  <si>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</si>
  <si>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</si>
  <si>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</si>
  <si>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</si>
  <si>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</si>
  <si>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</si>
  <si>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</si>
  <si>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</si>
  <si>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</si>
  <si>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</si>
  <si>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</si>
  <si>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</si>
  <si>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</si>
  <si>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</si>
  <si>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</si>
  <si>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</si>
  <si>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</si>
  <si>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</si>
  <si>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</si>
  <si>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</si>
  <si>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</si>
  <si>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</si>
  <si>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</si>
  <si>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</si>
  <si>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</si>
  <si>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</si>
  <si>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</si>
  <si>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</si>
  <si>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</si>
  <si>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</si>
  <si>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</si>
  <si>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</si>
  <si>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</si>
  <si>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</si>
  <si>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</si>
  <si>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</si>
  <si>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</si>
  <si>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</si>
  <si>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</si>
  <si>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</si>
  <si>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</si>
  <si>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</si>
  <si>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</si>
  <si>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</si>
  <si>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</si>
  <si>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</si>
  <si>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</si>
  <si>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</si>
  <si>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</si>
  <si>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</si>
  <si>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</si>
  <si>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</si>
  <si>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</si>
  <si>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</si>
  <si>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</si>
  <si>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</si>
  <si>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</si>
  <si>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</si>
  <si>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</si>
  <si>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</si>
  <si>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</si>
  <si>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</si>
  <si>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</si>
  <si>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</si>
  <si>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</si>
  <si>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</si>
  <si>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</si>
  <si>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</si>
  <si>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</si>
  <si>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</si>
  <si>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</si>
  <si>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</si>
  <si>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</si>
  <si>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</si>
  <si>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</si>
  <si>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</si>
  <si>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</si>
  <si>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</si>
  <si>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</si>
  <si>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</si>
  <si>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</si>
  <si>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</si>
  <si>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</si>
  <si>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</si>
  <si>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</si>
  <si>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</si>
  <si>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</si>
  <si>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</si>
  <si>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</si>
  <si>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</si>
  <si>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</si>
  <si>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</si>
  <si>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</si>
  <si>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</si>
  <si>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</si>
  <si>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</si>
  <si>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</si>
  <si>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</si>
  <si>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</si>
  <si>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</si>
  <si>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</si>
  <si>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</si>
  <si>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</si>
  <si>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</si>
  <si>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</si>
  <si>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</si>
  <si>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</si>
  <si>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</si>
  <si>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</si>
  <si>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</si>
  <si>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</si>
  <si>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</si>
  <si>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</si>
  <si>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</si>
  <si>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</si>
  <si>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</si>
  <si>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</si>
  <si>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</si>
  <si>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</si>
  <si>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</si>
  <si>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</si>
  <si>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</si>
  <si>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</si>
  <si>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</si>
  <si>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</si>
  <si>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</si>
  <si>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競技力強化のための今後の支援方針（平成28年10月3日策定）
第2期スポーツ基本計画（平成29年3月24日策定）</t>
    <phoneticPr fontId="5"/>
  </si>
  <si>
    <t>-</t>
    <phoneticPr fontId="5"/>
  </si>
  <si>
    <t>-</t>
    <phoneticPr fontId="5"/>
  </si>
  <si>
    <t>スポーツ医・科学研究支援等委託費</t>
    <phoneticPr fontId="5"/>
  </si>
  <si>
    <t>強化活動に寄与する情報・機会を提供する</t>
    <phoneticPr fontId="5"/>
  </si>
  <si>
    <t>提供した情報・支援が強化活動に寄与した競技種別数</t>
    <phoneticPr fontId="5"/>
  </si>
  <si>
    <t>競技種別</t>
    <phoneticPr fontId="5"/>
  </si>
  <si>
    <t>-</t>
    <phoneticPr fontId="5"/>
  </si>
  <si>
    <t>競技用具の機能を向上させる技術等を開発する</t>
    <phoneticPr fontId="5"/>
  </si>
  <si>
    <t>技術・開発プロジェクト成果物の当該大会本番及び大会前のトレーニング等における活用率</t>
    <phoneticPr fontId="5"/>
  </si>
  <si>
    <t>％</t>
    <phoneticPr fontId="5"/>
  </si>
  <si>
    <t>過去のオリンピック・パラリンピックにおける実績</t>
    <phoneticPr fontId="5"/>
  </si>
  <si>
    <t>既存システムの一括管理と、複数データを掛け合わせた情報をアスリートやコーチに提供するシステムを構築する</t>
  </si>
  <si>
    <t>データの活用人数</t>
  </si>
  <si>
    <t>人</t>
  </si>
  <si>
    <t>既存システムの最多年間利用者数</t>
  </si>
  <si>
    <t>強化活動に寄与する情報提供・支援をした件数</t>
    <phoneticPr fontId="5"/>
  </si>
  <si>
    <t>件</t>
    <phoneticPr fontId="5"/>
  </si>
  <si>
    <t>技術・開発プロジェクトの継続率</t>
    <phoneticPr fontId="5"/>
  </si>
  <si>
    <t>　　円</t>
  </si>
  <si>
    <t>　　円</t>
    <phoneticPr fontId="5"/>
  </si>
  <si>
    <t>　円　/　件数</t>
    <phoneticPr fontId="5"/>
  </si>
  <si>
    <t>　円　/　％</t>
    <phoneticPr fontId="5"/>
  </si>
  <si>
    <t>737,662,896/95</t>
    <phoneticPr fontId="5"/>
  </si>
  <si>
    <t>823,683,363/100</t>
    <phoneticPr fontId="5"/>
  </si>
  <si>
    <t>／　　　　　　　　　　　　　　</t>
    <phoneticPr fontId="5"/>
  </si>
  <si>
    <t>　　/</t>
    <phoneticPr fontId="5"/>
  </si>
  <si>
    <t>オリンピック競技大会における金メダル数（夏季）</t>
    <phoneticPr fontId="5"/>
  </si>
  <si>
    <t>オリンピック競技大会における金メダル数（冬季）</t>
    <phoneticPr fontId="5"/>
  </si>
  <si>
    <t>パラリンピック競技大会における金メダル数（夏季）</t>
    <phoneticPr fontId="5"/>
  </si>
  <si>
    <t>パラリンピック競技大会における金メダル数（冬季）</t>
    <phoneticPr fontId="5"/>
  </si>
  <si>
    <t>個</t>
    <phoneticPr fontId="5"/>
  </si>
  <si>
    <t>個</t>
    <phoneticPr fontId="5"/>
  </si>
  <si>
    <t>個</t>
    <phoneticPr fontId="5"/>
  </si>
  <si>
    <t>-</t>
    <phoneticPr fontId="5"/>
  </si>
  <si>
    <t>本事業は、スポーツ基本計画の「国際競技力の向上に向けた強力で持続可能な人材育成や環境整備」の中で「スポーツ医・科学、技術開発、情報等による多面的で高度な支援の充実」としてその必要性が明記されている。また、トップアスリートの活躍は、国民に誇りと喜び、夢と感動などをもたらすものであるため、国際競技力の向上に資する本事業は、広く国民のニーズがある事業である。</t>
    <phoneticPr fontId="5"/>
  </si>
  <si>
    <t>事業内容及び事業経費について厳正に審査した上で契約を締結しており、受益者との負担関係の妥当性について確認している。</t>
    <phoneticPr fontId="5"/>
  </si>
  <si>
    <t>事業内容及び事業経費について厳正に審査した上で契約を締結し、受益者との負担関係や事業経費の費目・使途の適正化に努めている。</t>
    <phoneticPr fontId="5"/>
  </si>
  <si>
    <t>事業内容及び事業経費の支出の精査を行った上で契約締結及び委託費の額の確定を行うなど、支出等の必要性や妥当性について適切な執行を務めることとしている。</t>
    <phoneticPr fontId="5"/>
  </si>
  <si>
    <t>事業経費の費目・使途の内容を厳正に審査した上で契約締結及び委託費の額の確定を行うとともに、定期的なミーティング等により、使途等の必要性や妥当性について適切な執行を務めることとしている。</t>
    <phoneticPr fontId="5"/>
  </si>
  <si>
    <t>委託先のＪＳＣと定期的なミーティングの実施や関係書類の提出を通じて、実施内容等を確認するとともに、JSCにおいても再委託先の実施状況を定期的に確認し、適切な執行に努めている。</t>
    <phoneticPr fontId="5"/>
  </si>
  <si>
    <t>見込み通りの活動実績となっており、見込みに見合っている。</t>
    <phoneticPr fontId="5"/>
  </si>
  <si>
    <t>28_0335</t>
    <phoneticPr fontId="5"/>
  </si>
  <si>
    <t>新29_0034</t>
    <phoneticPr fontId="5"/>
  </si>
  <si>
    <t>文部科学省</t>
    <phoneticPr fontId="5"/>
  </si>
  <si>
    <t>○</t>
    <phoneticPr fontId="5"/>
  </si>
  <si>
    <t>11　スポーツの振興</t>
    <phoneticPr fontId="5"/>
  </si>
  <si>
    <t>11-3 国際競技力の向上に向けた強力で持続可能な人材育成や環境整備</t>
    <phoneticPr fontId="5"/>
  </si>
  <si>
    <t>平成29年度</t>
    <phoneticPr fontId="5"/>
  </si>
  <si>
    <t>終了予定なし</t>
    <phoneticPr fontId="5"/>
  </si>
  <si>
    <t>スポーツ庁</t>
    <phoneticPr fontId="5"/>
  </si>
  <si>
    <t>競技スポーツ課</t>
    <phoneticPr fontId="5"/>
  </si>
  <si>
    <t>-</t>
    <phoneticPr fontId="5"/>
  </si>
  <si>
    <t>-</t>
    <phoneticPr fontId="5"/>
  </si>
  <si>
    <t>-</t>
    <phoneticPr fontId="5"/>
  </si>
  <si>
    <t>-</t>
    <phoneticPr fontId="5"/>
  </si>
  <si>
    <t>☑</t>
  </si>
  <si>
    <t>-</t>
    <phoneticPr fontId="5"/>
  </si>
  <si>
    <t>25,583,889/278</t>
    <phoneticPr fontId="5"/>
  </si>
  <si>
    <t>690,162,422/100</t>
    <phoneticPr fontId="5"/>
  </si>
  <si>
    <t>本事業は、スポーツ基本計画にその必要性が明記されており、政策の優先度が極めて高い事業であるとともに、オリンピック・パラリンピック競技大会における過去最高の金メダル数を獲得するためには、医・科学、技術開発、情報面からの支援を実施する中核拠点であるハイパフォーマンススポーツセンターのさらなる機能強化が必要であり、その基盤整備においては、国が主体的・総合的に推進していく必要がある。</t>
    <phoneticPr fontId="5"/>
  </si>
  <si>
    <t>本事業は、独立行政法人日本スポーツ振興センター（ＪＳＣ）が管理・運営するハイパフォーマンススポーツセンターの基盤を整備（機能強化）することを目的かつ事業内容としており、ＪＳＣ自身の基盤整備に資することから、ＪＳＣと随意契約を締結するものであって、支出先の選定としては妥当である。</t>
    <phoneticPr fontId="5"/>
  </si>
  <si>
    <t>有</t>
  </si>
  <si>
    <t>‐</t>
  </si>
  <si>
    <t>オリンピック・パラリンピック競技大会において、最高の結果が導かれるよう、アスリートの強化に活用されている。</t>
    <rPh sb="23" eb="25">
      <t>サイコウ</t>
    </rPh>
    <rPh sb="26" eb="28">
      <t>ケッカ</t>
    </rPh>
    <rPh sb="29" eb="30">
      <t>ミチビ</t>
    </rPh>
    <rPh sb="42" eb="44">
      <t>キョウカ</t>
    </rPh>
    <rPh sb="45" eb="47">
      <t>カツヨウ</t>
    </rPh>
    <phoneticPr fontId="5"/>
  </si>
  <si>
    <t>無</t>
  </si>
  <si>
    <t>ハイパフォーマンススポーツセンターの基盤整備</t>
    <phoneticPr fontId="5"/>
  </si>
  <si>
    <t>競技スポーツ課長
村尾　崇</t>
    <rPh sb="9" eb="11">
      <t>ムラオ</t>
    </rPh>
    <rPh sb="12" eb="13">
      <t>タカシ</t>
    </rPh>
    <phoneticPr fontId="5"/>
  </si>
  <si>
    <t>14,443,468/170</t>
    <phoneticPr fontId="5"/>
  </si>
  <si>
    <t>672,943,189/80</t>
    <phoneticPr fontId="5"/>
  </si>
  <si>
    <t>A.独立行政法人日本スポーツ振興センター</t>
    <phoneticPr fontId="5"/>
  </si>
  <si>
    <t>雑役務費</t>
    <phoneticPr fontId="5"/>
  </si>
  <si>
    <t>消費税相当額</t>
    <phoneticPr fontId="5"/>
  </si>
  <si>
    <t>旅費</t>
    <phoneticPr fontId="5"/>
  </si>
  <si>
    <t>一般管理費</t>
    <phoneticPr fontId="5"/>
  </si>
  <si>
    <t>その他</t>
    <rPh sb="2" eb="3">
      <t>タ</t>
    </rPh>
    <phoneticPr fontId="5"/>
  </si>
  <si>
    <t>賃金</t>
    <phoneticPr fontId="5"/>
  </si>
  <si>
    <t>再委託費</t>
    <phoneticPr fontId="5"/>
  </si>
  <si>
    <t>公募型プロジェクト実施に係る経費</t>
    <phoneticPr fontId="5"/>
  </si>
  <si>
    <t>消費税相当額</t>
    <phoneticPr fontId="5"/>
  </si>
  <si>
    <t>一般管理費</t>
    <phoneticPr fontId="5"/>
  </si>
  <si>
    <t>消耗品費</t>
    <phoneticPr fontId="5"/>
  </si>
  <si>
    <t>設備備品費</t>
    <phoneticPr fontId="5"/>
  </si>
  <si>
    <t>諸謝金</t>
    <phoneticPr fontId="5"/>
  </si>
  <si>
    <t>借損料、通信運搬費</t>
    <phoneticPr fontId="5"/>
  </si>
  <si>
    <t>事務用品、研究開発消耗品等</t>
    <phoneticPr fontId="5"/>
  </si>
  <si>
    <t>調査旅費、打合せ旅費等</t>
    <phoneticPr fontId="5"/>
  </si>
  <si>
    <t>被験者謝金、データ入力作業等</t>
    <rPh sb="13" eb="14">
      <t>トウ</t>
    </rPh>
    <phoneticPr fontId="5"/>
  </si>
  <si>
    <t>事務職員等</t>
    <phoneticPr fontId="5"/>
  </si>
  <si>
    <t>試作品製造費、Webサイト運用保守等</t>
    <rPh sb="0" eb="3">
      <t>シサクヒン</t>
    </rPh>
    <phoneticPr fontId="5"/>
  </si>
  <si>
    <t>独立行政法人日本スポーツ振興センター</t>
    <phoneticPr fontId="5"/>
  </si>
  <si>
    <t>各国のメダル獲得戦略、選手強化方法などのあらゆる情報を先行して収集し、研究・分析するとともに、競技用具の機能を向上させる技術等を開発するための体制の整備等</t>
    <phoneticPr fontId="5"/>
  </si>
  <si>
    <t>-</t>
    <phoneticPr fontId="5"/>
  </si>
  <si>
    <t>-</t>
    <phoneticPr fontId="5"/>
  </si>
  <si>
    <t>-</t>
    <phoneticPr fontId="5"/>
  </si>
  <si>
    <t>-</t>
    <phoneticPr fontId="5"/>
  </si>
  <si>
    <t>-</t>
    <phoneticPr fontId="5"/>
  </si>
  <si>
    <t>当事業は概ね計画どおりに実施されている。また、スポーツ庁と委託先の日本スポーツ振興センター（JSC）において、定期的なミーティングや関係書類の提出を通じて、実施内容や進捗状況の確認をする等、適切な執行に努めるとともに、技術開発にあっては、スポーツ医・科学、情報等の各分野で知見やノウハウを有し、かつ、競技現場に精通しているスポーツ団体・大学等が民間企業等との連携を含めて企画提案してきた開発プロジェクトを、外部有識者を含む委員会での審査を経て採択等しており、適正な支出先の選定に努めている。</t>
    <rPh sb="4" eb="5">
      <t>オオム</t>
    </rPh>
    <phoneticPr fontId="5"/>
  </si>
  <si>
    <t>今後もスポーツ庁と委託先の日本スポーツ振興センター（JSC）において、定期的なミーティングや関係書類の提出等を通じて、実施内容や進捗状況の確認をする等、事業の適切な執行に努めるとともに、外部有識者の意見を取り入れつつ、効果的・効率的な取組となるよう努める。</t>
    <phoneticPr fontId="5"/>
  </si>
  <si>
    <t>-</t>
    <phoneticPr fontId="5"/>
  </si>
  <si>
    <t>-</t>
    <phoneticPr fontId="5"/>
  </si>
  <si>
    <t>B.国立大学法人筑波大学</t>
    <phoneticPr fontId="5"/>
  </si>
  <si>
    <t>成果目標は第2期スポーツ基本計画等から設定している。直近の冬季オリンピックのメダル総数及び入賞数が過去最高となるなど、成果実績が成果目標に見合ったものとなっている。
その他、事業独自の成果実績については、一部目標未達となったが概ね目標どおり進捗している。</t>
    <rPh sb="85" eb="86">
      <t>タ</t>
    </rPh>
    <rPh sb="87" eb="89">
      <t>ジギョウ</t>
    </rPh>
    <rPh sb="89" eb="91">
      <t>ドクジ</t>
    </rPh>
    <rPh sb="92" eb="94">
      <t>セイカ</t>
    </rPh>
    <rPh sb="94" eb="96">
      <t>ジッセキ</t>
    </rPh>
    <rPh sb="102" eb="104">
      <t>イチブ</t>
    </rPh>
    <rPh sb="104" eb="106">
      <t>モクヒョウ</t>
    </rPh>
    <rPh sb="106" eb="108">
      <t>ミタツ</t>
    </rPh>
    <rPh sb="113" eb="114">
      <t>オオム</t>
    </rPh>
    <rPh sb="115" eb="117">
      <t>モクヒョウ</t>
    </rPh>
    <rPh sb="120" eb="122">
      <t>シンチョク</t>
    </rPh>
    <phoneticPr fontId="5"/>
  </si>
  <si>
    <t>-</t>
    <phoneticPr fontId="5"/>
  </si>
  <si>
    <t>ハイパフォーマンススポーツセンターに対して、定期的な情報提供を求めている競技種別数及び過去の活動状況</t>
    <phoneticPr fontId="5"/>
  </si>
  <si>
    <t>ハイパフォーマンススポーツセンターは医・科学、技術開発、情報面からの支援を実施する中核拠点で、このハイパフォーマンススポーツセンターのさらなる機能強化を図ることは、オリンピック・パラリンピック競技大会における過去最高の金メダル数の獲得に資するものであり、ひいては我が国の国際的な競技力の向上につながるものであるため、政策目的の達成手段として適切な事業である。
また、本事業は、スポーツ基本計画にその必要性が明記されており、政策の優先度が極めて高い事業である。</t>
    <phoneticPr fontId="5"/>
  </si>
  <si>
    <t>賃金</t>
    <rPh sb="0" eb="2">
      <t>チンギン</t>
    </rPh>
    <phoneticPr fontId="5"/>
  </si>
  <si>
    <t>借損料</t>
    <rPh sb="0" eb="3">
      <t>シャクソンリョウ</t>
    </rPh>
    <phoneticPr fontId="5"/>
  </si>
  <si>
    <t>通信運搬費</t>
    <rPh sb="0" eb="2">
      <t>ツウシン</t>
    </rPh>
    <rPh sb="2" eb="4">
      <t>ウンパン</t>
    </rPh>
    <rPh sb="4" eb="5">
      <t>ヒ</t>
    </rPh>
    <phoneticPr fontId="5"/>
  </si>
  <si>
    <t>研究員</t>
    <rPh sb="0" eb="3">
      <t>ケンキュウイン</t>
    </rPh>
    <phoneticPr fontId="5"/>
  </si>
  <si>
    <t>その他経費</t>
    <rPh sb="2" eb="3">
      <t>タ</t>
    </rPh>
    <rPh sb="3" eb="5">
      <t>ケイヒ</t>
    </rPh>
    <phoneticPr fontId="5"/>
  </si>
  <si>
    <t>消耗品費、通信運搬費</t>
    <rPh sb="0" eb="3">
      <t>ショウモウヒン</t>
    </rPh>
    <rPh sb="3" eb="4">
      <t>ヒ</t>
    </rPh>
    <rPh sb="5" eb="7">
      <t>ツウシン</t>
    </rPh>
    <rPh sb="7" eb="9">
      <t>ウンパン</t>
    </rPh>
    <rPh sb="9" eb="10">
      <t>ヒ</t>
    </rPh>
    <phoneticPr fontId="5"/>
  </si>
  <si>
    <t>再々委託費</t>
    <rPh sb="0" eb="2">
      <t>サイサイ</t>
    </rPh>
    <rPh sb="2" eb="4">
      <t>イタク</t>
    </rPh>
    <rPh sb="4" eb="5">
      <t>ヒ</t>
    </rPh>
    <phoneticPr fontId="5"/>
  </si>
  <si>
    <t>雑役務費</t>
    <rPh sb="0" eb="1">
      <t>ザツ</t>
    </rPh>
    <rPh sb="1" eb="4">
      <t>エキムヒ</t>
    </rPh>
    <phoneticPr fontId="5"/>
  </si>
  <si>
    <t>消耗品費</t>
    <rPh sb="0" eb="3">
      <t>ショウモウヒン</t>
    </rPh>
    <rPh sb="3" eb="4">
      <t>ヒ</t>
    </rPh>
    <phoneticPr fontId="5"/>
  </si>
  <si>
    <t>消費税相当額</t>
    <rPh sb="0" eb="3">
      <t>ショウヒゼイ</t>
    </rPh>
    <rPh sb="3" eb="5">
      <t>ソウトウ</t>
    </rPh>
    <rPh sb="5" eb="6">
      <t>ガク</t>
    </rPh>
    <phoneticPr fontId="5"/>
  </si>
  <si>
    <t>借損料</t>
    <rPh sb="0" eb="3">
      <t>シャクソンリョウ</t>
    </rPh>
    <phoneticPr fontId="5"/>
  </si>
  <si>
    <t>開発品製作費、加工費、保守費</t>
    <rPh sb="3" eb="5">
      <t>セイサク</t>
    </rPh>
    <rPh sb="5" eb="6">
      <t>ヒ</t>
    </rPh>
    <phoneticPr fontId="5"/>
  </si>
  <si>
    <t>開発品材料</t>
    <rPh sb="0" eb="2">
      <t>カイハツ</t>
    </rPh>
    <rPh sb="2" eb="3">
      <t>ヒン</t>
    </rPh>
    <rPh sb="3" eb="5">
      <t>ザイリョウ</t>
    </rPh>
    <phoneticPr fontId="5"/>
  </si>
  <si>
    <t>輸送費</t>
    <phoneticPr fontId="5"/>
  </si>
  <si>
    <t>レンタカー</t>
    <phoneticPr fontId="5"/>
  </si>
  <si>
    <t>試験場使用料、測定機器リース料等</t>
    <rPh sb="0" eb="3">
      <t>シケンジョウ</t>
    </rPh>
    <rPh sb="3" eb="6">
      <t>シヨウリョウ</t>
    </rPh>
    <rPh sb="7" eb="9">
      <t>ソクテイ</t>
    </rPh>
    <rPh sb="9" eb="11">
      <t>キキ</t>
    </rPh>
    <rPh sb="14" eb="15">
      <t>リョウ</t>
    </rPh>
    <rPh sb="15" eb="16">
      <t>トウ</t>
    </rPh>
    <phoneticPr fontId="5"/>
  </si>
  <si>
    <t>実地調査、打合せ、実験、情報収集等</t>
    <rPh sb="0" eb="2">
      <t>ジッチ</t>
    </rPh>
    <rPh sb="2" eb="4">
      <t>チョウサ</t>
    </rPh>
    <rPh sb="9" eb="11">
      <t>ジッケン</t>
    </rPh>
    <rPh sb="12" eb="14">
      <t>ジョウホウ</t>
    </rPh>
    <rPh sb="14" eb="16">
      <t>シュウシュウ</t>
    </rPh>
    <rPh sb="16" eb="17">
      <t>トウ</t>
    </rPh>
    <phoneticPr fontId="5"/>
  </si>
  <si>
    <t>-</t>
    <phoneticPr fontId="5"/>
  </si>
  <si>
    <t>2020年東京大会に向けた技術・開発プロジェクトが令和２年度で終了することによる減。
※金額は単位未満四捨五入して記載していることから、合計が一致しない場合がある。</t>
    <rPh sb="4" eb="5">
      <t>ネン</t>
    </rPh>
    <rPh sb="5" eb="7">
      <t>トウキョウ</t>
    </rPh>
    <rPh sb="7" eb="9">
      <t>タイカイ</t>
    </rPh>
    <rPh sb="10" eb="11">
      <t>ム</t>
    </rPh>
    <rPh sb="13" eb="15">
      <t>ギジュツ</t>
    </rPh>
    <rPh sb="16" eb="18">
      <t>カイハツ</t>
    </rPh>
    <rPh sb="25" eb="27">
      <t>レイワ</t>
    </rPh>
    <rPh sb="28" eb="30">
      <t>ネンド</t>
    </rPh>
    <rPh sb="31" eb="33">
      <t>シュウリョウ</t>
    </rPh>
    <rPh sb="40" eb="41">
      <t>ゲン</t>
    </rPh>
    <phoneticPr fontId="5"/>
  </si>
  <si>
    <t>ハイパフォーマンス情報収集・分析・提供に係る執行額
／強化活動に寄与する情報提供・支援をした件数　　　　　　　　　　　　</t>
    <rPh sb="22" eb="24">
      <t>シッコウ</t>
    </rPh>
    <phoneticPr fontId="5"/>
  </si>
  <si>
    <t>競技用具の機能を向上させる技術等の開発に係る執行額
／技術・開発プロジェクト実施継続率</t>
    <rPh sb="22" eb="24">
      <t>シッコウ</t>
    </rPh>
    <phoneticPr fontId="5"/>
  </si>
  <si>
    <t>夏季オリンピック競技大会において過去最高の金メダル獲得数を目指す</t>
    <phoneticPr fontId="5"/>
  </si>
  <si>
    <t>金メダル獲得数</t>
    <phoneticPr fontId="5"/>
  </si>
  <si>
    <t>個</t>
    <phoneticPr fontId="5"/>
  </si>
  <si>
    <t>-</t>
    <phoneticPr fontId="5"/>
  </si>
  <si>
    <t>第2期スポーツ基本計画（平成29年3月24日策定）</t>
    <phoneticPr fontId="5"/>
  </si>
  <si>
    <t>冬季オリンピック競技大会において過去最高の金メダル獲得数を目指す</t>
    <phoneticPr fontId="5"/>
  </si>
  <si>
    <t>D.国立研究開発法人物質・材料研究機構</t>
    <phoneticPr fontId="5"/>
  </si>
  <si>
    <t>旅費</t>
  </si>
  <si>
    <t>消費税相当額</t>
  </si>
  <si>
    <t>一般管理費</t>
  </si>
  <si>
    <t>C.学校法人慶應義塾大学</t>
    <phoneticPr fontId="5"/>
  </si>
  <si>
    <t>国立研究開発法人物質・材料研究機構</t>
  </si>
  <si>
    <t>カディンチェ株式会社</t>
  </si>
  <si>
    <t>株式会社ガリウム</t>
  </si>
  <si>
    <t>学校法人工学院大学</t>
  </si>
  <si>
    <t>株式会社羽生田鉄工所</t>
  </si>
  <si>
    <t>国立大学法人信州大学</t>
  </si>
  <si>
    <t>国立大学法人山形大学</t>
  </si>
  <si>
    <t>国立大学法人長岡技術科学大学</t>
  </si>
  <si>
    <t>競技用具・器具等の開発</t>
  </si>
  <si>
    <t>トレーニング用具・器具等の開発</t>
  </si>
  <si>
    <t>コンディショニング用具・器具等の開発</t>
  </si>
  <si>
    <t>学校法人慶應義塾大学</t>
    <phoneticPr fontId="5"/>
  </si>
  <si>
    <t>トレーニング用具・器具等の開発</t>
    <phoneticPr fontId="5"/>
  </si>
  <si>
    <t>学校法人日本体育大学</t>
    <phoneticPr fontId="5"/>
  </si>
  <si>
    <t>コンディショニング用具・器具等の開発</t>
    <phoneticPr fontId="5"/>
  </si>
  <si>
    <t>学校法人立命館</t>
    <phoneticPr fontId="5"/>
  </si>
  <si>
    <t>国立大学法人筑波大学</t>
    <phoneticPr fontId="5"/>
  </si>
  <si>
    <t>競技用具・器具等の開発</t>
    <phoneticPr fontId="5"/>
  </si>
  <si>
    <t>学校法人了德寺大学</t>
    <phoneticPr fontId="5"/>
  </si>
  <si>
    <t>一般社団法人日本車いすバスケットボール連盟</t>
    <phoneticPr fontId="5"/>
  </si>
  <si>
    <t>特定非営利活動法人日本障害者スキー連盟</t>
    <phoneticPr fontId="5"/>
  </si>
  <si>
    <t>一般社団法人日本身体障害者アーチェリー連盟</t>
    <rPh sb="0" eb="2">
      <t>イッパン</t>
    </rPh>
    <rPh sb="2" eb="4">
      <t>シャダン</t>
    </rPh>
    <rPh sb="4" eb="6">
      <t>ホウジン</t>
    </rPh>
    <rPh sb="6" eb="8">
      <t>ニホン</t>
    </rPh>
    <rPh sb="8" eb="10">
      <t>シンタイ</t>
    </rPh>
    <rPh sb="10" eb="13">
      <t>ショウガイシャ</t>
    </rPh>
    <rPh sb="19" eb="21">
      <t>レンメイ</t>
    </rPh>
    <phoneticPr fontId="5"/>
  </si>
  <si>
    <t>公益財団法人全日本スキー連盟</t>
    <phoneticPr fontId="5"/>
  </si>
  <si>
    <t>国立大学法人山形大学</t>
    <phoneticPr fontId="5"/>
  </si>
  <si>
    <t>国立大学法人東京工業大学</t>
    <phoneticPr fontId="5"/>
  </si>
  <si>
    <t>-</t>
    <phoneticPr fontId="5"/>
  </si>
  <si>
    <t>国立大学法人長岡技術科学大学</t>
    <phoneticPr fontId="5"/>
  </si>
  <si>
    <t>公益財団法人日本自転車競技連盟</t>
    <rPh sb="0" eb="2">
      <t>コウエキ</t>
    </rPh>
    <rPh sb="2" eb="4">
      <t>ザイダン</t>
    </rPh>
    <rPh sb="4" eb="6">
      <t>ホウジン</t>
    </rPh>
    <rPh sb="6" eb="8">
      <t>ニホン</t>
    </rPh>
    <rPh sb="8" eb="11">
      <t>ジテンシャ</t>
    </rPh>
    <rPh sb="11" eb="13">
      <t>キョウギ</t>
    </rPh>
    <rPh sb="13" eb="15">
      <t>レンメイ</t>
    </rPh>
    <phoneticPr fontId="5"/>
  </si>
  <si>
    <t>競技用具・器具等の開発</t>
    <phoneticPr fontId="5"/>
  </si>
  <si>
    <t>開発費、管理費、ソフトウェア等</t>
    <rPh sb="0" eb="3">
      <t>カイハツヒ</t>
    </rPh>
    <rPh sb="4" eb="7">
      <t>カンリヒ</t>
    </rPh>
    <rPh sb="14" eb="15">
      <t>トウ</t>
    </rPh>
    <phoneticPr fontId="5"/>
  </si>
  <si>
    <t>特任教員、契約職員</t>
    <rPh sb="0" eb="2">
      <t>トクニン</t>
    </rPh>
    <rPh sb="2" eb="4">
      <t>キョウイン</t>
    </rPh>
    <rPh sb="5" eb="7">
      <t>ケイヤク</t>
    </rPh>
    <rPh sb="7" eb="9">
      <t>ショクイン</t>
    </rPh>
    <phoneticPr fontId="5"/>
  </si>
  <si>
    <t>事務用品等</t>
    <rPh sb="0" eb="2">
      <t>ジム</t>
    </rPh>
    <rPh sb="2" eb="4">
      <t>ヨウヒン</t>
    </rPh>
    <rPh sb="4" eb="5">
      <t>トウ</t>
    </rPh>
    <phoneticPr fontId="5"/>
  </si>
  <si>
    <t>借損料</t>
    <rPh sb="0" eb="3">
      <t>シャクソンリョウ</t>
    </rPh>
    <phoneticPr fontId="5"/>
  </si>
  <si>
    <t>研究室、プール</t>
    <rPh sb="0" eb="3">
      <t>ケンキュウシツ</t>
    </rPh>
    <phoneticPr fontId="5"/>
  </si>
  <si>
    <t>その他経費</t>
    <rPh sb="2" eb="3">
      <t>タ</t>
    </rPh>
    <rPh sb="3" eb="5">
      <t>ケイヒ</t>
    </rPh>
    <phoneticPr fontId="5"/>
  </si>
  <si>
    <t>諸謝金、会議費、印刷製本費</t>
    <rPh sb="0" eb="3">
      <t>ショシャキン</t>
    </rPh>
    <rPh sb="4" eb="7">
      <t>カイギヒ</t>
    </rPh>
    <rPh sb="8" eb="10">
      <t>インサツ</t>
    </rPh>
    <rPh sb="10" eb="12">
      <t>セイホン</t>
    </rPh>
    <rPh sb="12" eb="13">
      <t>ヒ</t>
    </rPh>
    <phoneticPr fontId="5"/>
  </si>
  <si>
    <t>研究員、事務職員等</t>
    <phoneticPr fontId="5"/>
  </si>
  <si>
    <t>研究開発利用測定装置、パソコン</t>
    <rPh sb="0" eb="2">
      <t>ケンキュウ</t>
    </rPh>
    <rPh sb="2" eb="4">
      <t>カイハツ</t>
    </rPh>
    <rPh sb="4" eb="6">
      <t>リヨウ</t>
    </rPh>
    <rPh sb="6" eb="8">
      <t>ソクテイ</t>
    </rPh>
    <rPh sb="8" eb="10">
      <t>ソウチ</t>
    </rPh>
    <phoneticPr fontId="5"/>
  </si>
  <si>
    <t>開発品材料、測定素材、加工道具等</t>
    <phoneticPr fontId="5"/>
  </si>
  <si>
    <t>打合せ、実験、国内・国外遠征</t>
    <rPh sb="0" eb="2">
      <t>ウチアワ</t>
    </rPh>
    <rPh sb="4" eb="6">
      <t>ジッケン</t>
    </rPh>
    <rPh sb="7" eb="9">
      <t>コクナイ</t>
    </rPh>
    <rPh sb="10" eb="11">
      <t>コク</t>
    </rPh>
    <rPh sb="11" eb="12">
      <t>ソト</t>
    </rPh>
    <rPh sb="12" eb="14">
      <t>エンセイ</t>
    </rPh>
    <phoneticPr fontId="5"/>
  </si>
  <si>
    <t>宅配便、国内・国外LTE回線使用料</t>
    <rPh sb="0" eb="3">
      <t>タクハイビン</t>
    </rPh>
    <rPh sb="4" eb="6">
      <t>コクナイ</t>
    </rPh>
    <rPh sb="7" eb="8">
      <t>コク</t>
    </rPh>
    <rPh sb="8" eb="9">
      <t>ソト</t>
    </rPh>
    <rPh sb="12" eb="14">
      <t>カイセン</t>
    </rPh>
    <rPh sb="14" eb="17">
      <t>シヨウリョウ</t>
    </rPh>
    <phoneticPr fontId="5"/>
  </si>
  <si>
    <t>国内・国外打合せ、計測、測定等</t>
    <rPh sb="0" eb="2">
      <t>コクナイ</t>
    </rPh>
    <rPh sb="3" eb="5">
      <t>コクガイ</t>
    </rPh>
    <phoneticPr fontId="5"/>
  </si>
  <si>
    <t>ニップンエンジニアリング株式会社</t>
    <phoneticPr fontId="5"/>
  </si>
  <si>
    <t>株式会社アポワテック</t>
    <phoneticPr fontId="5"/>
  </si>
  <si>
    <t>国立研究開発法人物質・材料研究機構</t>
    <phoneticPr fontId="5"/>
  </si>
  <si>
    <t>公募型プロジェクトに係る測定機器の開発等</t>
    <rPh sb="0" eb="3">
      <t>コウボガタ</t>
    </rPh>
    <rPh sb="10" eb="11">
      <t>カカ</t>
    </rPh>
    <rPh sb="12" eb="14">
      <t>ソクテイ</t>
    </rPh>
    <rPh sb="14" eb="16">
      <t>キキ</t>
    </rPh>
    <rPh sb="17" eb="19">
      <t>カイハツ</t>
    </rPh>
    <rPh sb="19" eb="20">
      <t>トウ</t>
    </rPh>
    <phoneticPr fontId="5"/>
  </si>
  <si>
    <t>（国立大学法人筑波大学のケース）</t>
    <rPh sb="1" eb="3">
      <t>コクリツ</t>
    </rPh>
    <rPh sb="3" eb="5">
      <t>ダイガク</t>
    </rPh>
    <rPh sb="5" eb="7">
      <t>ホウジン</t>
    </rPh>
    <rPh sb="7" eb="9">
      <t>ツクバ</t>
    </rPh>
    <rPh sb="9" eb="11">
      <t>ダイガク</t>
    </rPh>
    <phoneticPr fontId="5"/>
  </si>
  <si>
    <t>外部有識者による点検対象外</t>
  </si>
  <si>
    <t>事業内容の
一部改善</t>
  </si>
  <si>
    <t>年度内に改善を検討</t>
  </si>
  <si>
    <t>本事業の実施にあたり、受託者との定期的なミーティングや実地検査等を通じ、支出が真に必要な経費のみとなるよう努めているところである。引き続き受託者とコミュニケーションを取ることによって、適切かつ効率的な事業の実施を図るとともに、所見を踏まえ、経費の積算内容を精査するなど、より一層のコスト削減に努めていく。</t>
  </si>
  <si>
    <t>-</t>
    <phoneticPr fontId="5"/>
  </si>
  <si>
    <t>１．事業評価の観点：この事業は、我が国のトップアスリートが、オリンピック・パラリンピック競技大会において過去最高の金メダル数を獲得できるよう、日本スポーツ振興センターに設置されたハイパフォーマンススポーツセンターの基盤整備を図り、我が国のアスリートのメダル獲得の優位性を確実に向上させることを目的とする事業であり、予算執行状況の観点から検証を行った。
２．所見：この事業はスポーツ基本計画の「国際競技力の向上に向けた強力で持続可能な人材育成や環境整備」の中で「スポーツ医・科学、技術開発、情報等による多面的で高度な支援の充実」としてその必要性が明記されており、国の事業としての必要性は認められる。委託先と特命随意契約を行う際には、引き続き、相手方より提出される積算内訳を精査の上、さらなる価格交渉を行い、コスト削減に努めるべきである。また再委託先についても支出内容を精査し、真に必要な経費の執行となるよう引き続き努めるべきである。</t>
    <phoneticPr fontId="5"/>
  </si>
  <si>
    <t>直接経費の5.1％</t>
    <phoneticPr fontId="5"/>
  </si>
  <si>
    <t>直接経費の10％</t>
    <phoneticPr fontId="5"/>
  </si>
  <si>
    <t>直接経費の4.98％</t>
    <phoneticPr fontId="5"/>
  </si>
  <si>
    <t>夏季パラリンピック競技大会において過去最高の金メダル獲得数を目指す</t>
    <phoneticPr fontId="5"/>
  </si>
  <si>
    <t>金メダル獲得数</t>
    <phoneticPr fontId="5"/>
  </si>
  <si>
    <t>個</t>
    <rPh sb="0" eb="1">
      <t>コ</t>
    </rPh>
    <phoneticPr fontId="5"/>
  </si>
  <si>
    <t>-</t>
    <phoneticPr fontId="5"/>
  </si>
  <si>
    <t>冬季パラリンピック競技大会において過去最高の金メダル獲得数を目指す</t>
    <phoneticPr fontId="5"/>
  </si>
  <si>
    <t xml:space="preserve">「競技力強化のための今後の支援方針（平成28年10月3日スポーツ庁策定）」および第2期となる「スポーツ基本計画（平成29年3月24日文部科学省策定）」に基づき、日本オリンピック委員会（JOC）及び日本パラリンピック委員会（JPC）の設定したメダル獲得目標を踏まえつつ、我が国のトップアスリートが、オリンピック・パラリンピックにおいて過去最高の金メダル数を獲得する等優秀な成績を収めることができるよう、日本スポーツ振興センター（JSC）に設置されたハイパフォーマンススポーツセンターの基盤整備を図り、我が国のアスリートのメダル獲得の優位性を確実に向上させるなどの取組を実施する。
</t>
    <phoneticPr fontId="5"/>
  </si>
  <si>
    <t>ハイパフォーマンスに関する情報収集や、競技用具の機能を向上させる技術等を開発するための体制を整備し、2020年東京大会等に向けた我が国のアスリートのメダル獲得の優位性を確実に向上させる取組等を実施する。</t>
    <phoneticPr fontId="5"/>
  </si>
  <si>
    <t>本事業は、我が国のトップアスリートが、オリンピック・パラリンピックにおいて過去最高の金メダル数を獲得する等優秀な成績を収めることができるよう、日本スポーツ振興センター（JSC）に設置されたハイパフォーマンススポーツセンターの基盤整備を図り、2020年東京大会等に向けた我が国のアスリートのメダル獲得の優位性を確実に向上させる取組を実施する事業となっている。</t>
    <phoneticPr fontId="5"/>
  </si>
  <si>
    <t>本事業は、ＪＳＣとの中期目標・中期計画のとおりＪＳＣが管理・運営するハイパフォーマンススポーツセンターの基盤を整備（機能強化）することを目的且つ事業内容としており、ＪＳＣ自身の基盤整備に資することから、ＪＳＣと随意契約を締結している。
また、事業経費の費目・使途等の精査を行った上で契約を締結するなど、適切な執行を務めることとしている。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</si>
</sst>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77229</xdr:colOff>
      <xdr:row>742</xdr:row>
      <xdr:rowOff>64356</xdr:rowOff>
    </xdr:from>
    <xdr:to>
      <xdr:col>35</xdr:col>
      <xdr:colOff>101135</xdr:colOff>
      <xdr:row>743</xdr:row>
      <xdr:rowOff>67169</xdr:rowOff>
    </xdr:to>
    <xdr:sp macro="" textlink="">
      <xdr:nvSpPr>
        <xdr:cNvPr id="2" name="テキスト ボックス 1">
          <a:extLst>
            <a:ext uri="{FF2B5EF4-FFF2-40B4-BE49-F238E27FC236}">
              <a16:creationId xmlns:a16="http://schemas.microsoft.com/office/drawing/2014/main" id="{6757AC04-7F7E-45C3-8D7D-D5544D101604}"/>
            </a:ext>
          </a:extLst>
        </xdr:cNvPr>
        <xdr:cNvSpPr txBox="1"/>
      </xdr:nvSpPr>
      <xdr:spPr>
        <a:xfrm>
          <a:off x="4125354" y="59667044"/>
          <a:ext cx="306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400"/>
            <a:t>スポーツ庁</a:t>
          </a:r>
          <a:r>
            <a:rPr kumimoji="1" lang="ja-JP" altLang="en-US" sz="1400">
              <a:latin typeface="+mn-ea"/>
              <a:ea typeface="+mn-ea"/>
            </a:rPr>
            <a:t>　</a:t>
          </a:r>
          <a:r>
            <a:rPr kumimoji="1" lang="en-US" altLang="ja-JP" sz="1400">
              <a:latin typeface="+mn-ea"/>
              <a:ea typeface="+mn-ea"/>
            </a:rPr>
            <a:t>780</a:t>
          </a:r>
          <a:r>
            <a:rPr kumimoji="1" lang="ja-JP" altLang="en-US" sz="1400">
              <a:latin typeface="+mn-ea"/>
              <a:ea typeface="+mn-ea"/>
            </a:rPr>
            <a:t>百万円</a:t>
          </a:r>
        </a:p>
      </xdr:txBody>
    </xdr:sp>
    <xdr:clientData/>
  </xdr:twoCellAnchor>
  <xdr:twoCellAnchor>
    <xdr:from>
      <xdr:col>10</xdr:col>
      <xdr:colOff>165402</xdr:colOff>
      <xdr:row>743</xdr:row>
      <xdr:rowOff>73369</xdr:rowOff>
    </xdr:from>
    <xdr:to>
      <xdr:col>45</xdr:col>
      <xdr:colOff>88170</xdr:colOff>
      <xdr:row>745</xdr:row>
      <xdr:rowOff>166687</xdr:rowOff>
    </xdr:to>
    <xdr:sp macro="" textlink="">
      <xdr:nvSpPr>
        <xdr:cNvPr id="3" name="テキスト ボックス 2">
          <a:extLst>
            <a:ext uri="{FF2B5EF4-FFF2-40B4-BE49-F238E27FC236}">
              <a16:creationId xmlns:a16="http://schemas.microsoft.com/office/drawing/2014/main" id="{2FDE852A-96B7-4712-A843-4B2582D24A55}"/>
            </a:ext>
          </a:extLst>
        </xdr:cNvPr>
        <xdr:cNvSpPr txBox="1"/>
      </xdr:nvSpPr>
      <xdr:spPr>
        <a:xfrm>
          <a:off x="2189465" y="60033244"/>
          <a:ext cx="7006986" cy="807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r>
            <a:rPr kumimoji="1" lang="ja-JP" altLang="en-US" sz="1100">
              <a:latin typeface="+mn-ea"/>
              <a:ea typeface="+mn-ea"/>
            </a:rPr>
            <a:t>我が国の国際競技力が中長期的に成長し、我が国のトップアスリートがオリンピック・パラリンピックにおいて過去最高の金メダル数を獲得する等優秀な成績を収めることができるよう、日本スポーツ振興センター（</a:t>
          </a:r>
          <a:r>
            <a:rPr kumimoji="1" lang="en-US" altLang="ja-JP" sz="1100">
              <a:latin typeface="+mn-ea"/>
              <a:ea typeface="+mn-ea"/>
            </a:rPr>
            <a:t>JSC</a:t>
          </a:r>
          <a:r>
            <a:rPr kumimoji="1" lang="ja-JP" altLang="en-US" sz="1100">
              <a:latin typeface="+mn-ea"/>
              <a:ea typeface="+mn-ea"/>
            </a:rPr>
            <a:t>）に設置されたハイパフォーマンススポーツセンターの基盤整備を図る。</a:t>
          </a:r>
        </a:p>
      </xdr:txBody>
    </xdr:sp>
    <xdr:clientData/>
  </xdr:twoCellAnchor>
  <xdr:twoCellAnchor>
    <xdr:from>
      <xdr:col>9</xdr:col>
      <xdr:colOff>126785</xdr:colOff>
      <xdr:row>743</xdr:row>
      <xdr:rowOff>169583</xdr:rowOff>
    </xdr:from>
    <xdr:to>
      <xdr:col>46</xdr:col>
      <xdr:colOff>139658</xdr:colOff>
      <xdr:row>745</xdr:row>
      <xdr:rowOff>71437</xdr:rowOff>
    </xdr:to>
    <xdr:sp macro="" textlink="">
      <xdr:nvSpPr>
        <xdr:cNvPr id="4" name="大かっこ 3">
          <a:extLst>
            <a:ext uri="{FF2B5EF4-FFF2-40B4-BE49-F238E27FC236}">
              <a16:creationId xmlns:a16="http://schemas.microsoft.com/office/drawing/2014/main" id="{95A36785-19F8-49EF-90D6-55BC87DFB62A}"/>
            </a:ext>
          </a:extLst>
        </xdr:cNvPr>
        <xdr:cNvSpPr/>
      </xdr:nvSpPr>
      <xdr:spPr>
        <a:xfrm>
          <a:off x="1948441" y="60129458"/>
          <a:ext cx="7501905" cy="616229"/>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745</xdr:row>
      <xdr:rowOff>165080</xdr:rowOff>
    </xdr:from>
    <xdr:to>
      <xdr:col>28</xdr:col>
      <xdr:colOff>968</xdr:colOff>
      <xdr:row>746</xdr:row>
      <xdr:rowOff>95250</xdr:rowOff>
    </xdr:to>
    <xdr:cxnSp macro="">
      <xdr:nvCxnSpPr>
        <xdr:cNvPr id="6" name="直線矢印コネクタ 5">
          <a:extLst>
            <a:ext uri="{FF2B5EF4-FFF2-40B4-BE49-F238E27FC236}">
              <a16:creationId xmlns:a16="http://schemas.microsoft.com/office/drawing/2014/main" id="{AA067C19-0FAE-4B1A-8D62-F4671ED4F3C8}"/>
            </a:ext>
          </a:extLst>
        </xdr:cNvPr>
        <xdr:cNvCxnSpPr/>
      </xdr:nvCxnSpPr>
      <xdr:spPr>
        <a:xfrm flipH="1">
          <a:off x="5667375" y="60839330"/>
          <a:ext cx="968" cy="2873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86239</xdr:colOff>
      <xdr:row>746</xdr:row>
      <xdr:rowOff>83021</xdr:rowOff>
    </xdr:from>
    <xdr:to>
      <xdr:col>33</xdr:col>
      <xdr:colOff>179971</xdr:colOff>
      <xdr:row>747</xdr:row>
      <xdr:rowOff>33242</xdr:rowOff>
    </xdr:to>
    <xdr:sp macro="" textlink="">
      <xdr:nvSpPr>
        <xdr:cNvPr id="8" name="Rectangle 4">
          <a:extLst>
            <a:ext uri="{FF2B5EF4-FFF2-40B4-BE49-F238E27FC236}">
              <a16:creationId xmlns:a16="http://schemas.microsoft.com/office/drawing/2014/main" id="{D3B6DB9A-E9C0-4A2F-899A-BA550A9830CD}"/>
            </a:ext>
          </a:extLst>
        </xdr:cNvPr>
        <xdr:cNvSpPr>
          <a:spLocks noChangeArrowheads="1"/>
        </xdr:cNvSpPr>
      </xdr:nvSpPr>
      <xdr:spPr bwMode="auto">
        <a:xfrm>
          <a:off x="4539177" y="61114459"/>
          <a:ext cx="2320200" cy="307408"/>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17</xdr:col>
      <xdr:colOff>85918</xdr:colOff>
      <xdr:row>747</xdr:row>
      <xdr:rowOff>109730</xdr:rowOff>
    </xdr:from>
    <xdr:to>
      <xdr:col>38</xdr:col>
      <xdr:colOff>155386</xdr:colOff>
      <xdr:row>748</xdr:row>
      <xdr:rowOff>112542</xdr:rowOff>
    </xdr:to>
    <xdr:sp macro="" textlink="">
      <xdr:nvSpPr>
        <xdr:cNvPr id="9" name="テキスト ボックス 8">
          <a:extLst>
            <a:ext uri="{FF2B5EF4-FFF2-40B4-BE49-F238E27FC236}">
              <a16:creationId xmlns:a16="http://schemas.microsoft.com/office/drawing/2014/main" id="{F7AE7C49-D7FC-439C-B404-4B9CD8C59379}"/>
            </a:ext>
          </a:extLst>
        </xdr:cNvPr>
        <xdr:cNvSpPr txBox="1"/>
      </xdr:nvSpPr>
      <xdr:spPr>
        <a:xfrm>
          <a:off x="3526824" y="61498355"/>
          <a:ext cx="432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b="0" i="0">
              <a:latin typeface="+mj-ea"/>
              <a:ea typeface="+mj-ea"/>
            </a:rPr>
            <a:t>A</a:t>
          </a:r>
          <a:r>
            <a:rPr kumimoji="1" lang="ja-JP" altLang="en-US" sz="1400" b="0" i="0">
              <a:latin typeface="+mj-ea"/>
              <a:ea typeface="+mj-ea"/>
            </a:rPr>
            <a:t>．</a:t>
          </a:r>
          <a:r>
            <a:rPr kumimoji="1" lang="ja-JP" altLang="en-US" sz="1400" baseline="0"/>
            <a:t>（独）日本スポーツ振興センター</a:t>
          </a:r>
          <a:r>
            <a:rPr kumimoji="1" lang="ja-JP" altLang="en-US" sz="1400" baseline="0">
              <a:latin typeface="+mn-ea"/>
              <a:ea typeface="+mn-ea"/>
            </a:rPr>
            <a:t>　</a:t>
          </a:r>
          <a:r>
            <a:rPr kumimoji="1" lang="en-US" altLang="ja-JP" sz="1400">
              <a:latin typeface="+mn-ea"/>
              <a:ea typeface="+mn-ea"/>
            </a:rPr>
            <a:t>780</a:t>
          </a:r>
          <a:r>
            <a:rPr kumimoji="1" lang="ja-JP" altLang="en-US" sz="1400">
              <a:latin typeface="+mn-ea"/>
              <a:ea typeface="+mn-ea"/>
            </a:rPr>
            <a:t>百万円</a:t>
          </a:r>
        </a:p>
      </xdr:txBody>
    </xdr:sp>
    <xdr:clientData/>
  </xdr:twoCellAnchor>
  <xdr:twoCellAnchor>
    <xdr:from>
      <xdr:col>11</xdr:col>
      <xdr:colOff>13839</xdr:colOff>
      <xdr:row>748</xdr:row>
      <xdr:rowOff>121637</xdr:rowOff>
    </xdr:from>
    <xdr:to>
      <xdr:col>44</xdr:col>
      <xdr:colOff>190500</xdr:colOff>
      <xdr:row>753</xdr:row>
      <xdr:rowOff>107156</xdr:rowOff>
    </xdr:to>
    <xdr:sp macro="" textlink="">
      <xdr:nvSpPr>
        <xdr:cNvPr id="10" name="テキスト ボックス 9">
          <a:extLst>
            <a:ext uri="{FF2B5EF4-FFF2-40B4-BE49-F238E27FC236}">
              <a16:creationId xmlns:a16="http://schemas.microsoft.com/office/drawing/2014/main" id="{18376E7C-135C-44FB-8F09-DBE341D1514E}"/>
            </a:ext>
          </a:extLst>
        </xdr:cNvPr>
        <xdr:cNvSpPr txBox="1"/>
      </xdr:nvSpPr>
      <xdr:spPr>
        <a:xfrm>
          <a:off x="2240308" y="61867450"/>
          <a:ext cx="6856067" cy="1771456"/>
        </a:xfrm>
        <a:prstGeom prst="rect">
          <a:avLst/>
        </a:prstGeom>
        <a:noFill/>
        <a:ln w="9525" cmpd="sng">
          <a:noFill/>
        </a:ln>
        <a:effectLst/>
      </xdr:spPr>
      <xdr:txBody>
        <a:bodyPr vertOverflow="clip" horzOverflow="clip" wrap="square" tIns="36000" bIns="36000" rtlCol="0" anchor="ctr"/>
        <a:lstStyle/>
        <a:p>
          <a:pPr eaLnBrk="1" fontAlgn="auto" latinLnBrk="0" hangingPunct="1"/>
          <a:r>
            <a:rPr kumimoji="1" lang="ja-JP" altLang="ja-JP" sz="1100" b="0" i="0" baseline="0">
              <a:effectLst/>
              <a:latin typeface="+mn-lt"/>
              <a:ea typeface="+mn-ea"/>
              <a:cs typeface="+mn-cs"/>
            </a:rPr>
            <a:t>多様化・複雑化するハイパフォーマンスに関する情報の世界的な競争の中で、各国のメダル獲得戦略、選手強化方法などのあらゆる情報を先行して収集し、研究・分析結果を競技団体の強化戦略プラン等に反映して用意周到な準備を行い、大会本番でのパフォーマンスの最大化を図る取組や、競技用具</a:t>
          </a:r>
          <a:r>
            <a:rPr kumimoji="1" lang="ja-JP" altLang="en-US" sz="1100" b="0" i="0" baseline="0">
              <a:effectLst/>
              <a:latin typeface="+mn-lt"/>
              <a:ea typeface="+mn-ea"/>
              <a:cs typeface="+mn-cs"/>
            </a:rPr>
            <a:t>等</a:t>
          </a:r>
          <a:r>
            <a:rPr kumimoji="1" lang="ja-JP" altLang="ja-JP" sz="1100" b="0" i="0" baseline="0">
              <a:effectLst/>
              <a:latin typeface="+mn-lt"/>
              <a:ea typeface="+mn-ea"/>
              <a:cs typeface="+mn-cs"/>
            </a:rPr>
            <a:t>の機能を向上させる技術等を開発するための体制を整備し、</a:t>
          </a:r>
          <a:r>
            <a:rPr kumimoji="1" lang="en-US" altLang="ja-JP" sz="1100" b="0" i="0" baseline="0">
              <a:effectLst/>
              <a:latin typeface="+mn-lt"/>
              <a:ea typeface="+mn-ea"/>
              <a:cs typeface="+mn-cs"/>
            </a:rPr>
            <a:t>2020</a:t>
          </a:r>
          <a:r>
            <a:rPr kumimoji="1" lang="ja-JP" altLang="ja-JP" sz="1100" b="0" i="0" baseline="0">
              <a:effectLst/>
              <a:latin typeface="+mn-lt"/>
              <a:ea typeface="+mn-ea"/>
              <a:cs typeface="+mn-cs"/>
            </a:rPr>
            <a:t>年東京大会等に向けた我が国</a:t>
          </a:r>
          <a:r>
            <a:rPr kumimoji="1" lang="ja-JP" altLang="en-US" sz="1100" b="0" i="0" baseline="0">
              <a:effectLst/>
              <a:latin typeface="+mn-lt"/>
              <a:ea typeface="+mn-ea"/>
              <a:cs typeface="+mn-cs"/>
            </a:rPr>
            <a:t>の</a:t>
          </a:r>
          <a:r>
            <a:rPr kumimoji="1" lang="ja-JP" altLang="ja-JP" sz="1100" b="0" i="0" baseline="0">
              <a:effectLst/>
              <a:latin typeface="+mn-lt"/>
              <a:ea typeface="+mn-ea"/>
              <a:cs typeface="+mn-cs"/>
            </a:rPr>
            <a:t>アスリートのメダル獲得の優位性を確実に向上させる取組を実施する。</a:t>
          </a:r>
          <a:endParaRPr kumimoji="1" lang="en-US" altLang="ja-JP" sz="1100" b="0" i="0" baseline="0">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なお、</a:t>
          </a:r>
          <a:r>
            <a:rPr kumimoji="1" lang="ja-JP" altLang="ja-JP" sz="1100" b="0" i="0" baseline="0">
              <a:solidFill>
                <a:sysClr val="windowText" lastClr="000000"/>
              </a:solidFill>
              <a:effectLst/>
              <a:latin typeface="+mn-lt"/>
              <a:ea typeface="+mn-ea"/>
              <a:cs typeface="+mn-cs"/>
            </a:rPr>
            <a:t>競技用具等の機能を向上させる技術等</a:t>
          </a:r>
          <a:r>
            <a:rPr kumimoji="1" lang="ja-JP" altLang="en-US" sz="1100" b="0" i="0" baseline="0">
              <a:solidFill>
                <a:sysClr val="windowText" lastClr="000000"/>
              </a:solidFill>
              <a:effectLst/>
              <a:latin typeface="+mn-lt"/>
              <a:ea typeface="+mn-ea"/>
              <a:cs typeface="+mn-cs"/>
            </a:rPr>
            <a:t>の</a:t>
          </a:r>
          <a:r>
            <a:rPr kumimoji="1" lang="ja-JP" altLang="ja-JP" sz="1100" b="0" i="0" baseline="0">
              <a:solidFill>
                <a:sysClr val="windowText" lastClr="000000"/>
              </a:solidFill>
              <a:effectLst/>
              <a:latin typeface="+mn-lt"/>
              <a:ea typeface="+mn-ea"/>
              <a:cs typeface="+mn-cs"/>
            </a:rPr>
            <a:t>開発</a:t>
          </a:r>
          <a:r>
            <a:rPr kumimoji="1" lang="ja-JP" altLang="en-US" sz="1100" b="0" i="0" baseline="0">
              <a:solidFill>
                <a:sysClr val="windowText" lastClr="000000"/>
              </a:solidFill>
              <a:effectLst/>
              <a:latin typeface="+mn-lt"/>
              <a:ea typeface="+mn-ea"/>
              <a:cs typeface="+mn-cs"/>
            </a:rPr>
            <a:t>にあたっては、</a:t>
          </a:r>
          <a:r>
            <a:rPr kumimoji="1" lang="en-US" altLang="ja-JP" sz="1100" b="0" i="0" baseline="0">
              <a:solidFill>
                <a:sysClr val="windowText" lastClr="000000"/>
              </a:solidFill>
              <a:effectLst/>
              <a:latin typeface="+mn-lt"/>
              <a:ea typeface="+mn-ea"/>
              <a:cs typeface="+mn-cs"/>
            </a:rPr>
            <a:t>JSC</a:t>
          </a:r>
          <a:r>
            <a:rPr kumimoji="1" lang="ja-JP" altLang="en-US" sz="1100" b="0" i="0" baseline="0">
              <a:solidFill>
                <a:sysClr val="windowText" lastClr="000000"/>
              </a:solidFill>
              <a:effectLst/>
              <a:latin typeface="+mn-lt"/>
              <a:ea typeface="+mn-ea"/>
              <a:cs typeface="+mn-cs"/>
            </a:rPr>
            <a:t>が取り組むプロジェクトのほか、選手等のニーズに対応した効果・実現性の高いプロジェクトをスポーツ団体・大学等から公募し、外部有識者で構成する委員会で審査を行い採択するとともに、進捗管理を実施する。</a:t>
          </a:r>
          <a:endParaRPr lang="ja-JP" altLang="ja-JP">
            <a:solidFill>
              <a:sysClr val="windowText" lastClr="000000"/>
            </a:solidFill>
            <a:effectLst/>
          </a:endParaRPr>
        </a:p>
      </xdr:txBody>
    </xdr:sp>
    <xdr:clientData/>
  </xdr:twoCellAnchor>
  <xdr:twoCellAnchor>
    <xdr:from>
      <xdr:col>9</xdr:col>
      <xdr:colOff>117775</xdr:colOff>
      <xdr:row>748</xdr:row>
      <xdr:rowOff>193076</xdr:rowOff>
    </xdr:from>
    <xdr:to>
      <xdr:col>46</xdr:col>
      <xdr:colOff>79160</xdr:colOff>
      <xdr:row>753</xdr:row>
      <xdr:rowOff>11907</xdr:rowOff>
    </xdr:to>
    <xdr:sp macro="" textlink="">
      <xdr:nvSpPr>
        <xdr:cNvPr id="11" name="大かっこ 10">
          <a:extLst>
            <a:ext uri="{FF2B5EF4-FFF2-40B4-BE49-F238E27FC236}">
              <a16:creationId xmlns:a16="http://schemas.microsoft.com/office/drawing/2014/main" id="{D8F06297-A6DE-4099-A327-90FD6C2C0233}"/>
            </a:ext>
          </a:extLst>
        </xdr:cNvPr>
        <xdr:cNvSpPr/>
      </xdr:nvSpPr>
      <xdr:spPr>
        <a:xfrm>
          <a:off x="1939431" y="61938889"/>
          <a:ext cx="7450417" cy="1604768"/>
        </a:xfrm>
        <a:prstGeom prst="bracketPair">
          <a:avLst>
            <a:gd name="adj" fmla="val 5592"/>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11906</xdr:colOff>
      <xdr:row>753</xdr:row>
      <xdr:rowOff>123569</xdr:rowOff>
    </xdr:from>
    <xdr:to>
      <xdr:col>28</xdr:col>
      <xdr:colOff>13839</xdr:colOff>
      <xdr:row>754</xdr:row>
      <xdr:rowOff>95249</xdr:rowOff>
    </xdr:to>
    <xdr:cxnSp macro="">
      <xdr:nvCxnSpPr>
        <xdr:cNvPr id="12" name="直線矢印コネクタ 11">
          <a:extLst>
            <a:ext uri="{FF2B5EF4-FFF2-40B4-BE49-F238E27FC236}">
              <a16:creationId xmlns:a16="http://schemas.microsoft.com/office/drawing/2014/main" id="{1D5078B1-EC01-4197-90B0-45DF1798A7D8}"/>
            </a:ext>
          </a:extLst>
        </xdr:cNvPr>
        <xdr:cNvCxnSpPr/>
      </xdr:nvCxnSpPr>
      <xdr:spPr>
        <a:xfrm flipH="1">
          <a:off x="5679281" y="63655319"/>
          <a:ext cx="1933" cy="3288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51486</xdr:colOff>
      <xdr:row>754</xdr:row>
      <xdr:rowOff>109732</xdr:rowOff>
    </xdr:from>
    <xdr:to>
      <xdr:col>35</xdr:col>
      <xdr:colOff>172448</xdr:colOff>
      <xdr:row>755</xdr:row>
      <xdr:rowOff>55035</xdr:rowOff>
    </xdr:to>
    <xdr:sp macro="" textlink="">
      <xdr:nvSpPr>
        <xdr:cNvPr id="16" name="Rectangle 4">
          <a:extLst>
            <a:ext uri="{FF2B5EF4-FFF2-40B4-BE49-F238E27FC236}">
              <a16:creationId xmlns:a16="http://schemas.microsoft.com/office/drawing/2014/main" id="{E2C7B087-B41E-495B-8530-156E740EC4B8}"/>
            </a:ext>
          </a:extLst>
        </xdr:cNvPr>
        <xdr:cNvSpPr>
          <a:spLocks noChangeArrowheads="1"/>
        </xdr:cNvSpPr>
      </xdr:nvSpPr>
      <xdr:spPr bwMode="auto">
        <a:xfrm>
          <a:off x="4099611" y="63998670"/>
          <a:ext cx="3157056" cy="302490"/>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59531</xdr:colOff>
      <xdr:row>755</xdr:row>
      <xdr:rowOff>56314</xdr:rowOff>
    </xdr:from>
    <xdr:to>
      <xdr:col>27</xdr:col>
      <xdr:colOff>173812</xdr:colOff>
      <xdr:row>757</xdr:row>
      <xdr:rowOff>61939</xdr:rowOff>
    </xdr:to>
    <xdr:sp macro="" textlink="">
      <xdr:nvSpPr>
        <xdr:cNvPr id="17" name="テキスト ボックス 16">
          <a:extLst>
            <a:ext uri="{FF2B5EF4-FFF2-40B4-BE49-F238E27FC236}">
              <a16:creationId xmlns:a16="http://schemas.microsoft.com/office/drawing/2014/main" id="{B19711E1-4B93-46F1-946D-CB72C7BC6BFB}"/>
            </a:ext>
          </a:extLst>
        </xdr:cNvPr>
        <xdr:cNvSpPr txBox="1"/>
      </xdr:nvSpPr>
      <xdr:spPr>
        <a:xfrm>
          <a:off x="1678781" y="64302439"/>
          <a:ext cx="396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Ｂ．競技用具等の技術等の開発　</a:t>
          </a:r>
          <a:r>
            <a:rPr kumimoji="1" lang="en-US" altLang="ja-JP" sz="1400">
              <a:latin typeface="+mn-ea"/>
              <a:ea typeface="+mn-ea"/>
            </a:rPr>
            <a:t>267.7</a:t>
          </a:r>
          <a:r>
            <a:rPr kumimoji="1" lang="ja-JP" altLang="en-US" sz="1400">
              <a:latin typeface="+mn-ea"/>
              <a:ea typeface="+mn-ea"/>
            </a:rPr>
            <a:t>百万円</a:t>
          </a:r>
        </a:p>
        <a:p>
          <a:pPr algn="ctr"/>
          <a:r>
            <a:rPr kumimoji="1" lang="ja-JP" altLang="ja-JP" sz="1400">
              <a:solidFill>
                <a:schemeClr val="dk1"/>
              </a:solidFill>
              <a:effectLst/>
              <a:latin typeface="+mn-lt"/>
              <a:ea typeface="+mn-ea"/>
              <a:cs typeface="+mn-cs"/>
            </a:rPr>
            <a:t>スポーツ団体・大学等</a:t>
          </a:r>
          <a:r>
            <a:rPr kumimoji="1" lang="ja-JP" altLang="en-US" sz="1400">
              <a:solidFill>
                <a:schemeClr val="dk1"/>
              </a:solidFill>
              <a:effectLst/>
              <a:latin typeface="+mn-lt"/>
              <a:ea typeface="+mn-ea"/>
              <a:cs typeface="+mn-cs"/>
            </a:rPr>
            <a:t>（全</a:t>
          </a:r>
          <a:r>
            <a:rPr kumimoji="1" lang="en-US" altLang="ja-JP" sz="1400">
              <a:solidFill>
                <a:schemeClr val="dk1"/>
              </a:solidFill>
              <a:effectLst/>
              <a:latin typeface="+mn-ea"/>
              <a:ea typeface="+mn-ea"/>
              <a:cs typeface="+mn-cs"/>
            </a:rPr>
            <a:t>9</a:t>
          </a:r>
          <a:r>
            <a:rPr kumimoji="1" lang="ja-JP" altLang="en-US" sz="1400">
              <a:solidFill>
                <a:schemeClr val="dk1"/>
              </a:solidFill>
              <a:effectLst/>
              <a:latin typeface="+mn-lt"/>
              <a:ea typeface="+mn-ea"/>
              <a:cs typeface="+mn-cs"/>
            </a:rPr>
            <a:t>件）</a:t>
          </a:r>
        </a:p>
      </xdr:txBody>
    </xdr:sp>
    <xdr:clientData/>
  </xdr:twoCellAnchor>
  <xdr:twoCellAnchor>
    <xdr:from>
      <xdr:col>11</xdr:col>
      <xdr:colOff>81092</xdr:colOff>
      <xdr:row>757</xdr:row>
      <xdr:rowOff>75942</xdr:rowOff>
    </xdr:from>
    <xdr:to>
      <xdr:col>44</xdr:col>
      <xdr:colOff>145449</xdr:colOff>
      <xdr:row>758</xdr:row>
      <xdr:rowOff>418328</xdr:rowOff>
    </xdr:to>
    <xdr:sp macro="" textlink="">
      <xdr:nvSpPr>
        <xdr:cNvPr id="19" name="テキスト ボックス 18">
          <a:extLst>
            <a:ext uri="{FF2B5EF4-FFF2-40B4-BE49-F238E27FC236}">
              <a16:creationId xmlns:a16="http://schemas.microsoft.com/office/drawing/2014/main" id="{21CB7E69-BFE1-4A10-A9B8-CDD3AFBB0B20}"/>
            </a:ext>
          </a:extLst>
        </xdr:cNvPr>
        <xdr:cNvSpPr txBox="1"/>
      </xdr:nvSpPr>
      <xdr:spPr>
        <a:xfrm>
          <a:off x="2307561" y="65036442"/>
          <a:ext cx="6743763" cy="1009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36000" rIns="90000" bIns="36000" rtlCol="0" anchor="ctr" anchorCtr="0"/>
        <a:lstStyle/>
        <a:p>
          <a:r>
            <a:rPr kumimoji="1" lang="en-US" altLang="ja-JP" sz="1100" b="0" i="0">
              <a:solidFill>
                <a:sysClr val="windowText" lastClr="000000"/>
              </a:solidFill>
              <a:effectLst/>
              <a:latin typeface="+mn-ea"/>
              <a:ea typeface="+mn-ea"/>
              <a:cs typeface="+mn-cs"/>
            </a:rPr>
            <a:t>2020</a:t>
          </a:r>
          <a:r>
            <a:rPr kumimoji="1" lang="ja-JP" altLang="ja-JP" sz="1100" b="0" i="0">
              <a:solidFill>
                <a:sysClr val="windowText" lastClr="000000"/>
              </a:solidFill>
              <a:effectLst/>
              <a:latin typeface="+mn-ea"/>
              <a:ea typeface="+mn-ea"/>
              <a:cs typeface="+mn-cs"/>
            </a:rPr>
            <a:t>年東京大会等に向けた我が国</a:t>
          </a:r>
          <a:r>
            <a:rPr kumimoji="1" lang="ja-JP" altLang="en-US" sz="1100" b="0" i="0">
              <a:solidFill>
                <a:sysClr val="windowText" lastClr="000000"/>
              </a:solidFill>
              <a:effectLst/>
              <a:latin typeface="+mn-ea"/>
              <a:ea typeface="+mn-ea"/>
              <a:cs typeface="+mn-cs"/>
            </a:rPr>
            <a:t>の</a:t>
          </a:r>
          <a:r>
            <a:rPr kumimoji="1" lang="ja-JP" altLang="ja-JP" sz="1100" b="0" i="0">
              <a:solidFill>
                <a:sysClr val="windowText" lastClr="000000"/>
              </a:solidFill>
              <a:effectLst/>
              <a:latin typeface="+mn-ea"/>
              <a:ea typeface="+mn-ea"/>
              <a:cs typeface="+mn-cs"/>
            </a:rPr>
            <a:t>アスリートのメダル獲得の優位性を確実に向上させる</a:t>
          </a:r>
          <a:r>
            <a:rPr kumimoji="1" lang="ja-JP" altLang="en-US" sz="1100" b="0" i="0">
              <a:solidFill>
                <a:sysClr val="windowText" lastClr="000000"/>
              </a:solidFill>
              <a:effectLst/>
              <a:latin typeface="+mn-ea"/>
              <a:ea typeface="+mn-ea"/>
              <a:cs typeface="+mn-cs"/>
            </a:rPr>
            <a:t>ため、各団体等が有するスポーツ医・科学、情報等の各分野における最先端かつ専門的な知見やノウハウ、選手等のニーズに基づき、</a:t>
          </a:r>
          <a:r>
            <a:rPr kumimoji="1" lang="ja-JP" altLang="en-US" sz="1100" b="0" i="0">
              <a:solidFill>
                <a:sysClr val="windowText" lastClr="000000"/>
              </a:solidFill>
              <a:latin typeface="+mn-ea"/>
              <a:ea typeface="+mn-ea"/>
            </a:rPr>
            <a:t>競技用具やトレーニング用具・器具などの機能を向上させる技術等の開発プロジェクトを企画提案し、技術開発に取り組む。</a:t>
          </a:r>
        </a:p>
      </xdr:txBody>
    </xdr:sp>
    <xdr:clientData/>
  </xdr:twoCellAnchor>
  <xdr:twoCellAnchor>
    <xdr:from>
      <xdr:col>9</xdr:col>
      <xdr:colOff>142553</xdr:colOff>
      <xdr:row>757</xdr:row>
      <xdr:rowOff>124532</xdr:rowOff>
    </xdr:from>
    <xdr:to>
      <xdr:col>46</xdr:col>
      <xdr:colOff>52453</xdr:colOff>
      <xdr:row>758</xdr:row>
      <xdr:rowOff>345281</xdr:rowOff>
    </xdr:to>
    <xdr:sp macro="" textlink="">
      <xdr:nvSpPr>
        <xdr:cNvPr id="20" name="大かっこ 19">
          <a:extLst>
            <a:ext uri="{FF2B5EF4-FFF2-40B4-BE49-F238E27FC236}">
              <a16:creationId xmlns:a16="http://schemas.microsoft.com/office/drawing/2014/main" id="{AD7B07BD-1FD7-4FC2-B8C5-8602E48BE7C4}"/>
            </a:ext>
          </a:extLst>
        </xdr:cNvPr>
        <xdr:cNvSpPr/>
      </xdr:nvSpPr>
      <xdr:spPr>
        <a:xfrm>
          <a:off x="1964209" y="65085032"/>
          <a:ext cx="7398932" cy="887499"/>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758</xdr:row>
      <xdr:rowOff>382607</xdr:rowOff>
    </xdr:from>
    <xdr:to>
      <xdr:col>18</xdr:col>
      <xdr:colOff>191466</xdr:colOff>
      <xdr:row>759</xdr:row>
      <xdr:rowOff>35718</xdr:rowOff>
    </xdr:to>
    <xdr:cxnSp macro="">
      <xdr:nvCxnSpPr>
        <xdr:cNvPr id="21" name="直線矢印コネクタ 20">
          <a:extLst>
            <a:ext uri="{FF2B5EF4-FFF2-40B4-BE49-F238E27FC236}">
              <a16:creationId xmlns:a16="http://schemas.microsoft.com/office/drawing/2014/main" id="{3813FFF3-10D7-4C27-AD35-01CCC157C042}"/>
            </a:ext>
          </a:extLst>
        </xdr:cNvPr>
        <xdr:cNvCxnSpPr/>
      </xdr:nvCxnSpPr>
      <xdr:spPr>
        <a:xfrm flipH="1">
          <a:off x="3833813" y="66009857"/>
          <a:ext cx="966" cy="3198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18664</xdr:colOff>
      <xdr:row>759</xdr:row>
      <xdr:rowOff>26385</xdr:rowOff>
    </xdr:from>
    <xdr:to>
      <xdr:col>25</xdr:col>
      <xdr:colOff>107519</xdr:colOff>
      <xdr:row>759</xdr:row>
      <xdr:rowOff>335923</xdr:rowOff>
    </xdr:to>
    <xdr:sp macro="" textlink="">
      <xdr:nvSpPr>
        <xdr:cNvPr id="22" name="Rectangle 4">
          <a:extLst>
            <a:ext uri="{FF2B5EF4-FFF2-40B4-BE49-F238E27FC236}">
              <a16:creationId xmlns:a16="http://schemas.microsoft.com/office/drawing/2014/main" id="{2898FA9A-98BA-45C7-991D-94620AF3DCC9}"/>
            </a:ext>
          </a:extLst>
        </xdr:cNvPr>
        <xdr:cNvSpPr>
          <a:spLocks noChangeArrowheads="1"/>
        </xdr:cNvSpPr>
      </xdr:nvSpPr>
      <xdr:spPr bwMode="auto">
        <a:xfrm>
          <a:off x="2447539" y="66320385"/>
          <a:ext cx="2720136" cy="309538"/>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再々委託【随意契約（その他）】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59531</xdr:colOff>
      <xdr:row>759</xdr:row>
      <xdr:rowOff>349142</xdr:rowOff>
    </xdr:from>
    <xdr:to>
      <xdr:col>27</xdr:col>
      <xdr:colOff>173812</xdr:colOff>
      <xdr:row>761</xdr:row>
      <xdr:rowOff>33298</xdr:rowOff>
    </xdr:to>
    <xdr:sp macro="" textlink="">
      <xdr:nvSpPr>
        <xdr:cNvPr id="23" name="テキスト ボックス 22">
          <a:extLst>
            <a:ext uri="{FF2B5EF4-FFF2-40B4-BE49-F238E27FC236}">
              <a16:creationId xmlns:a16="http://schemas.microsoft.com/office/drawing/2014/main" id="{B71E147D-4124-4CCA-A9F3-61B8687B2734}"/>
            </a:ext>
          </a:extLst>
        </xdr:cNvPr>
        <xdr:cNvSpPr txBox="1"/>
      </xdr:nvSpPr>
      <xdr:spPr>
        <a:xfrm>
          <a:off x="1678781" y="66643142"/>
          <a:ext cx="396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latin typeface="+mn-ea"/>
              <a:ea typeface="+mn-ea"/>
            </a:rPr>
            <a:t>D</a:t>
          </a:r>
          <a:r>
            <a:rPr kumimoji="1" lang="ja-JP" altLang="en-US" sz="1400">
              <a:latin typeface="+mn-ea"/>
              <a:ea typeface="+mn-ea"/>
            </a:rPr>
            <a:t>．競技用具等の製作等の実施　</a:t>
          </a:r>
          <a:r>
            <a:rPr kumimoji="1" lang="en-US" altLang="ja-JP" sz="1400">
              <a:latin typeface="+mn-ea"/>
              <a:ea typeface="+mn-ea"/>
            </a:rPr>
            <a:t>112.9</a:t>
          </a:r>
          <a:r>
            <a:rPr kumimoji="1" lang="ja-JP" altLang="en-US" sz="1400">
              <a:latin typeface="+mn-ea"/>
              <a:ea typeface="+mn-ea"/>
            </a:rPr>
            <a:t>百万円</a:t>
          </a:r>
          <a:endParaRPr kumimoji="1" lang="en-US" altLang="ja-JP" sz="1400">
            <a:latin typeface="+mn-ea"/>
            <a:ea typeface="+mn-ea"/>
          </a:endParaRPr>
        </a:p>
        <a:p>
          <a:pPr algn="ctr"/>
          <a:r>
            <a:rPr kumimoji="1" lang="ja-JP" altLang="en-US" sz="1400">
              <a:latin typeface="+mn-ea"/>
              <a:ea typeface="+mn-ea"/>
            </a:rPr>
            <a:t>民間企業・大学等（全</a:t>
          </a:r>
          <a:r>
            <a:rPr kumimoji="1" lang="en-US" altLang="ja-JP" sz="1400">
              <a:latin typeface="+mn-ea"/>
              <a:ea typeface="+mn-ea"/>
            </a:rPr>
            <a:t>13</a:t>
          </a:r>
          <a:r>
            <a:rPr kumimoji="1" lang="ja-JP" altLang="en-US" sz="1400">
              <a:latin typeface="+mn-ea"/>
              <a:ea typeface="+mn-ea"/>
            </a:rPr>
            <a:t>件）</a:t>
          </a:r>
        </a:p>
      </xdr:txBody>
    </xdr:sp>
    <xdr:clientData/>
  </xdr:twoCellAnchor>
  <xdr:twoCellAnchor>
    <xdr:from>
      <xdr:col>8</xdr:col>
      <xdr:colOff>104904</xdr:colOff>
      <xdr:row>761</xdr:row>
      <xdr:rowOff>46338</xdr:rowOff>
    </xdr:from>
    <xdr:to>
      <xdr:col>41</xdr:col>
      <xdr:colOff>130647</xdr:colOff>
      <xdr:row>762</xdr:row>
      <xdr:rowOff>400630</xdr:rowOff>
    </xdr:to>
    <xdr:sp macro="" textlink="">
      <xdr:nvSpPr>
        <xdr:cNvPr id="26" name="テキスト ボックス 25">
          <a:extLst>
            <a:ext uri="{FF2B5EF4-FFF2-40B4-BE49-F238E27FC236}">
              <a16:creationId xmlns:a16="http://schemas.microsoft.com/office/drawing/2014/main" id="{4A571D47-5F0B-451C-BEBA-070677473F20}"/>
            </a:ext>
          </a:extLst>
        </xdr:cNvPr>
        <xdr:cNvSpPr txBox="1"/>
      </xdr:nvSpPr>
      <xdr:spPr>
        <a:xfrm>
          <a:off x="1724154" y="67376182"/>
          <a:ext cx="6705149" cy="580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36000" rIns="90000" bIns="36000" rtlCol="0" anchor="ctr" anchorCtr="0"/>
        <a:lstStyle/>
        <a:p>
          <a:r>
            <a:rPr kumimoji="1" lang="ja-JP" altLang="en-US" sz="1100" b="0" i="0">
              <a:solidFill>
                <a:sysClr val="windowText" lastClr="000000"/>
              </a:solidFill>
              <a:latin typeface="+mn-ea"/>
              <a:ea typeface="+mn-ea"/>
            </a:rPr>
            <a:t>スポーツ団体・大学等が企画提案したプロジェクトに基づき、民間企業等が有する高度かつ専門的な技術により競技用具等の製作等を実施する。</a:t>
          </a:r>
        </a:p>
      </xdr:txBody>
    </xdr:sp>
    <xdr:clientData/>
  </xdr:twoCellAnchor>
  <xdr:twoCellAnchor>
    <xdr:from>
      <xdr:col>8</xdr:col>
      <xdr:colOff>84952</xdr:colOff>
      <xdr:row>761</xdr:row>
      <xdr:rowOff>81092</xdr:rowOff>
    </xdr:from>
    <xdr:to>
      <xdr:col>42</xdr:col>
      <xdr:colOff>71437</xdr:colOff>
      <xdr:row>762</xdr:row>
      <xdr:rowOff>416719</xdr:rowOff>
    </xdr:to>
    <xdr:sp macro="" textlink="">
      <xdr:nvSpPr>
        <xdr:cNvPr id="27" name="大かっこ 26">
          <a:extLst>
            <a:ext uri="{FF2B5EF4-FFF2-40B4-BE49-F238E27FC236}">
              <a16:creationId xmlns:a16="http://schemas.microsoft.com/office/drawing/2014/main" id="{13A0A9AE-B7A9-4A75-B41C-856C3843F642}"/>
            </a:ext>
          </a:extLst>
        </xdr:cNvPr>
        <xdr:cNvSpPr/>
      </xdr:nvSpPr>
      <xdr:spPr>
        <a:xfrm>
          <a:off x="1704202" y="67410936"/>
          <a:ext cx="6868298" cy="561846"/>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190498</xdr:colOff>
      <xdr:row>755</xdr:row>
      <xdr:rowOff>59530</xdr:rowOff>
    </xdr:from>
    <xdr:to>
      <xdr:col>47</xdr:col>
      <xdr:colOff>102373</xdr:colOff>
      <xdr:row>757</xdr:row>
      <xdr:rowOff>65155</xdr:rowOff>
    </xdr:to>
    <xdr:sp macro="" textlink="">
      <xdr:nvSpPr>
        <xdr:cNvPr id="24" name="テキスト ボックス 23">
          <a:extLst>
            <a:ext uri="{FF2B5EF4-FFF2-40B4-BE49-F238E27FC236}">
              <a16:creationId xmlns:a16="http://schemas.microsoft.com/office/drawing/2014/main" id="{B19711E1-4B93-46F1-946D-CB72C7BC6BFB}"/>
            </a:ext>
          </a:extLst>
        </xdr:cNvPr>
        <xdr:cNvSpPr txBox="1"/>
      </xdr:nvSpPr>
      <xdr:spPr>
        <a:xfrm>
          <a:off x="5655467" y="64305655"/>
          <a:ext cx="396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latin typeface="+mn-ea"/>
              <a:ea typeface="+mn-ea"/>
            </a:rPr>
            <a:t>C</a:t>
          </a:r>
          <a:r>
            <a:rPr kumimoji="1" lang="ja-JP" altLang="en-US" sz="1400">
              <a:latin typeface="+mn-ea"/>
              <a:ea typeface="+mn-ea"/>
            </a:rPr>
            <a:t>．競技用具等の技術等の開発　</a:t>
          </a:r>
          <a:r>
            <a:rPr kumimoji="1" lang="en-US" altLang="ja-JP" sz="1400">
              <a:latin typeface="+mn-ea"/>
              <a:ea typeface="+mn-ea"/>
            </a:rPr>
            <a:t>271.2</a:t>
          </a:r>
          <a:r>
            <a:rPr kumimoji="1" lang="ja-JP" altLang="en-US" sz="1400">
              <a:latin typeface="+mn-ea"/>
              <a:ea typeface="+mn-ea"/>
            </a:rPr>
            <a:t>百万円</a:t>
          </a:r>
        </a:p>
        <a:p>
          <a:pPr algn="ctr"/>
          <a:r>
            <a:rPr kumimoji="1" lang="ja-JP" altLang="ja-JP" sz="1400">
              <a:solidFill>
                <a:schemeClr val="dk1"/>
              </a:solidFill>
              <a:effectLst/>
              <a:latin typeface="+mn-lt"/>
              <a:ea typeface="+mn-ea"/>
              <a:cs typeface="+mn-cs"/>
            </a:rPr>
            <a:t>スポーツ団体・大学等</a:t>
          </a:r>
          <a:r>
            <a:rPr kumimoji="1" lang="ja-JP" altLang="en-US" sz="1400">
              <a:solidFill>
                <a:schemeClr val="dk1"/>
              </a:solidFill>
              <a:effectLst/>
              <a:latin typeface="+mn-lt"/>
              <a:ea typeface="+mn-ea"/>
              <a:cs typeface="+mn-cs"/>
            </a:rPr>
            <a:t>（全</a:t>
          </a:r>
          <a:r>
            <a:rPr kumimoji="1" lang="en-US" altLang="ja-JP" sz="1400">
              <a:solidFill>
                <a:schemeClr val="dk1"/>
              </a:solidFill>
              <a:effectLst/>
              <a:latin typeface="+mn-ea"/>
              <a:ea typeface="+mn-ea"/>
              <a:cs typeface="+mn-cs"/>
            </a:rPr>
            <a:t>10</a:t>
          </a:r>
          <a:r>
            <a:rPr kumimoji="1" lang="ja-JP" altLang="en-US" sz="1400">
              <a:solidFill>
                <a:schemeClr val="dk1"/>
              </a:solidFill>
              <a:effectLst/>
              <a:latin typeface="+mn-lt"/>
              <a:ea typeface="+mn-ea"/>
              <a:cs typeface="+mn-cs"/>
            </a:rPr>
            <a:t>件）</a:t>
          </a:r>
        </a:p>
      </xdr:txBody>
    </xdr:sp>
    <xdr:clientData/>
  </xdr:twoCellAnchor>
  <xdr:twoCellAnchor>
    <xdr:from>
      <xdr:col>7</xdr:col>
      <xdr:colOff>0</xdr:colOff>
      <xdr:row>763</xdr:row>
      <xdr:rowOff>83346</xdr:rowOff>
    </xdr:from>
    <xdr:to>
      <xdr:col>10</xdr:col>
      <xdr:colOff>184781</xdr:colOff>
      <xdr:row>763</xdr:row>
      <xdr:rowOff>371346</xdr:rowOff>
    </xdr:to>
    <xdr:sp macro="" textlink="">
      <xdr:nvSpPr>
        <xdr:cNvPr id="25" name="テキスト ボックス 24">
          <a:extLst>
            <a:ext uri="{FF2B5EF4-FFF2-40B4-BE49-F238E27FC236}">
              <a16:creationId xmlns:a16="http://schemas.microsoft.com/office/drawing/2014/main" id="{8B9E93B9-FFAC-4871-9D6D-F810990F9F96}"/>
            </a:ext>
          </a:extLst>
        </xdr:cNvPr>
        <xdr:cNvSpPr txBox="1"/>
      </xdr:nvSpPr>
      <xdr:spPr>
        <a:xfrm>
          <a:off x="1416844" y="68091846"/>
          <a:ext cx="792000" cy="288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0" i="0">
              <a:latin typeface="ＭＳ ゴシック" panose="020B0609070205080204" pitchFamily="49" charset="-128"/>
              <a:ea typeface="ＭＳ ゴシック" panose="020B0609070205080204" pitchFamily="49" charset="-128"/>
            </a:rPr>
            <a:t>代表例</a:t>
          </a:r>
        </a:p>
      </xdr:txBody>
    </xdr:sp>
    <xdr:clientData/>
  </xdr:twoCellAnchor>
  <xdr:twoCellAnchor>
    <xdr:from>
      <xdr:col>7</xdr:col>
      <xdr:colOff>0</xdr:colOff>
      <xdr:row>742</xdr:row>
      <xdr:rowOff>-1</xdr:rowOff>
    </xdr:from>
    <xdr:to>
      <xdr:col>10</xdr:col>
      <xdr:colOff>184781</xdr:colOff>
      <xdr:row>742</xdr:row>
      <xdr:rowOff>287999</xdr:rowOff>
    </xdr:to>
    <xdr:sp macro="" textlink="">
      <xdr:nvSpPr>
        <xdr:cNvPr id="28" name="テキスト ボックス 27">
          <a:extLst>
            <a:ext uri="{FF2B5EF4-FFF2-40B4-BE49-F238E27FC236}">
              <a16:creationId xmlns:a16="http://schemas.microsoft.com/office/drawing/2014/main" id="{8B9E93B9-FFAC-4871-9D6D-F810990F9F96}"/>
            </a:ext>
          </a:extLst>
        </xdr:cNvPr>
        <xdr:cNvSpPr txBox="1"/>
      </xdr:nvSpPr>
      <xdr:spPr>
        <a:xfrm>
          <a:off x="1416844" y="59602687"/>
          <a:ext cx="792000" cy="288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0" i="0">
              <a:latin typeface="ＭＳ ゴシック" panose="020B0609070205080204" pitchFamily="49" charset="-128"/>
              <a:ea typeface="ＭＳ ゴシック" panose="020B0609070205080204" pitchFamily="49" charset="-128"/>
            </a:rPr>
            <a:t>全体図</a:t>
          </a:r>
        </a:p>
      </xdr:txBody>
    </xdr:sp>
    <xdr:clientData/>
  </xdr:twoCellAnchor>
  <xdr:twoCellAnchor>
    <xdr:from>
      <xdr:col>20</xdr:col>
      <xdr:colOff>71438</xdr:colOff>
      <xdr:row>763</xdr:row>
      <xdr:rowOff>357188</xdr:rowOff>
    </xdr:from>
    <xdr:to>
      <xdr:col>35</xdr:col>
      <xdr:colOff>95344</xdr:colOff>
      <xdr:row>765</xdr:row>
      <xdr:rowOff>26625</xdr:rowOff>
    </xdr:to>
    <xdr:sp macro="" textlink="">
      <xdr:nvSpPr>
        <xdr:cNvPr id="29" name="テキスト ボックス 28">
          <a:extLst>
            <a:ext uri="{FF2B5EF4-FFF2-40B4-BE49-F238E27FC236}">
              <a16:creationId xmlns:a16="http://schemas.microsoft.com/office/drawing/2014/main" id="{6757AC04-7F7E-45C3-8D7D-D5544D101604}"/>
            </a:ext>
          </a:extLst>
        </xdr:cNvPr>
        <xdr:cNvSpPr txBox="1"/>
      </xdr:nvSpPr>
      <xdr:spPr>
        <a:xfrm>
          <a:off x="4119563" y="68365688"/>
          <a:ext cx="306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400"/>
            <a:t>スポーツ庁</a:t>
          </a:r>
          <a:endParaRPr kumimoji="1" lang="ja-JP" altLang="en-US" sz="1400">
            <a:latin typeface="+mn-ea"/>
            <a:ea typeface="+mn-ea"/>
          </a:endParaRPr>
        </a:p>
      </xdr:txBody>
    </xdr:sp>
    <xdr:clientData/>
  </xdr:twoCellAnchor>
  <xdr:twoCellAnchor>
    <xdr:from>
      <xdr:col>28</xdr:col>
      <xdr:colOff>11907</xdr:colOff>
      <xdr:row>765</xdr:row>
      <xdr:rowOff>71438</xdr:rowOff>
    </xdr:from>
    <xdr:to>
      <xdr:col>28</xdr:col>
      <xdr:colOff>11909</xdr:colOff>
      <xdr:row>766</xdr:row>
      <xdr:rowOff>59531</xdr:rowOff>
    </xdr:to>
    <xdr:cxnSp macro="">
      <xdr:nvCxnSpPr>
        <xdr:cNvPr id="30" name="直線矢印コネクタ 29">
          <a:extLst>
            <a:ext uri="{FF2B5EF4-FFF2-40B4-BE49-F238E27FC236}">
              <a16:creationId xmlns:a16="http://schemas.microsoft.com/office/drawing/2014/main" id="{AA067C19-0FAE-4B1A-8D62-F4671ED4F3C8}"/>
            </a:ext>
          </a:extLst>
        </xdr:cNvPr>
        <xdr:cNvCxnSpPr/>
      </xdr:nvCxnSpPr>
      <xdr:spPr>
        <a:xfrm flipH="1">
          <a:off x="5679282" y="68770501"/>
          <a:ext cx="2" cy="2976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83343</xdr:colOff>
      <xdr:row>766</xdr:row>
      <xdr:rowOff>83344</xdr:rowOff>
    </xdr:from>
    <xdr:to>
      <xdr:col>33</xdr:col>
      <xdr:colOff>177075</xdr:colOff>
      <xdr:row>767</xdr:row>
      <xdr:rowOff>81189</xdr:rowOff>
    </xdr:to>
    <xdr:sp macro="" textlink="">
      <xdr:nvSpPr>
        <xdr:cNvPr id="32" name="Rectangle 4">
          <a:extLst>
            <a:ext uri="{FF2B5EF4-FFF2-40B4-BE49-F238E27FC236}">
              <a16:creationId xmlns:a16="http://schemas.microsoft.com/office/drawing/2014/main" id="{D3B6DB9A-E9C0-4A2F-899A-BA550A9830CD}"/>
            </a:ext>
          </a:extLst>
        </xdr:cNvPr>
        <xdr:cNvSpPr>
          <a:spLocks noChangeArrowheads="1"/>
        </xdr:cNvSpPr>
      </xdr:nvSpPr>
      <xdr:spPr bwMode="auto">
        <a:xfrm>
          <a:off x="4536281" y="69091969"/>
          <a:ext cx="2320200" cy="307408"/>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17</xdr:col>
      <xdr:colOff>83345</xdr:colOff>
      <xdr:row>767</xdr:row>
      <xdr:rowOff>71436</xdr:rowOff>
    </xdr:from>
    <xdr:to>
      <xdr:col>38</xdr:col>
      <xdr:colOff>152813</xdr:colOff>
      <xdr:row>768</xdr:row>
      <xdr:rowOff>121874</xdr:rowOff>
    </xdr:to>
    <xdr:sp macro="" textlink="">
      <xdr:nvSpPr>
        <xdr:cNvPr id="33" name="テキスト ボックス 32">
          <a:extLst>
            <a:ext uri="{FF2B5EF4-FFF2-40B4-BE49-F238E27FC236}">
              <a16:creationId xmlns:a16="http://schemas.microsoft.com/office/drawing/2014/main" id="{F7AE7C49-D7FC-439C-B404-4B9CD8C59379}"/>
            </a:ext>
          </a:extLst>
        </xdr:cNvPr>
        <xdr:cNvSpPr txBox="1"/>
      </xdr:nvSpPr>
      <xdr:spPr>
        <a:xfrm>
          <a:off x="3524251" y="69389624"/>
          <a:ext cx="432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b="0" i="0">
              <a:latin typeface="+mj-ea"/>
              <a:ea typeface="+mj-ea"/>
            </a:rPr>
            <a:t>A</a:t>
          </a:r>
          <a:r>
            <a:rPr kumimoji="1" lang="ja-JP" altLang="en-US" sz="1400" b="0" i="0">
              <a:latin typeface="+mj-ea"/>
              <a:ea typeface="+mj-ea"/>
            </a:rPr>
            <a:t>．</a:t>
          </a:r>
          <a:r>
            <a:rPr kumimoji="1" lang="ja-JP" altLang="en-US" sz="1400" baseline="0"/>
            <a:t>（独）日本スポーツ振興センター</a:t>
          </a:r>
          <a:r>
            <a:rPr kumimoji="1" lang="ja-JP" altLang="en-US" sz="1400" baseline="0">
              <a:latin typeface="+mn-ea"/>
              <a:ea typeface="+mn-ea"/>
            </a:rPr>
            <a:t>　</a:t>
          </a:r>
          <a:r>
            <a:rPr kumimoji="1" lang="en-US" altLang="ja-JP" sz="1400">
              <a:latin typeface="+mn-ea"/>
              <a:ea typeface="+mn-ea"/>
            </a:rPr>
            <a:t>780</a:t>
          </a:r>
          <a:r>
            <a:rPr kumimoji="1" lang="ja-JP" altLang="en-US" sz="1400">
              <a:latin typeface="+mn-ea"/>
              <a:ea typeface="+mn-ea"/>
            </a:rPr>
            <a:t>百万円</a:t>
          </a:r>
        </a:p>
      </xdr:txBody>
    </xdr:sp>
    <xdr:clientData/>
  </xdr:twoCellAnchor>
  <xdr:twoCellAnchor>
    <xdr:from>
      <xdr:col>20</xdr:col>
      <xdr:colOff>23813</xdr:colOff>
      <xdr:row>770</xdr:row>
      <xdr:rowOff>0</xdr:rowOff>
    </xdr:from>
    <xdr:to>
      <xdr:col>35</xdr:col>
      <xdr:colOff>144775</xdr:colOff>
      <xdr:row>770</xdr:row>
      <xdr:rowOff>302490</xdr:rowOff>
    </xdr:to>
    <xdr:sp macro="" textlink="">
      <xdr:nvSpPr>
        <xdr:cNvPr id="34" name="Rectangle 4">
          <a:extLst>
            <a:ext uri="{FF2B5EF4-FFF2-40B4-BE49-F238E27FC236}">
              <a16:creationId xmlns:a16="http://schemas.microsoft.com/office/drawing/2014/main" id="{E2C7B087-B41E-495B-8530-156E740EC4B8}"/>
            </a:ext>
          </a:extLst>
        </xdr:cNvPr>
        <xdr:cNvSpPr>
          <a:spLocks noChangeArrowheads="1"/>
        </xdr:cNvSpPr>
      </xdr:nvSpPr>
      <xdr:spPr bwMode="auto">
        <a:xfrm>
          <a:off x="4071938" y="70246875"/>
          <a:ext cx="3157056" cy="302490"/>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190500</xdr:colOff>
      <xdr:row>768</xdr:row>
      <xdr:rowOff>238125</xdr:rowOff>
    </xdr:from>
    <xdr:to>
      <xdr:col>27</xdr:col>
      <xdr:colOff>190500</xdr:colOff>
      <xdr:row>769</xdr:row>
      <xdr:rowOff>261937</xdr:rowOff>
    </xdr:to>
    <xdr:cxnSp macro="">
      <xdr:nvCxnSpPr>
        <xdr:cNvPr id="35" name="直線矢印コネクタ 34">
          <a:extLst>
            <a:ext uri="{FF2B5EF4-FFF2-40B4-BE49-F238E27FC236}">
              <a16:creationId xmlns:a16="http://schemas.microsoft.com/office/drawing/2014/main" id="{1D5078B1-EC01-4197-90B0-45DF1798A7D8}"/>
            </a:ext>
          </a:extLst>
        </xdr:cNvPr>
        <xdr:cNvCxnSpPr/>
      </xdr:nvCxnSpPr>
      <xdr:spPr>
        <a:xfrm>
          <a:off x="5655469" y="69865875"/>
          <a:ext cx="0" cy="333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83346</xdr:colOff>
      <xdr:row>771</xdr:row>
      <xdr:rowOff>-1</xdr:rowOff>
    </xdr:from>
    <xdr:to>
      <xdr:col>39</xdr:col>
      <xdr:colOff>108002</xdr:colOff>
      <xdr:row>772</xdr:row>
      <xdr:rowOff>50437</xdr:rowOff>
    </xdr:to>
    <xdr:sp macro="" textlink="">
      <xdr:nvSpPr>
        <xdr:cNvPr id="37" name="テキスト ボックス 36">
          <a:extLst>
            <a:ext uri="{FF2B5EF4-FFF2-40B4-BE49-F238E27FC236}">
              <a16:creationId xmlns:a16="http://schemas.microsoft.com/office/drawing/2014/main" id="{B19711E1-4B93-46F1-946D-CB72C7BC6BFB}"/>
            </a:ext>
          </a:extLst>
        </xdr:cNvPr>
        <xdr:cNvSpPr txBox="1"/>
      </xdr:nvSpPr>
      <xdr:spPr>
        <a:xfrm>
          <a:off x="3321846" y="70556437"/>
          <a:ext cx="4680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Ｂ．国立大学法人筑波大学　</a:t>
          </a:r>
          <a:r>
            <a:rPr kumimoji="1" lang="en-US" altLang="ja-JP" sz="1400">
              <a:latin typeface="+mn-ea"/>
              <a:ea typeface="+mn-ea"/>
            </a:rPr>
            <a:t>89.4</a:t>
          </a:r>
          <a:r>
            <a:rPr kumimoji="1" lang="ja-JP" altLang="en-US" sz="1400">
              <a:latin typeface="+mn-ea"/>
              <a:ea typeface="+mn-ea"/>
            </a:rPr>
            <a:t>百万円（全</a:t>
          </a:r>
          <a:r>
            <a:rPr kumimoji="1" lang="en-US" altLang="ja-JP" sz="1400">
              <a:latin typeface="+mn-ea"/>
              <a:ea typeface="+mn-ea"/>
            </a:rPr>
            <a:t>3</a:t>
          </a:r>
          <a:r>
            <a:rPr kumimoji="1" lang="ja-JP" altLang="en-US" sz="1400">
              <a:latin typeface="+mn-ea"/>
              <a:ea typeface="+mn-ea"/>
            </a:rPr>
            <a:t>件）</a:t>
          </a:r>
        </a:p>
      </xdr:txBody>
    </xdr:sp>
    <xdr:clientData/>
  </xdr:twoCellAnchor>
  <xdr:twoCellAnchor>
    <xdr:from>
      <xdr:col>21</xdr:col>
      <xdr:colOff>47626</xdr:colOff>
      <xdr:row>773</xdr:row>
      <xdr:rowOff>11906</xdr:rowOff>
    </xdr:from>
    <xdr:to>
      <xdr:col>34</xdr:col>
      <xdr:colOff>136480</xdr:colOff>
      <xdr:row>774</xdr:row>
      <xdr:rowOff>11882</xdr:rowOff>
    </xdr:to>
    <xdr:sp macro="" textlink="">
      <xdr:nvSpPr>
        <xdr:cNvPr id="38" name="Rectangle 4">
          <a:extLst>
            <a:ext uri="{FF2B5EF4-FFF2-40B4-BE49-F238E27FC236}">
              <a16:creationId xmlns:a16="http://schemas.microsoft.com/office/drawing/2014/main" id="{2898FA9A-98BA-45C7-991D-94620AF3DCC9}"/>
            </a:ext>
          </a:extLst>
        </xdr:cNvPr>
        <xdr:cNvSpPr>
          <a:spLocks noChangeArrowheads="1"/>
        </xdr:cNvSpPr>
      </xdr:nvSpPr>
      <xdr:spPr bwMode="auto">
        <a:xfrm>
          <a:off x="4298157" y="71187469"/>
          <a:ext cx="2720136" cy="309538"/>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再々委託【随意契約（その他）】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107156</xdr:colOff>
      <xdr:row>775</xdr:row>
      <xdr:rowOff>-1</xdr:rowOff>
    </xdr:from>
    <xdr:to>
      <xdr:col>20</xdr:col>
      <xdr:colOff>198281</xdr:colOff>
      <xdr:row>777</xdr:row>
      <xdr:rowOff>280874</xdr:rowOff>
    </xdr:to>
    <xdr:sp macro="" textlink="">
      <xdr:nvSpPr>
        <xdr:cNvPr id="39" name="テキスト ボックス 38">
          <a:extLst>
            <a:ext uri="{FF2B5EF4-FFF2-40B4-BE49-F238E27FC236}">
              <a16:creationId xmlns:a16="http://schemas.microsoft.com/office/drawing/2014/main" id="{B71E147D-4124-4CCA-A9F3-61B8687B2734}"/>
            </a:ext>
          </a:extLst>
        </xdr:cNvPr>
        <xdr:cNvSpPr txBox="1"/>
      </xdr:nvSpPr>
      <xdr:spPr>
        <a:xfrm>
          <a:off x="1726406" y="71794687"/>
          <a:ext cx="2520000" cy="90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latin typeface="+mn-ea"/>
              <a:ea typeface="+mn-ea"/>
            </a:rPr>
            <a:t>D</a:t>
          </a:r>
          <a:r>
            <a:rPr kumimoji="1" lang="ja-JP" altLang="en-US" sz="1400">
              <a:latin typeface="+mn-ea"/>
              <a:ea typeface="+mn-ea"/>
            </a:rPr>
            <a:t>．株式会社アポワテック　</a:t>
          </a:r>
          <a:endParaRPr kumimoji="1" lang="en-US" altLang="ja-JP" sz="1400">
            <a:latin typeface="+mn-ea"/>
            <a:ea typeface="+mn-ea"/>
          </a:endParaRPr>
        </a:p>
        <a:p>
          <a:pPr algn="ctr"/>
          <a:r>
            <a:rPr kumimoji="1" lang="en-US" altLang="ja-JP" sz="1400">
              <a:latin typeface="+mn-ea"/>
              <a:ea typeface="+mn-ea"/>
            </a:rPr>
            <a:t>13.1</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21</xdr:col>
      <xdr:colOff>154781</xdr:colOff>
      <xdr:row>775</xdr:row>
      <xdr:rowOff>11906</xdr:rowOff>
    </xdr:from>
    <xdr:to>
      <xdr:col>34</xdr:col>
      <xdr:colOff>43499</xdr:colOff>
      <xdr:row>777</xdr:row>
      <xdr:rowOff>292781</xdr:rowOff>
    </xdr:to>
    <xdr:sp macro="" textlink="">
      <xdr:nvSpPr>
        <xdr:cNvPr id="45" name="テキスト ボックス 44">
          <a:extLst>
            <a:ext uri="{FF2B5EF4-FFF2-40B4-BE49-F238E27FC236}">
              <a16:creationId xmlns:a16="http://schemas.microsoft.com/office/drawing/2014/main" id="{B71E147D-4124-4CCA-A9F3-61B8687B2734}"/>
            </a:ext>
          </a:extLst>
        </xdr:cNvPr>
        <xdr:cNvSpPr txBox="1"/>
      </xdr:nvSpPr>
      <xdr:spPr>
        <a:xfrm>
          <a:off x="4405312" y="71806594"/>
          <a:ext cx="2520000" cy="90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latin typeface="+mn-ea"/>
              <a:ea typeface="+mn-ea"/>
            </a:rPr>
            <a:t>D</a:t>
          </a:r>
          <a:r>
            <a:rPr kumimoji="1" lang="ja-JP" altLang="en-US" sz="1400">
              <a:latin typeface="+mn-ea"/>
              <a:ea typeface="+mn-ea"/>
            </a:rPr>
            <a:t>．国立研究開発法人物質・</a:t>
          </a:r>
          <a:endParaRPr kumimoji="1" lang="en-US" altLang="ja-JP" sz="1400">
            <a:latin typeface="+mn-ea"/>
            <a:ea typeface="+mn-ea"/>
          </a:endParaRPr>
        </a:p>
        <a:p>
          <a:pPr algn="ctr"/>
          <a:r>
            <a:rPr kumimoji="1" lang="ja-JP" altLang="en-US" sz="1400">
              <a:latin typeface="+mn-ea"/>
              <a:ea typeface="+mn-ea"/>
            </a:rPr>
            <a:t>材料研究機構</a:t>
          </a:r>
          <a:endParaRPr kumimoji="1" lang="en-US" altLang="ja-JP" sz="1400">
            <a:latin typeface="+mn-ea"/>
            <a:ea typeface="+mn-ea"/>
          </a:endParaRPr>
        </a:p>
        <a:p>
          <a:pPr algn="ctr"/>
          <a:r>
            <a:rPr kumimoji="1" lang="en-US" altLang="ja-JP" sz="1400">
              <a:latin typeface="+mn-ea"/>
              <a:ea typeface="+mn-ea"/>
            </a:rPr>
            <a:t>10.8</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35</xdr:col>
      <xdr:colOff>0</xdr:colOff>
      <xdr:row>775</xdr:row>
      <xdr:rowOff>0</xdr:rowOff>
    </xdr:from>
    <xdr:to>
      <xdr:col>47</xdr:col>
      <xdr:colOff>91125</xdr:colOff>
      <xdr:row>777</xdr:row>
      <xdr:rowOff>280875</xdr:rowOff>
    </xdr:to>
    <xdr:sp macro="" textlink="">
      <xdr:nvSpPr>
        <xdr:cNvPr id="46" name="テキスト ボックス 45">
          <a:extLst>
            <a:ext uri="{FF2B5EF4-FFF2-40B4-BE49-F238E27FC236}">
              <a16:creationId xmlns:a16="http://schemas.microsoft.com/office/drawing/2014/main" id="{B71E147D-4124-4CCA-A9F3-61B8687B2734}"/>
            </a:ext>
          </a:extLst>
        </xdr:cNvPr>
        <xdr:cNvSpPr txBox="1"/>
      </xdr:nvSpPr>
      <xdr:spPr>
        <a:xfrm>
          <a:off x="7084219" y="71794688"/>
          <a:ext cx="2520000" cy="90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latin typeface="+mn-ea"/>
              <a:ea typeface="+mn-ea"/>
            </a:rPr>
            <a:t>D</a:t>
          </a:r>
          <a:r>
            <a:rPr kumimoji="1" lang="ja-JP" altLang="en-US" sz="1400">
              <a:latin typeface="+mn-ea"/>
              <a:ea typeface="+mn-ea"/>
            </a:rPr>
            <a:t>．ニップンエンジニアリング</a:t>
          </a:r>
          <a:endParaRPr kumimoji="1" lang="en-US" altLang="ja-JP" sz="1400">
            <a:latin typeface="+mn-ea"/>
            <a:ea typeface="+mn-ea"/>
          </a:endParaRPr>
        </a:p>
        <a:p>
          <a:pPr algn="ctr"/>
          <a:r>
            <a:rPr kumimoji="1" lang="ja-JP" altLang="en-US" sz="1400">
              <a:latin typeface="+mn-ea"/>
              <a:ea typeface="+mn-ea"/>
            </a:rPr>
            <a:t>株式会社</a:t>
          </a:r>
          <a:endParaRPr kumimoji="1" lang="en-US" altLang="ja-JP" sz="1400">
            <a:latin typeface="+mn-ea"/>
            <a:ea typeface="+mn-ea"/>
          </a:endParaRPr>
        </a:p>
        <a:p>
          <a:pPr algn="ctr"/>
          <a:r>
            <a:rPr kumimoji="1" lang="en-US" altLang="ja-JP" sz="1400">
              <a:latin typeface="+mn-ea"/>
              <a:ea typeface="+mn-ea"/>
            </a:rPr>
            <a:t>9.8</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27</xdr:col>
      <xdr:colOff>193257</xdr:colOff>
      <xdr:row>774</xdr:row>
      <xdr:rowOff>11881</xdr:rowOff>
    </xdr:from>
    <xdr:to>
      <xdr:col>41</xdr:col>
      <xdr:colOff>45564</xdr:colOff>
      <xdr:row>775</xdr:row>
      <xdr:rowOff>-1</xdr:rowOff>
    </xdr:to>
    <xdr:cxnSp macro="">
      <xdr:nvCxnSpPr>
        <xdr:cNvPr id="56" name="カギ線コネクタ 55"/>
        <xdr:cNvCxnSpPr>
          <a:stCxn id="38" idx="2"/>
          <a:endCxn id="46" idx="0"/>
        </xdr:cNvCxnSpPr>
      </xdr:nvCxnSpPr>
      <xdr:spPr>
        <a:xfrm rot="16200000" flipH="1">
          <a:off x="6852382" y="70302850"/>
          <a:ext cx="297681" cy="2685994"/>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193256</xdr:colOff>
      <xdr:row>774</xdr:row>
      <xdr:rowOff>11882</xdr:rowOff>
    </xdr:from>
    <xdr:to>
      <xdr:col>27</xdr:col>
      <xdr:colOff>200343</xdr:colOff>
      <xdr:row>775</xdr:row>
      <xdr:rowOff>11906</xdr:rowOff>
    </xdr:to>
    <xdr:cxnSp macro="">
      <xdr:nvCxnSpPr>
        <xdr:cNvPr id="59" name="直線矢印コネクタ 58"/>
        <xdr:cNvCxnSpPr>
          <a:stCxn id="38" idx="2"/>
          <a:endCxn id="45" idx="0"/>
        </xdr:cNvCxnSpPr>
      </xdr:nvCxnSpPr>
      <xdr:spPr>
        <a:xfrm>
          <a:off x="5658225" y="71497007"/>
          <a:ext cx="7087" cy="3095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193256</xdr:colOff>
      <xdr:row>772</xdr:row>
      <xdr:rowOff>50437</xdr:rowOff>
    </xdr:from>
    <xdr:to>
      <xdr:col>27</xdr:col>
      <xdr:colOff>196877</xdr:colOff>
      <xdr:row>773</xdr:row>
      <xdr:rowOff>11906</xdr:rowOff>
    </xdr:to>
    <xdr:cxnSp macro="">
      <xdr:nvCxnSpPr>
        <xdr:cNvPr id="62" name="直線コネクタ 61"/>
        <xdr:cNvCxnSpPr>
          <a:stCxn id="37" idx="2"/>
          <a:endCxn id="38" idx="0"/>
        </xdr:cNvCxnSpPr>
      </xdr:nvCxnSpPr>
      <xdr:spPr>
        <a:xfrm flipH="1">
          <a:off x="5658225" y="70916437"/>
          <a:ext cx="3621" cy="2710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152718</xdr:colOff>
      <xdr:row>774</xdr:row>
      <xdr:rowOff>11883</xdr:rowOff>
    </xdr:from>
    <xdr:to>
      <xdr:col>27</xdr:col>
      <xdr:colOff>193256</xdr:colOff>
      <xdr:row>775</xdr:row>
      <xdr:rowOff>0</xdr:rowOff>
    </xdr:to>
    <xdr:cxnSp macro="">
      <xdr:nvCxnSpPr>
        <xdr:cNvPr id="72" name="カギ線コネクタ 71"/>
        <xdr:cNvCxnSpPr>
          <a:stCxn id="38" idx="2"/>
          <a:endCxn id="39" idx="0"/>
        </xdr:cNvCxnSpPr>
      </xdr:nvCxnSpPr>
      <xdr:spPr>
        <a:xfrm rot="5400000">
          <a:off x="4173476" y="70309938"/>
          <a:ext cx="297680" cy="2671819"/>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320</v>
      </c>
      <c r="AT2" s="991"/>
      <c r="AU2" s="991"/>
      <c r="AV2" s="51" t="str">
        <f>IF(AW2="", "", "-")</f>
        <v/>
      </c>
      <c r="AW2" s="934"/>
      <c r="AX2" s="934"/>
    </row>
    <row r="3" spans="1:50" ht="21" customHeight="1" thickBot="1" x14ac:dyDescent="0.2">
      <c r="A3" s="889" t="s">
        <v>424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562</v>
      </c>
      <c r="AK3" s="891"/>
      <c r="AL3" s="891"/>
      <c r="AM3" s="891"/>
      <c r="AN3" s="891"/>
      <c r="AO3" s="891"/>
      <c r="AP3" s="891"/>
      <c r="AQ3" s="891"/>
      <c r="AR3" s="891"/>
      <c r="AS3" s="891"/>
      <c r="AT3" s="891"/>
      <c r="AU3" s="891"/>
      <c r="AV3" s="891"/>
      <c r="AW3" s="891"/>
      <c r="AX3" s="24" t="s">
        <v>65</v>
      </c>
    </row>
    <row r="4" spans="1:50" ht="24.75" customHeight="1" x14ac:dyDescent="0.15">
      <c r="A4" s="725" t="s">
        <v>25</v>
      </c>
      <c r="B4" s="726"/>
      <c r="C4" s="726"/>
      <c r="D4" s="726"/>
      <c r="E4" s="726"/>
      <c r="F4" s="726"/>
      <c r="G4" s="703" t="s">
        <v>629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613</v>
      </c>
      <c r="AF4" s="709"/>
      <c r="AG4" s="709"/>
      <c r="AH4" s="709"/>
      <c r="AI4" s="709"/>
      <c r="AJ4" s="709"/>
      <c r="AK4" s="709"/>
      <c r="AL4" s="709"/>
      <c r="AM4" s="709"/>
      <c r="AN4" s="709"/>
      <c r="AO4" s="709"/>
      <c r="AP4" s="710"/>
      <c r="AQ4" s="711" t="s">
        <v>2</v>
      </c>
      <c r="AR4" s="706"/>
      <c r="AS4" s="706"/>
      <c r="AT4" s="706"/>
      <c r="AU4" s="706"/>
      <c r="AV4" s="706"/>
      <c r="AW4" s="706"/>
      <c r="AX4" s="712"/>
    </row>
    <row r="5" spans="1:50" ht="36.75" customHeight="1" x14ac:dyDescent="0.15">
      <c r="A5" s="713" t="s">
        <v>67</v>
      </c>
      <c r="B5" s="714"/>
      <c r="C5" s="714"/>
      <c r="D5" s="714"/>
      <c r="E5" s="714"/>
      <c r="F5" s="715"/>
      <c r="G5" s="861" t="s">
        <v>611</v>
      </c>
      <c r="H5" s="862"/>
      <c r="I5" s="862"/>
      <c r="J5" s="862"/>
      <c r="K5" s="862"/>
      <c r="L5" s="862"/>
      <c r="M5" s="863" t="s">
        <v>66</v>
      </c>
      <c r="N5" s="864"/>
      <c r="O5" s="864"/>
      <c r="P5" s="864"/>
      <c r="Q5" s="864"/>
      <c r="R5" s="865"/>
      <c r="S5" s="866" t="s">
        <v>612</v>
      </c>
      <c r="T5" s="862"/>
      <c r="U5" s="862"/>
      <c r="V5" s="862"/>
      <c r="W5" s="862"/>
      <c r="X5" s="867"/>
      <c r="Y5" s="719" t="s">
        <v>3</v>
      </c>
      <c r="Z5" s="566"/>
      <c r="AA5" s="566"/>
      <c r="AB5" s="566"/>
      <c r="AC5" s="566"/>
      <c r="AD5" s="567"/>
      <c r="AE5" s="720" t="s">
        <v>614</v>
      </c>
      <c r="AF5" s="720"/>
      <c r="AG5" s="720"/>
      <c r="AH5" s="720"/>
      <c r="AI5" s="720"/>
      <c r="AJ5" s="720"/>
      <c r="AK5" s="720"/>
      <c r="AL5" s="720"/>
      <c r="AM5" s="720"/>
      <c r="AN5" s="720"/>
      <c r="AO5" s="720"/>
      <c r="AP5" s="721"/>
      <c r="AQ5" s="722" t="s">
        <v>630</v>
      </c>
      <c r="AR5" s="723"/>
      <c r="AS5" s="723"/>
      <c r="AT5" s="723"/>
      <c r="AU5" s="723"/>
      <c r="AV5" s="723"/>
      <c r="AW5" s="723"/>
      <c r="AX5" s="724"/>
    </row>
    <row r="6" spans="1:50" ht="39" customHeight="1" x14ac:dyDescent="0.15">
      <c r="A6" s="727" t="s">
        <v>4</v>
      </c>
      <c r="B6" s="728"/>
      <c r="C6" s="728"/>
      <c r="D6" s="728"/>
      <c r="E6" s="728"/>
      <c r="F6" s="728"/>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54.75" customHeight="1" x14ac:dyDescent="0.15">
      <c r="A7" s="518" t="s">
        <v>22</v>
      </c>
      <c r="B7" s="519"/>
      <c r="C7" s="519"/>
      <c r="D7" s="519"/>
      <c r="E7" s="519"/>
      <c r="F7" s="520"/>
      <c r="G7" s="521" t="s">
        <v>557</v>
      </c>
      <c r="H7" s="522"/>
      <c r="I7" s="522"/>
      <c r="J7" s="522"/>
      <c r="K7" s="522"/>
      <c r="L7" s="522"/>
      <c r="M7" s="522"/>
      <c r="N7" s="522"/>
      <c r="O7" s="522"/>
      <c r="P7" s="522"/>
      <c r="Q7" s="522"/>
      <c r="R7" s="522"/>
      <c r="S7" s="522"/>
      <c r="T7" s="522"/>
      <c r="U7" s="522"/>
      <c r="V7" s="522"/>
      <c r="W7" s="522"/>
      <c r="X7" s="523"/>
      <c r="Y7" s="945" t="s">
        <v>388</v>
      </c>
      <c r="Z7" s="466"/>
      <c r="AA7" s="466"/>
      <c r="AB7" s="466"/>
      <c r="AC7" s="466"/>
      <c r="AD7" s="946"/>
      <c r="AE7" s="935" t="s">
        <v>563</v>
      </c>
      <c r="AF7" s="936"/>
      <c r="AG7" s="936"/>
      <c r="AH7" s="936"/>
      <c r="AI7" s="936"/>
      <c r="AJ7" s="936"/>
      <c r="AK7" s="936"/>
      <c r="AL7" s="936"/>
      <c r="AM7" s="936"/>
      <c r="AN7" s="936"/>
      <c r="AO7" s="936"/>
      <c r="AP7" s="936"/>
      <c r="AQ7" s="936"/>
      <c r="AR7" s="936"/>
      <c r="AS7" s="936"/>
      <c r="AT7" s="936"/>
      <c r="AU7" s="936"/>
      <c r="AV7" s="936"/>
      <c r="AW7" s="936"/>
      <c r="AX7" s="937"/>
    </row>
    <row r="8" spans="1:50" ht="41.25" customHeight="1" x14ac:dyDescent="0.15">
      <c r="A8" s="518" t="s">
        <v>259</v>
      </c>
      <c r="B8" s="519"/>
      <c r="C8" s="519"/>
      <c r="D8" s="519"/>
      <c r="E8" s="519"/>
      <c r="F8" s="520"/>
      <c r="G8" s="958" t="str">
        <f>入力規則等!A27</f>
        <v>2020年東京オリパラ</v>
      </c>
      <c r="H8" s="741"/>
      <c r="I8" s="741"/>
      <c r="J8" s="741"/>
      <c r="K8" s="741"/>
      <c r="L8" s="741"/>
      <c r="M8" s="741"/>
      <c r="N8" s="741"/>
      <c r="O8" s="741"/>
      <c r="P8" s="741"/>
      <c r="Q8" s="741"/>
      <c r="R8" s="741"/>
      <c r="S8" s="741"/>
      <c r="T8" s="741"/>
      <c r="U8" s="741"/>
      <c r="V8" s="741"/>
      <c r="W8" s="741"/>
      <c r="X8" s="959"/>
      <c r="Y8" s="868" t="s">
        <v>260</v>
      </c>
      <c r="Z8" s="869"/>
      <c r="AA8" s="869"/>
      <c r="AB8" s="869"/>
      <c r="AC8" s="869"/>
      <c r="AD8" s="870"/>
      <c r="AE8" s="740" t="str">
        <f>入力規則等!K13</f>
        <v>文教及び科学振興</v>
      </c>
      <c r="AF8" s="741"/>
      <c r="AG8" s="741"/>
      <c r="AH8" s="741"/>
      <c r="AI8" s="741"/>
      <c r="AJ8" s="741"/>
      <c r="AK8" s="741"/>
      <c r="AL8" s="741"/>
      <c r="AM8" s="741"/>
      <c r="AN8" s="741"/>
      <c r="AO8" s="741"/>
      <c r="AP8" s="741"/>
      <c r="AQ8" s="741"/>
      <c r="AR8" s="741"/>
      <c r="AS8" s="741"/>
      <c r="AT8" s="741"/>
      <c r="AU8" s="741"/>
      <c r="AV8" s="741"/>
      <c r="AW8" s="741"/>
      <c r="AX8" s="742"/>
    </row>
    <row r="9" spans="1:50" ht="68.25" customHeight="1" x14ac:dyDescent="0.15">
      <c r="A9" s="871" t="s">
        <v>23</v>
      </c>
      <c r="B9" s="872"/>
      <c r="C9" s="872"/>
      <c r="D9" s="872"/>
      <c r="E9" s="872"/>
      <c r="F9" s="872"/>
      <c r="G9" s="873" t="s">
        <v>762</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0" customHeight="1" x14ac:dyDescent="0.15">
      <c r="A10" s="681" t="s">
        <v>30</v>
      </c>
      <c r="B10" s="682"/>
      <c r="C10" s="682"/>
      <c r="D10" s="682"/>
      <c r="E10" s="682"/>
      <c r="F10" s="682"/>
      <c r="G10" s="776" t="s">
        <v>763</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1" t="s">
        <v>5</v>
      </c>
      <c r="B11" s="682"/>
      <c r="C11" s="682"/>
      <c r="D11" s="682"/>
      <c r="E11" s="682"/>
      <c r="F11" s="68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01" t="s">
        <v>24</v>
      </c>
      <c r="B12" s="1002"/>
      <c r="C12" s="1002"/>
      <c r="D12" s="1002"/>
      <c r="E12" s="1002"/>
      <c r="F12" s="1003"/>
      <c r="G12" s="782"/>
      <c r="H12" s="783"/>
      <c r="I12" s="783"/>
      <c r="J12" s="783"/>
      <c r="K12" s="783"/>
      <c r="L12" s="783"/>
      <c r="M12" s="783"/>
      <c r="N12" s="783"/>
      <c r="O12" s="783"/>
      <c r="P12" s="438" t="s">
        <v>391</v>
      </c>
      <c r="Q12" s="439"/>
      <c r="R12" s="439"/>
      <c r="S12" s="439"/>
      <c r="T12" s="439"/>
      <c r="U12" s="439"/>
      <c r="V12" s="440"/>
      <c r="W12" s="438" t="s">
        <v>411</v>
      </c>
      <c r="X12" s="439"/>
      <c r="Y12" s="439"/>
      <c r="Z12" s="439"/>
      <c r="AA12" s="439"/>
      <c r="AB12" s="439"/>
      <c r="AC12" s="440"/>
      <c r="AD12" s="438" t="s">
        <v>418</v>
      </c>
      <c r="AE12" s="439"/>
      <c r="AF12" s="439"/>
      <c r="AG12" s="439"/>
      <c r="AH12" s="439"/>
      <c r="AI12" s="439"/>
      <c r="AJ12" s="440"/>
      <c r="AK12" s="438" t="s">
        <v>425</v>
      </c>
      <c r="AL12" s="439"/>
      <c r="AM12" s="439"/>
      <c r="AN12" s="439"/>
      <c r="AO12" s="439"/>
      <c r="AP12" s="439"/>
      <c r="AQ12" s="440"/>
      <c r="AR12" s="438" t="s">
        <v>426</v>
      </c>
      <c r="AS12" s="439"/>
      <c r="AT12" s="439"/>
      <c r="AU12" s="439"/>
      <c r="AV12" s="439"/>
      <c r="AW12" s="439"/>
      <c r="AX12" s="743"/>
    </row>
    <row r="13" spans="1:50" ht="21" customHeight="1" x14ac:dyDescent="0.15">
      <c r="A13" s="634"/>
      <c r="B13" s="635"/>
      <c r="C13" s="635"/>
      <c r="D13" s="635"/>
      <c r="E13" s="635"/>
      <c r="F13" s="636"/>
      <c r="G13" s="744" t="s">
        <v>6</v>
      </c>
      <c r="H13" s="745"/>
      <c r="I13" s="786" t="s">
        <v>7</v>
      </c>
      <c r="J13" s="787"/>
      <c r="K13" s="787"/>
      <c r="L13" s="787"/>
      <c r="M13" s="787"/>
      <c r="N13" s="787"/>
      <c r="O13" s="788"/>
      <c r="P13" s="678">
        <v>945</v>
      </c>
      <c r="Q13" s="679"/>
      <c r="R13" s="679"/>
      <c r="S13" s="679"/>
      <c r="T13" s="679"/>
      <c r="U13" s="679"/>
      <c r="V13" s="680"/>
      <c r="W13" s="678">
        <v>945</v>
      </c>
      <c r="X13" s="679"/>
      <c r="Y13" s="679"/>
      <c r="Z13" s="679"/>
      <c r="AA13" s="679"/>
      <c r="AB13" s="679"/>
      <c r="AC13" s="680"/>
      <c r="AD13" s="678">
        <v>780</v>
      </c>
      <c r="AE13" s="679"/>
      <c r="AF13" s="679"/>
      <c r="AG13" s="679"/>
      <c r="AH13" s="679"/>
      <c r="AI13" s="679"/>
      <c r="AJ13" s="680"/>
      <c r="AK13" s="678">
        <v>715</v>
      </c>
      <c r="AL13" s="679"/>
      <c r="AM13" s="679"/>
      <c r="AN13" s="679"/>
      <c r="AO13" s="679"/>
      <c r="AP13" s="679"/>
      <c r="AQ13" s="680"/>
      <c r="AR13" s="942">
        <v>365</v>
      </c>
      <c r="AS13" s="943"/>
      <c r="AT13" s="943"/>
      <c r="AU13" s="943"/>
      <c r="AV13" s="943"/>
      <c r="AW13" s="943"/>
      <c r="AX13" s="944"/>
    </row>
    <row r="14" spans="1:50" ht="21" customHeight="1" x14ac:dyDescent="0.15">
      <c r="A14" s="634"/>
      <c r="B14" s="635"/>
      <c r="C14" s="635"/>
      <c r="D14" s="635"/>
      <c r="E14" s="635"/>
      <c r="F14" s="636"/>
      <c r="G14" s="746"/>
      <c r="H14" s="747"/>
      <c r="I14" s="732" t="s">
        <v>8</v>
      </c>
      <c r="J14" s="784"/>
      <c r="K14" s="784"/>
      <c r="L14" s="784"/>
      <c r="M14" s="784"/>
      <c r="N14" s="784"/>
      <c r="O14" s="785"/>
      <c r="P14" s="678" t="s">
        <v>557</v>
      </c>
      <c r="Q14" s="679"/>
      <c r="R14" s="679"/>
      <c r="S14" s="679"/>
      <c r="T14" s="679"/>
      <c r="U14" s="679"/>
      <c r="V14" s="680"/>
      <c r="W14" s="678" t="s">
        <v>564</v>
      </c>
      <c r="X14" s="679"/>
      <c r="Y14" s="679"/>
      <c r="Z14" s="679"/>
      <c r="AA14" s="679"/>
      <c r="AB14" s="679"/>
      <c r="AC14" s="680"/>
      <c r="AD14" s="678" t="s">
        <v>560</v>
      </c>
      <c r="AE14" s="679"/>
      <c r="AF14" s="679"/>
      <c r="AG14" s="679"/>
      <c r="AH14" s="679"/>
      <c r="AI14" s="679"/>
      <c r="AJ14" s="680"/>
      <c r="AK14" s="678"/>
      <c r="AL14" s="679"/>
      <c r="AM14" s="679"/>
      <c r="AN14" s="679"/>
      <c r="AO14" s="679"/>
      <c r="AP14" s="679"/>
      <c r="AQ14" s="680"/>
      <c r="AR14" s="811"/>
      <c r="AS14" s="811"/>
      <c r="AT14" s="811"/>
      <c r="AU14" s="811"/>
      <c r="AV14" s="811"/>
      <c r="AW14" s="811"/>
      <c r="AX14" s="812"/>
    </row>
    <row r="15" spans="1:50" ht="21" customHeight="1" x14ac:dyDescent="0.15">
      <c r="A15" s="634"/>
      <c r="B15" s="635"/>
      <c r="C15" s="635"/>
      <c r="D15" s="635"/>
      <c r="E15" s="635"/>
      <c r="F15" s="636"/>
      <c r="G15" s="746"/>
      <c r="H15" s="747"/>
      <c r="I15" s="732" t="s">
        <v>51</v>
      </c>
      <c r="J15" s="733"/>
      <c r="K15" s="733"/>
      <c r="L15" s="733"/>
      <c r="M15" s="733"/>
      <c r="N15" s="733"/>
      <c r="O15" s="734"/>
      <c r="P15" s="678" t="s">
        <v>557</v>
      </c>
      <c r="Q15" s="679"/>
      <c r="R15" s="679"/>
      <c r="S15" s="679"/>
      <c r="T15" s="679"/>
      <c r="U15" s="679"/>
      <c r="V15" s="680"/>
      <c r="W15" s="678" t="s">
        <v>557</v>
      </c>
      <c r="X15" s="679"/>
      <c r="Y15" s="679"/>
      <c r="Z15" s="679"/>
      <c r="AA15" s="679"/>
      <c r="AB15" s="679"/>
      <c r="AC15" s="680"/>
      <c r="AD15" s="678" t="s">
        <v>407</v>
      </c>
      <c r="AE15" s="679"/>
      <c r="AF15" s="679"/>
      <c r="AG15" s="679"/>
      <c r="AH15" s="679"/>
      <c r="AI15" s="679"/>
      <c r="AJ15" s="680"/>
      <c r="AK15" s="678" t="s">
        <v>686</v>
      </c>
      <c r="AL15" s="679"/>
      <c r="AM15" s="679"/>
      <c r="AN15" s="679"/>
      <c r="AO15" s="679"/>
      <c r="AP15" s="679"/>
      <c r="AQ15" s="680"/>
      <c r="AR15" s="678"/>
      <c r="AS15" s="679"/>
      <c r="AT15" s="679"/>
      <c r="AU15" s="679"/>
      <c r="AV15" s="679"/>
      <c r="AW15" s="679"/>
      <c r="AX15" s="828"/>
    </row>
    <row r="16" spans="1:50" ht="21" customHeight="1" x14ac:dyDescent="0.15">
      <c r="A16" s="634"/>
      <c r="B16" s="635"/>
      <c r="C16" s="635"/>
      <c r="D16" s="635"/>
      <c r="E16" s="635"/>
      <c r="F16" s="636"/>
      <c r="G16" s="746"/>
      <c r="H16" s="747"/>
      <c r="I16" s="732" t="s">
        <v>52</v>
      </c>
      <c r="J16" s="733"/>
      <c r="K16" s="733"/>
      <c r="L16" s="733"/>
      <c r="M16" s="733"/>
      <c r="N16" s="733"/>
      <c r="O16" s="734"/>
      <c r="P16" s="678" t="s">
        <v>565</v>
      </c>
      <c r="Q16" s="679"/>
      <c r="R16" s="679"/>
      <c r="S16" s="679"/>
      <c r="T16" s="679"/>
      <c r="U16" s="679"/>
      <c r="V16" s="680"/>
      <c r="W16" s="678" t="s">
        <v>557</v>
      </c>
      <c r="X16" s="679"/>
      <c r="Y16" s="679"/>
      <c r="Z16" s="679"/>
      <c r="AA16" s="679"/>
      <c r="AB16" s="679"/>
      <c r="AC16" s="680"/>
      <c r="AD16" s="678" t="s">
        <v>666</v>
      </c>
      <c r="AE16" s="679"/>
      <c r="AF16" s="679"/>
      <c r="AG16" s="679"/>
      <c r="AH16" s="679"/>
      <c r="AI16" s="679"/>
      <c r="AJ16" s="680"/>
      <c r="AK16" s="678"/>
      <c r="AL16" s="679"/>
      <c r="AM16" s="679"/>
      <c r="AN16" s="679"/>
      <c r="AO16" s="679"/>
      <c r="AP16" s="679"/>
      <c r="AQ16" s="680"/>
      <c r="AR16" s="779"/>
      <c r="AS16" s="780"/>
      <c r="AT16" s="780"/>
      <c r="AU16" s="780"/>
      <c r="AV16" s="780"/>
      <c r="AW16" s="780"/>
      <c r="AX16" s="781"/>
    </row>
    <row r="17" spans="1:50" ht="24.75" customHeight="1" x14ac:dyDescent="0.15">
      <c r="A17" s="634"/>
      <c r="B17" s="635"/>
      <c r="C17" s="635"/>
      <c r="D17" s="635"/>
      <c r="E17" s="635"/>
      <c r="F17" s="636"/>
      <c r="G17" s="746"/>
      <c r="H17" s="747"/>
      <c r="I17" s="732" t="s">
        <v>50</v>
      </c>
      <c r="J17" s="784"/>
      <c r="K17" s="784"/>
      <c r="L17" s="784"/>
      <c r="M17" s="784"/>
      <c r="N17" s="784"/>
      <c r="O17" s="785"/>
      <c r="P17" s="678" t="s">
        <v>557</v>
      </c>
      <c r="Q17" s="679"/>
      <c r="R17" s="679"/>
      <c r="S17" s="679"/>
      <c r="T17" s="679"/>
      <c r="U17" s="679"/>
      <c r="V17" s="680"/>
      <c r="W17" s="678" t="s">
        <v>560</v>
      </c>
      <c r="X17" s="679"/>
      <c r="Y17" s="679"/>
      <c r="Z17" s="679"/>
      <c r="AA17" s="679"/>
      <c r="AB17" s="679"/>
      <c r="AC17" s="680"/>
      <c r="AD17" s="678" t="s">
        <v>666</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4"/>
      <c r="B18" s="635"/>
      <c r="C18" s="635"/>
      <c r="D18" s="635"/>
      <c r="E18" s="635"/>
      <c r="F18" s="636"/>
      <c r="G18" s="748"/>
      <c r="H18" s="749"/>
      <c r="I18" s="737" t="s">
        <v>20</v>
      </c>
      <c r="J18" s="738"/>
      <c r="K18" s="738"/>
      <c r="L18" s="738"/>
      <c r="M18" s="738"/>
      <c r="N18" s="738"/>
      <c r="O18" s="739"/>
      <c r="P18" s="900">
        <f>SUM(P13:V17)</f>
        <v>945</v>
      </c>
      <c r="Q18" s="901"/>
      <c r="R18" s="901"/>
      <c r="S18" s="901"/>
      <c r="T18" s="901"/>
      <c r="U18" s="901"/>
      <c r="V18" s="902"/>
      <c r="W18" s="900">
        <f>SUM(W13:AC17)</f>
        <v>945</v>
      </c>
      <c r="X18" s="901"/>
      <c r="Y18" s="901"/>
      <c r="Z18" s="901"/>
      <c r="AA18" s="901"/>
      <c r="AB18" s="901"/>
      <c r="AC18" s="902"/>
      <c r="AD18" s="900">
        <f>SUM(AD13:AJ17)</f>
        <v>780</v>
      </c>
      <c r="AE18" s="901"/>
      <c r="AF18" s="901"/>
      <c r="AG18" s="901"/>
      <c r="AH18" s="901"/>
      <c r="AI18" s="901"/>
      <c r="AJ18" s="902"/>
      <c r="AK18" s="900">
        <f>SUM(AK13:AQ17)</f>
        <v>715</v>
      </c>
      <c r="AL18" s="901"/>
      <c r="AM18" s="901"/>
      <c r="AN18" s="901"/>
      <c r="AO18" s="901"/>
      <c r="AP18" s="901"/>
      <c r="AQ18" s="902"/>
      <c r="AR18" s="900">
        <f>SUM(AR13:AX17)</f>
        <v>365</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8">
        <v>945</v>
      </c>
      <c r="Q19" s="679"/>
      <c r="R19" s="679"/>
      <c r="S19" s="679"/>
      <c r="T19" s="679"/>
      <c r="U19" s="679"/>
      <c r="V19" s="680"/>
      <c r="W19" s="678">
        <v>945</v>
      </c>
      <c r="X19" s="679"/>
      <c r="Y19" s="679"/>
      <c r="Z19" s="679"/>
      <c r="AA19" s="679"/>
      <c r="AB19" s="679"/>
      <c r="AC19" s="680"/>
      <c r="AD19" s="678">
        <v>780</v>
      </c>
      <c r="AE19" s="679"/>
      <c r="AF19" s="679"/>
      <c r="AG19" s="679"/>
      <c r="AH19" s="679"/>
      <c r="AI19" s="679"/>
      <c r="AJ19" s="680"/>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9.25" customHeight="1" x14ac:dyDescent="0.15">
      <c r="A21" s="871"/>
      <c r="B21" s="872"/>
      <c r="C21" s="872"/>
      <c r="D21" s="872"/>
      <c r="E21" s="872"/>
      <c r="F21" s="1004"/>
      <c r="G21" s="316" t="s">
        <v>356</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427</v>
      </c>
      <c r="B22" s="972"/>
      <c r="C22" s="972"/>
      <c r="D22" s="972"/>
      <c r="E22" s="972"/>
      <c r="F22" s="973"/>
      <c r="G22" s="1009" t="s">
        <v>335</v>
      </c>
      <c r="H22" s="221"/>
      <c r="I22" s="221"/>
      <c r="J22" s="221"/>
      <c r="K22" s="221"/>
      <c r="L22" s="221"/>
      <c r="M22" s="221"/>
      <c r="N22" s="221"/>
      <c r="O22" s="222"/>
      <c r="P22" s="960" t="s">
        <v>428</v>
      </c>
      <c r="Q22" s="221"/>
      <c r="R22" s="221"/>
      <c r="S22" s="221"/>
      <c r="T22" s="221"/>
      <c r="U22" s="221"/>
      <c r="V22" s="222"/>
      <c r="W22" s="960" t="s">
        <v>429</v>
      </c>
      <c r="X22" s="221"/>
      <c r="Y22" s="221"/>
      <c r="Z22" s="221"/>
      <c r="AA22" s="221"/>
      <c r="AB22" s="221"/>
      <c r="AC22" s="222"/>
      <c r="AD22" s="960" t="s">
        <v>334</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31.5" customHeight="1" x14ac:dyDescent="0.15">
      <c r="A23" s="974"/>
      <c r="B23" s="975"/>
      <c r="C23" s="975"/>
      <c r="D23" s="975"/>
      <c r="E23" s="975"/>
      <c r="F23" s="976"/>
      <c r="G23" s="1010" t="s">
        <v>566</v>
      </c>
      <c r="H23" s="1011"/>
      <c r="I23" s="1011"/>
      <c r="J23" s="1011"/>
      <c r="K23" s="1011"/>
      <c r="L23" s="1011"/>
      <c r="M23" s="1011"/>
      <c r="N23" s="1011"/>
      <c r="O23" s="1012"/>
      <c r="P23" s="942">
        <v>715</v>
      </c>
      <c r="Q23" s="943"/>
      <c r="R23" s="943"/>
      <c r="S23" s="943"/>
      <c r="T23" s="943"/>
      <c r="U23" s="943"/>
      <c r="V23" s="961"/>
      <c r="W23" s="942">
        <v>365</v>
      </c>
      <c r="X23" s="943"/>
      <c r="Y23" s="943"/>
      <c r="Z23" s="943"/>
      <c r="AA23" s="943"/>
      <c r="AB23" s="943"/>
      <c r="AC23" s="961"/>
      <c r="AD23" s="981" t="s">
        <v>687</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8"/>
      <c r="Q24" s="679"/>
      <c r="R24" s="679"/>
      <c r="S24" s="679"/>
      <c r="T24" s="679"/>
      <c r="U24" s="679"/>
      <c r="V24" s="680"/>
      <c r="W24" s="678"/>
      <c r="X24" s="679"/>
      <c r="Y24" s="679"/>
      <c r="Z24" s="679"/>
      <c r="AA24" s="679"/>
      <c r="AB24" s="679"/>
      <c r="AC24" s="68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8"/>
      <c r="Q25" s="679"/>
      <c r="R25" s="679"/>
      <c r="S25" s="679"/>
      <c r="T25" s="679"/>
      <c r="U25" s="679"/>
      <c r="V25" s="680"/>
      <c r="W25" s="678"/>
      <c r="X25" s="679"/>
      <c r="Y25" s="679"/>
      <c r="Z25" s="679"/>
      <c r="AA25" s="679"/>
      <c r="AB25" s="679"/>
      <c r="AC25" s="68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8"/>
      <c r="Q26" s="679"/>
      <c r="R26" s="679"/>
      <c r="S26" s="679"/>
      <c r="T26" s="679"/>
      <c r="U26" s="679"/>
      <c r="V26" s="680"/>
      <c r="W26" s="678"/>
      <c r="X26" s="679"/>
      <c r="Y26" s="679"/>
      <c r="Z26" s="679"/>
      <c r="AA26" s="679"/>
      <c r="AB26" s="679"/>
      <c r="AC26" s="68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8"/>
      <c r="Q27" s="679"/>
      <c r="R27" s="679"/>
      <c r="S27" s="679"/>
      <c r="T27" s="679"/>
      <c r="U27" s="679"/>
      <c r="V27" s="680"/>
      <c r="W27" s="678"/>
      <c r="X27" s="679"/>
      <c r="Y27" s="679"/>
      <c r="Z27" s="679"/>
      <c r="AA27" s="679"/>
      <c r="AB27" s="679"/>
      <c r="AC27" s="68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339</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336</v>
      </c>
      <c r="H29" s="969"/>
      <c r="I29" s="969"/>
      <c r="J29" s="969"/>
      <c r="K29" s="969"/>
      <c r="L29" s="969"/>
      <c r="M29" s="969"/>
      <c r="N29" s="969"/>
      <c r="O29" s="970"/>
      <c r="P29" s="678">
        <f>AK13</f>
        <v>715</v>
      </c>
      <c r="Q29" s="679"/>
      <c r="R29" s="679"/>
      <c r="S29" s="679"/>
      <c r="T29" s="679"/>
      <c r="U29" s="679"/>
      <c r="V29" s="680"/>
      <c r="W29" s="992">
        <f>AR13</f>
        <v>365</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351</v>
      </c>
      <c r="B30" s="884"/>
      <c r="C30" s="884"/>
      <c r="D30" s="884"/>
      <c r="E30" s="884"/>
      <c r="F30" s="885"/>
      <c r="G30" s="795" t="s">
        <v>146</v>
      </c>
      <c r="H30" s="796"/>
      <c r="I30" s="796"/>
      <c r="J30" s="796"/>
      <c r="K30" s="796"/>
      <c r="L30" s="796"/>
      <c r="M30" s="796"/>
      <c r="N30" s="796"/>
      <c r="O30" s="797"/>
      <c r="P30" s="879" t="s">
        <v>59</v>
      </c>
      <c r="Q30" s="796"/>
      <c r="R30" s="796"/>
      <c r="S30" s="796"/>
      <c r="T30" s="796"/>
      <c r="U30" s="796"/>
      <c r="V30" s="796"/>
      <c r="W30" s="796"/>
      <c r="X30" s="797"/>
      <c r="Y30" s="876"/>
      <c r="Z30" s="877"/>
      <c r="AA30" s="878"/>
      <c r="AB30" s="880" t="s">
        <v>11</v>
      </c>
      <c r="AC30" s="881"/>
      <c r="AD30" s="882"/>
      <c r="AE30" s="880" t="s">
        <v>391</v>
      </c>
      <c r="AF30" s="881"/>
      <c r="AG30" s="881"/>
      <c r="AH30" s="882"/>
      <c r="AI30" s="880" t="s">
        <v>413</v>
      </c>
      <c r="AJ30" s="881"/>
      <c r="AK30" s="881"/>
      <c r="AL30" s="882"/>
      <c r="AM30" s="938" t="s">
        <v>418</v>
      </c>
      <c r="AN30" s="938"/>
      <c r="AO30" s="938"/>
      <c r="AP30" s="880"/>
      <c r="AQ30" s="789" t="s">
        <v>235</v>
      </c>
      <c r="AR30" s="790"/>
      <c r="AS30" s="790"/>
      <c r="AT30" s="791"/>
      <c r="AU30" s="796" t="s">
        <v>134</v>
      </c>
      <c r="AV30" s="796"/>
      <c r="AW30" s="796"/>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6" t="s">
        <v>560</v>
      </c>
      <c r="AR31" s="200"/>
      <c r="AS31" s="132" t="s">
        <v>236</v>
      </c>
      <c r="AT31" s="133"/>
      <c r="AU31" s="199">
        <v>3</v>
      </c>
      <c r="AV31" s="199"/>
      <c r="AW31" s="418" t="s">
        <v>181</v>
      </c>
      <c r="AX31" s="419"/>
    </row>
    <row r="32" spans="1:50" ht="23.25" customHeight="1" x14ac:dyDescent="0.15">
      <c r="A32" s="423"/>
      <c r="B32" s="421"/>
      <c r="C32" s="421"/>
      <c r="D32" s="421"/>
      <c r="E32" s="421"/>
      <c r="F32" s="422"/>
      <c r="G32" s="584" t="s">
        <v>567</v>
      </c>
      <c r="H32" s="585"/>
      <c r="I32" s="585"/>
      <c r="J32" s="585"/>
      <c r="K32" s="585"/>
      <c r="L32" s="585"/>
      <c r="M32" s="585"/>
      <c r="N32" s="585"/>
      <c r="O32" s="586"/>
      <c r="P32" s="104" t="s">
        <v>568</v>
      </c>
      <c r="Q32" s="104"/>
      <c r="R32" s="104"/>
      <c r="S32" s="104"/>
      <c r="T32" s="104"/>
      <c r="U32" s="104"/>
      <c r="V32" s="104"/>
      <c r="W32" s="104"/>
      <c r="X32" s="105"/>
      <c r="Y32" s="494" t="s">
        <v>12</v>
      </c>
      <c r="Z32" s="554"/>
      <c r="AA32" s="555"/>
      <c r="AB32" s="484" t="s">
        <v>569</v>
      </c>
      <c r="AC32" s="484"/>
      <c r="AD32" s="484"/>
      <c r="AE32" s="217" t="s">
        <v>570</v>
      </c>
      <c r="AF32" s="218"/>
      <c r="AG32" s="218"/>
      <c r="AH32" s="218"/>
      <c r="AI32" s="217" t="s">
        <v>560</v>
      </c>
      <c r="AJ32" s="218"/>
      <c r="AK32" s="218"/>
      <c r="AL32" s="218"/>
      <c r="AM32" s="217">
        <v>38</v>
      </c>
      <c r="AN32" s="218"/>
      <c r="AO32" s="218"/>
      <c r="AP32" s="218"/>
      <c r="AQ32" s="352" t="s">
        <v>557</v>
      </c>
      <c r="AR32" s="207"/>
      <c r="AS32" s="207"/>
      <c r="AT32" s="353"/>
      <c r="AU32" s="218" t="s">
        <v>557</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569</v>
      </c>
      <c r="AC33" s="546"/>
      <c r="AD33" s="546"/>
      <c r="AE33" s="217" t="s">
        <v>557</v>
      </c>
      <c r="AF33" s="218"/>
      <c r="AG33" s="218"/>
      <c r="AH33" s="218"/>
      <c r="AI33" s="217" t="s">
        <v>560</v>
      </c>
      <c r="AJ33" s="218"/>
      <c r="AK33" s="218"/>
      <c r="AL33" s="218"/>
      <c r="AM33" s="217">
        <v>28</v>
      </c>
      <c r="AN33" s="218"/>
      <c r="AO33" s="218"/>
      <c r="AP33" s="218"/>
      <c r="AQ33" s="352" t="s">
        <v>560</v>
      </c>
      <c r="AR33" s="207"/>
      <c r="AS33" s="207"/>
      <c r="AT33" s="353"/>
      <c r="AU33" s="218">
        <v>28</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557</v>
      </c>
      <c r="AF34" s="218"/>
      <c r="AG34" s="218"/>
      <c r="AH34" s="218"/>
      <c r="AI34" s="217" t="s">
        <v>560</v>
      </c>
      <c r="AJ34" s="218"/>
      <c r="AK34" s="218"/>
      <c r="AL34" s="218"/>
      <c r="AM34" s="217">
        <v>136</v>
      </c>
      <c r="AN34" s="218"/>
      <c r="AO34" s="218"/>
      <c r="AP34" s="218"/>
      <c r="AQ34" s="352" t="s">
        <v>557</v>
      </c>
      <c r="AR34" s="207"/>
      <c r="AS34" s="207"/>
      <c r="AT34" s="353"/>
      <c r="AU34" s="218" t="s">
        <v>557</v>
      </c>
      <c r="AV34" s="218"/>
      <c r="AW34" s="218"/>
      <c r="AX34" s="220"/>
    </row>
    <row r="35" spans="1:50" ht="23.25" customHeight="1" x14ac:dyDescent="0.15">
      <c r="A35" s="225" t="s">
        <v>379</v>
      </c>
      <c r="B35" s="226"/>
      <c r="C35" s="226"/>
      <c r="D35" s="226"/>
      <c r="E35" s="226"/>
      <c r="F35" s="227"/>
      <c r="G35" s="231" t="s">
        <v>667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2" t="s">
        <v>351</v>
      </c>
      <c r="B37" s="793"/>
      <c r="C37" s="793"/>
      <c r="D37" s="793"/>
      <c r="E37" s="793"/>
      <c r="F37" s="794"/>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391</v>
      </c>
      <c r="AF37" s="244"/>
      <c r="AG37" s="244"/>
      <c r="AH37" s="245"/>
      <c r="AI37" s="243" t="s">
        <v>389</v>
      </c>
      <c r="AJ37" s="244"/>
      <c r="AK37" s="244"/>
      <c r="AL37" s="245"/>
      <c r="AM37" s="249" t="s">
        <v>418</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6" t="s">
        <v>560</v>
      </c>
      <c r="AR38" s="200"/>
      <c r="AS38" s="132" t="s">
        <v>236</v>
      </c>
      <c r="AT38" s="133"/>
      <c r="AU38" s="199">
        <v>3</v>
      </c>
      <c r="AV38" s="199"/>
      <c r="AW38" s="418" t="s">
        <v>181</v>
      </c>
      <c r="AX38" s="419"/>
    </row>
    <row r="39" spans="1:50" ht="23.25" customHeight="1" x14ac:dyDescent="0.15">
      <c r="A39" s="423"/>
      <c r="B39" s="421"/>
      <c r="C39" s="421"/>
      <c r="D39" s="421"/>
      <c r="E39" s="421"/>
      <c r="F39" s="422"/>
      <c r="G39" s="584" t="s">
        <v>571</v>
      </c>
      <c r="H39" s="585"/>
      <c r="I39" s="585"/>
      <c r="J39" s="585"/>
      <c r="K39" s="585"/>
      <c r="L39" s="585"/>
      <c r="M39" s="585"/>
      <c r="N39" s="585"/>
      <c r="O39" s="586"/>
      <c r="P39" s="104" t="s">
        <v>572</v>
      </c>
      <c r="Q39" s="104"/>
      <c r="R39" s="104"/>
      <c r="S39" s="104"/>
      <c r="T39" s="104"/>
      <c r="U39" s="104"/>
      <c r="V39" s="104"/>
      <c r="W39" s="104"/>
      <c r="X39" s="105"/>
      <c r="Y39" s="494" t="s">
        <v>12</v>
      </c>
      <c r="Z39" s="554"/>
      <c r="AA39" s="555"/>
      <c r="AB39" s="484" t="s">
        <v>573</v>
      </c>
      <c r="AC39" s="484"/>
      <c r="AD39" s="484"/>
      <c r="AE39" s="217">
        <v>100</v>
      </c>
      <c r="AF39" s="218"/>
      <c r="AG39" s="218"/>
      <c r="AH39" s="218"/>
      <c r="AI39" s="217" t="s">
        <v>615</v>
      </c>
      <c r="AJ39" s="218"/>
      <c r="AK39" s="218"/>
      <c r="AL39" s="218"/>
      <c r="AM39" s="217" t="s">
        <v>616</v>
      </c>
      <c r="AN39" s="218"/>
      <c r="AO39" s="218"/>
      <c r="AP39" s="218"/>
      <c r="AQ39" s="352" t="s">
        <v>557</v>
      </c>
      <c r="AR39" s="207"/>
      <c r="AS39" s="207"/>
      <c r="AT39" s="353"/>
      <c r="AU39" s="218" t="s">
        <v>557</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573</v>
      </c>
      <c r="AC40" s="546"/>
      <c r="AD40" s="546"/>
      <c r="AE40" s="217">
        <v>80</v>
      </c>
      <c r="AF40" s="218"/>
      <c r="AG40" s="218"/>
      <c r="AH40" s="218"/>
      <c r="AI40" s="217" t="s">
        <v>560</v>
      </c>
      <c r="AJ40" s="218"/>
      <c r="AK40" s="218"/>
      <c r="AL40" s="218"/>
      <c r="AM40" s="217" t="s">
        <v>617</v>
      </c>
      <c r="AN40" s="218"/>
      <c r="AO40" s="218"/>
      <c r="AP40" s="218"/>
      <c r="AQ40" s="352" t="s">
        <v>560</v>
      </c>
      <c r="AR40" s="207"/>
      <c r="AS40" s="207"/>
      <c r="AT40" s="353"/>
      <c r="AU40" s="218">
        <v>80</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125</v>
      </c>
      <c r="AF41" s="218"/>
      <c r="AG41" s="218"/>
      <c r="AH41" s="218"/>
      <c r="AI41" s="217" t="s">
        <v>560</v>
      </c>
      <c r="AJ41" s="218"/>
      <c r="AK41" s="218"/>
      <c r="AL41" s="218"/>
      <c r="AM41" s="217" t="s">
        <v>618</v>
      </c>
      <c r="AN41" s="218"/>
      <c r="AO41" s="218"/>
      <c r="AP41" s="218"/>
      <c r="AQ41" s="352" t="s">
        <v>557</v>
      </c>
      <c r="AR41" s="207"/>
      <c r="AS41" s="207"/>
      <c r="AT41" s="353"/>
      <c r="AU41" s="218" t="s">
        <v>557</v>
      </c>
      <c r="AV41" s="218"/>
      <c r="AW41" s="218"/>
      <c r="AX41" s="220"/>
    </row>
    <row r="42" spans="1:50" ht="23.25" customHeight="1" x14ac:dyDescent="0.15">
      <c r="A42" s="225" t="s">
        <v>379</v>
      </c>
      <c r="B42" s="226"/>
      <c r="C42" s="226"/>
      <c r="D42" s="226"/>
      <c r="E42" s="226"/>
      <c r="F42" s="227"/>
      <c r="G42" s="231" t="s">
        <v>574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2" t="s">
        <v>351</v>
      </c>
      <c r="B44" s="793"/>
      <c r="C44" s="793"/>
      <c r="D44" s="793"/>
      <c r="E44" s="793"/>
      <c r="F44" s="794"/>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391</v>
      </c>
      <c r="AF44" s="244"/>
      <c r="AG44" s="244"/>
      <c r="AH44" s="245"/>
      <c r="AI44" s="243" t="s">
        <v>389</v>
      </c>
      <c r="AJ44" s="244"/>
      <c r="AK44" s="244"/>
      <c r="AL44" s="245"/>
      <c r="AM44" s="249" t="s">
        <v>418</v>
      </c>
      <c r="AN44" s="249"/>
      <c r="AO44" s="249"/>
      <c r="AP44" s="249"/>
      <c r="AQ44" s="150" t="s">
        <v>235</v>
      </c>
      <c r="AR44" s="151"/>
      <c r="AS44" s="151"/>
      <c r="AT44" s="152"/>
      <c r="AU44" s="434" t="s">
        <v>134</v>
      </c>
      <c r="AV44" s="434"/>
      <c r="AW44" s="434"/>
      <c r="AX44" s="933"/>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6" t="s">
        <v>560</v>
      </c>
      <c r="AR45" s="200"/>
      <c r="AS45" s="132" t="s">
        <v>236</v>
      </c>
      <c r="AT45" s="133"/>
      <c r="AU45" s="199">
        <v>3</v>
      </c>
      <c r="AV45" s="199"/>
      <c r="AW45" s="418" t="s">
        <v>181</v>
      </c>
      <c r="AX45" s="419"/>
    </row>
    <row r="46" spans="1:50" ht="23.25" customHeight="1" x14ac:dyDescent="0.15">
      <c r="A46" s="423"/>
      <c r="B46" s="421"/>
      <c r="C46" s="421"/>
      <c r="D46" s="421"/>
      <c r="E46" s="421"/>
      <c r="F46" s="422"/>
      <c r="G46" s="584" t="s">
        <v>575</v>
      </c>
      <c r="H46" s="585"/>
      <c r="I46" s="585"/>
      <c r="J46" s="585"/>
      <c r="K46" s="585"/>
      <c r="L46" s="585"/>
      <c r="M46" s="585"/>
      <c r="N46" s="585"/>
      <c r="O46" s="586"/>
      <c r="P46" s="104" t="s">
        <v>576</v>
      </c>
      <c r="Q46" s="104"/>
      <c r="R46" s="104"/>
      <c r="S46" s="104"/>
      <c r="T46" s="104"/>
      <c r="U46" s="104"/>
      <c r="V46" s="104"/>
      <c r="W46" s="104"/>
      <c r="X46" s="105"/>
      <c r="Y46" s="494" t="s">
        <v>12</v>
      </c>
      <c r="Z46" s="554"/>
      <c r="AA46" s="555"/>
      <c r="AB46" s="484" t="s">
        <v>577</v>
      </c>
      <c r="AC46" s="484"/>
      <c r="AD46" s="484"/>
      <c r="AE46" s="217" t="s">
        <v>752</v>
      </c>
      <c r="AF46" s="218"/>
      <c r="AG46" s="218"/>
      <c r="AH46" s="218"/>
      <c r="AI46" s="217">
        <v>779</v>
      </c>
      <c r="AJ46" s="218"/>
      <c r="AK46" s="218"/>
      <c r="AL46" s="218"/>
      <c r="AM46" s="217">
        <v>1170</v>
      </c>
      <c r="AN46" s="218"/>
      <c r="AO46" s="218"/>
      <c r="AP46" s="218"/>
      <c r="AQ46" s="352" t="s">
        <v>560</v>
      </c>
      <c r="AR46" s="207"/>
      <c r="AS46" s="207"/>
      <c r="AT46" s="353"/>
      <c r="AU46" s="218" t="s">
        <v>560</v>
      </c>
      <c r="AV46" s="218"/>
      <c r="AW46" s="218"/>
      <c r="AX46" s="220"/>
    </row>
    <row r="47" spans="1:50" ht="23.2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577</v>
      </c>
      <c r="AC47" s="546"/>
      <c r="AD47" s="546"/>
      <c r="AE47" s="217" t="s">
        <v>752</v>
      </c>
      <c r="AF47" s="218"/>
      <c r="AG47" s="218"/>
      <c r="AH47" s="218"/>
      <c r="AI47" s="217">
        <v>666</v>
      </c>
      <c r="AJ47" s="218"/>
      <c r="AK47" s="218"/>
      <c r="AL47" s="218"/>
      <c r="AM47" s="217">
        <v>1333</v>
      </c>
      <c r="AN47" s="218"/>
      <c r="AO47" s="218"/>
      <c r="AP47" s="218"/>
      <c r="AQ47" s="352" t="s">
        <v>560</v>
      </c>
      <c r="AR47" s="207"/>
      <c r="AS47" s="207"/>
      <c r="AT47" s="353"/>
      <c r="AU47" s="218">
        <v>2000</v>
      </c>
      <c r="AV47" s="218"/>
      <c r="AW47" s="218"/>
      <c r="AX47" s="220"/>
    </row>
    <row r="48" spans="1:50" ht="23.2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t="s">
        <v>560</v>
      </c>
      <c r="AF48" s="218"/>
      <c r="AG48" s="218"/>
      <c r="AH48" s="218"/>
      <c r="AI48" s="217">
        <v>117</v>
      </c>
      <c r="AJ48" s="218"/>
      <c r="AK48" s="218"/>
      <c r="AL48" s="218"/>
      <c r="AM48" s="217">
        <v>88</v>
      </c>
      <c r="AN48" s="218"/>
      <c r="AO48" s="218"/>
      <c r="AP48" s="218"/>
      <c r="AQ48" s="352" t="s">
        <v>560</v>
      </c>
      <c r="AR48" s="207"/>
      <c r="AS48" s="207"/>
      <c r="AT48" s="353"/>
      <c r="AU48" s="218" t="s">
        <v>560</v>
      </c>
      <c r="AV48" s="218"/>
      <c r="AW48" s="218"/>
      <c r="AX48" s="220"/>
    </row>
    <row r="49" spans="1:50" ht="23.25" customHeight="1" x14ac:dyDescent="0.15">
      <c r="A49" s="225" t="s">
        <v>379</v>
      </c>
      <c r="B49" s="226"/>
      <c r="C49" s="226"/>
      <c r="D49" s="226"/>
      <c r="E49" s="226"/>
      <c r="F49" s="227"/>
      <c r="G49" s="231" t="s">
        <v>578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351</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391</v>
      </c>
      <c r="AF51" s="244"/>
      <c r="AG51" s="244"/>
      <c r="AH51" s="245"/>
      <c r="AI51" s="243" t="s">
        <v>389</v>
      </c>
      <c r="AJ51" s="244"/>
      <c r="AK51" s="244"/>
      <c r="AL51" s="245"/>
      <c r="AM51" s="249" t="s">
        <v>418</v>
      </c>
      <c r="AN51" s="249"/>
      <c r="AO51" s="249"/>
      <c r="AP51" s="249"/>
      <c r="AQ51" s="150" t="s">
        <v>235</v>
      </c>
      <c r="AR51" s="151"/>
      <c r="AS51" s="151"/>
      <c r="AT51" s="152"/>
      <c r="AU51" s="947" t="s">
        <v>134</v>
      </c>
      <c r="AV51" s="947"/>
      <c r="AW51" s="947"/>
      <c r="AX51" s="948"/>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6" t="s">
        <v>693</v>
      </c>
      <c r="AR52" s="200"/>
      <c r="AS52" s="132" t="s">
        <v>236</v>
      </c>
      <c r="AT52" s="133"/>
      <c r="AU52" s="199">
        <v>3</v>
      </c>
      <c r="AV52" s="199"/>
      <c r="AW52" s="418" t="s">
        <v>181</v>
      </c>
      <c r="AX52" s="419"/>
    </row>
    <row r="53" spans="1:50" ht="23.25" customHeight="1" x14ac:dyDescent="0.15">
      <c r="A53" s="423"/>
      <c r="B53" s="421"/>
      <c r="C53" s="421"/>
      <c r="D53" s="421"/>
      <c r="E53" s="421"/>
      <c r="F53" s="422"/>
      <c r="G53" s="584" t="s">
        <v>690</v>
      </c>
      <c r="H53" s="585"/>
      <c r="I53" s="585"/>
      <c r="J53" s="585"/>
      <c r="K53" s="585"/>
      <c r="L53" s="585"/>
      <c r="M53" s="585"/>
      <c r="N53" s="585"/>
      <c r="O53" s="586"/>
      <c r="P53" s="104" t="s">
        <v>691</v>
      </c>
      <c r="Q53" s="104"/>
      <c r="R53" s="104"/>
      <c r="S53" s="104"/>
      <c r="T53" s="104"/>
      <c r="U53" s="104"/>
      <c r="V53" s="104"/>
      <c r="W53" s="104"/>
      <c r="X53" s="105"/>
      <c r="Y53" s="494" t="s">
        <v>12</v>
      </c>
      <c r="Z53" s="554"/>
      <c r="AA53" s="555"/>
      <c r="AB53" s="484" t="s">
        <v>692</v>
      </c>
      <c r="AC53" s="484"/>
      <c r="AD53" s="484"/>
      <c r="AE53" s="217" t="s">
        <v>693</v>
      </c>
      <c r="AF53" s="218"/>
      <c r="AG53" s="218"/>
      <c r="AH53" s="218"/>
      <c r="AI53" s="217" t="s">
        <v>693</v>
      </c>
      <c r="AJ53" s="218"/>
      <c r="AK53" s="218"/>
      <c r="AL53" s="218"/>
      <c r="AM53" s="217" t="s">
        <v>693</v>
      </c>
      <c r="AN53" s="218"/>
      <c r="AO53" s="218"/>
      <c r="AP53" s="218"/>
      <c r="AQ53" s="352" t="s">
        <v>693</v>
      </c>
      <c r="AR53" s="207"/>
      <c r="AS53" s="207"/>
      <c r="AT53" s="353"/>
      <c r="AU53" s="218" t="s">
        <v>693</v>
      </c>
      <c r="AV53" s="218"/>
      <c r="AW53" s="218"/>
      <c r="AX53" s="220"/>
    </row>
    <row r="54" spans="1:50" ht="23.25"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t="s">
        <v>692</v>
      </c>
      <c r="AC54" s="546"/>
      <c r="AD54" s="546"/>
      <c r="AE54" s="217" t="s">
        <v>693</v>
      </c>
      <c r="AF54" s="218"/>
      <c r="AG54" s="218"/>
      <c r="AH54" s="218"/>
      <c r="AI54" s="217" t="s">
        <v>693</v>
      </c>
      <c r="AJ54" s="218"/>
      <c r="AK54" s="218"/>
      <c r="AL54" s="218"/>
      <c r="AM54" s="217" t="s">
        <v>693</v>
      </c>
      <c r="AN54" s="218"/>
      <c r="AO54" s="218"/>
      <c r="AP54" s="218"/>
      <c r="AQ54" s="352" t="s">
        <v>693</v>
      </c>
      <c r="AR54" s="207"/>
      <c r="AS54" s="207"/>
      <c r="AT54" s="353"/>
      <c r="AU54" s="218">
        <v>17</v>
      </c>
      <c r="AV54" s="218"/>
      <c r="AW54" s="218"/>
      <c r="AX54" s="220"/>
    </row>
    <row r="55" spans="1:50" ht="23.25"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t="s">
        <v>693</v>
      </c>
      <c r="AF55" s="218"/>
      <c r="AG55" s="218"/>
      <c r="AH55" s="218"/>
      <c r="AI55" s="217" t="s">
        <v>693</v>
      </c>
      <c r="AJ55" s="218"/>
      <c r="AK55" s="218"/>
      <c r="AL55" s="218"/>
      <c r="AM55" s="217" t="s">
        <v>693</v>
      </c>
      <c r="AN55" s="218"/>
      <c r="AO55" s="218"/>
      <c r="AP55" s="218"/>
      <c r="AQ55" s="352" t="s">
        <v>693</v>
      </c>
      <c r="AR55" s="207"/>
      <c r="AS55" s="207"/>
      <c r="AT55" s="353"/>
      <c r="AU55" s="218" t="s">
        <v>693</v>
      </c>
      <c r="AV55" s="218"/>
      <c r="AW55" s="218"/>
      <c r="AX55" s="220"/>
    </row>
    <row r="56" spans="1:50" ht="23.25" customHeight="1" x14ac:dyDescent="0.15">
      <c r="A56" s="225" t="s">
        <v>379</v>
      </c>
      <c r="B56" s="226"/>
      <c r="C56" s="226"/>
      <c r="D56" s="226"/>
      <c r="E56" s="226"/>
      <c r="F56" s="227"/>
      <c r="G56" s="231" t="s">
        <v>694</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351</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391</v>
      </c>
      <c r="AF58" s="244"/>
      <c r="AG58" s="244"/>
      <c r="AH58" s="245"/>
      <c r="AI58" s="243" t="s">
        <v>389</v>
      </c>
      <c r="AJ58" s="244"/>
      <c r="AK58" s="244"/>
      <c r="AL58" s="245"/>
      <c r="AM58" s="249" t="s">
        <v>418</v>
      </c>
      <c r="AN58" s="249"/>
      <c r="AO58" s="249"/>
      <c r="AP58" s="249"/>
      <c r="AQ58" s="150" t="s">
        <v>235</v>
      </c>
      <c r="AR58" s="151"/>
      <c r="AS58" s="151"/>
      <c r="AT58" s="152"/>
      <c r="AU58" s="947" t="s">
        <v>134</v>
      </c>
      <c r="AV58" s="947"/>
      <c r="AW58" s="947"/>
      <c r="AX58" s="948"/>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6" t="s">
        <v>693</v>
      </c>
      <c r="AR59" s="200"/>
      <c r="AS59" s="132" t="s">
        <v>236</v>
      </c>
      <c r="AT59" s="133"/>
      <c r="AU59" s="199">
        <v>3</v>
      </c>
      <c r="AV59" s="199"/>
      <c r="AW59" s="418" t="s">
        <v>181</v>
      </c>
      <c r="AX59" s="419"/>
    </row>
    <row r="60" spans="1:50" ht="23.25" customHeight="1" x14ac:dyDescent="0.15">
      <c r="A60" s="423"/>
      <c r="B60" s="421"/>
      <c r="C60" s="421"/>
      <c r="D60" s="421"/>
      <c r="E60" s="421"/>
      <c r="F60" s="422"/>
      <c r="G60" s="584" t="s">
        <v>695</v>
      </c>
      <c r="H60" s="585"/>
      <c r="I60" s="585"/>
      <c r="J60" s="585"/>
      <c r="K60" s="585"/>
      <c r="L60" s="585"/>
      <c r="M60" s="585"/>
      <c r="N60" s="585"/>
      <c r="O60" s="586"/>
      <c r="P60" s="104" t="s">
        <v>691</v>
      </c>
      <c r="Q60" s="104"/>
      <c r="R60" s="104"/>
      <c r="S60" s="104"/>
      <c r="T60" s="104"/>
      <c r="U60" s="104"/>
      <c r="V60" s="104"/>
      <c r="W60" s="104"/>
      <c r="X60" s="105"/>
      <c r="Y60" s="494" t="s">
        <v>12</v>
      </c>
      <c r="Z60" s="554"/>
      <c r="AA60" s="555"/>
      <c r="AB60" s="484" t="s">
        <v>692</v>
      </c>
      <c r="AC60" s="484"/>
      <c r="AD60" s="484"/>
      <c r="AE60" s="217">
        <v>4</v>
      </c>
      <c r="AF60" s="218"/>
      <c r="AG60" s="218"/>
      <c r="AH60" s="218"/>
      <c r="AI60" s="217" t="s">
        <v>560</v>
      </c>
      <c r="AJ60" s="218"/>
      <c r="AK60" s="218"/>
      <c r="AL60" s="218"/>
      <c r="AM60" s="217" t="s">
        <v>560</v>
      </c>
      <c r="AN60" s="218"/>
      <c r="AO60" s="218"/>
      <c r="AP60" s="218"/>
      <c r="AQ60" s="352" t="s">
        <v>693</v>
      </c>
      <c r="AR60" s="207"/>
      <c r="AS60" s="207"/>
      <c r="AT60" s="353"/>
      <c r="AU60" s="218" t="s">
        <v>560</v>
      </c>
      <c r="AV60" s="218"/>
      <c r="AW60" s="218"/>
      <c r="AX60" s="220"/>
    </row>
    <row r="61" spans="1:50" ht="23.25"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t="s">
        <v>692</v>
      </c>
      <c r="AC61" s="546"/>
      <c r="AD61" s="546"/>
      <c r="AE61" s="217">
        <v>6</v>
      </c>
      <c r="AF61" s="218"/>
      <c r="AG61" s="218"/>
      <c r="AH61" s="218"/>
      <c r="AI61" s="217" t="s">
        <v>560</v>
      </c>
      <c r="AJ61" s="218"/>
      <c r="AK61" s="218"/>
      <c r="AL61" s="218"/>
      <c r="AM61" s="217" t="s">
        <v>560</v>
      </c>
      <c r="AN61" s="218"/>
      <c r="AO61" s="218"/>
      <c r="AP61" s="218"/>
      <c r="AQ61" s="352" t="s">
        <v>560</v>
      </c>
      <c r="AR61" s="207"/>
      <c r="AS61" s="207"/>
      <c r="AT61" s="353"/>
      <c r="AU61" s="218">
        <v>6</v>
      </c>
      <c r="AV61" s="218"/>
      <c r="AW61" s="218"/>
      <c r="AX61" s="220"/>
    </row>
    <row r="62" spans="1:50" ht="23.25"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v>67</v>
      </c>
      <c r="AF62" s="218"/>
      <c r="AG62" s="218"/>
      <c r="AH62" s="218"/>
      <c r="AI62" s="217" t="s">
        <v>560</v>
      </c>
      <c r="AJ62" s="218"/>
      <c r="AK62" s="218"/>
      <c r="AL62" s="218"/>
      <c r="AM62" s="217" t="s">
        <v>560</v>
      </c>
      <c r="AN62" s="218"/>
      <c r="AO62" s="218"/>
      <c r="AP62" s="218"/>
      <c r="AQ62" s="352" t="s">
        <v>560</v>
      </c>
      <c r="AR62" s="207"/>
      <c r="AS62" s="207"/>
      <c r="AT62" s="353"/>
      <c r="AU62" s="218" t="s">
        <v>560</v>
      </c>
      <c r="AV62" s="218"/>
      <c r="AW62" s="218"/>
      <c r="AX62" s="220"/>
    </row>
    <row r="63" spans="1:50" ht="23.25" customHeight="1" x14ac:dyDescent="0.15">
      <c r="A63" s="225" t="s">
        <v>379</v>
      </c>
      <c r="B63" s="226"/>
      <c r="C63" s="226"/>
      <c r="D63" s="226"/>
      <c r="E63" s="226"/>
      <c r="F63" s="227"/>
      <c r="G63" s="231" t="s">
        <v>694</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352</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347</v>
      </c>
      <c r="X65" s="511"/>
      <c r="Y65" s="514"/>
      <c r="Z65" s="514"/>
      <c r="AA65" s="515"/>
      <c r="AB65" s="237" t="s">
        <v>11</v>
      </c>
      <c r="AC65" s="238"/>
      <c r="AD65" s="239"/>
      <c r="AE65" s="243" t="s">
        <v>391</v>
      </c>
      <c r="AF65" s="244"/>
      <c r="AG65" s="244"/>
      <c r="AH65" s="245"/>
      <c r="AI65" s="243" t="s">
        <v>389</v>
      </c>
      <c r="AJ65" s="244"/>
      <c r="AK65" s="244"/>
      <c r="AL65" s="245"/>
      <c r="AM65" s="249" t="s">
        <v>418</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357</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368</v>
      </c>
      <c r="X70" s="311"/>
      <c r="Y70" s="269" t="s">
        <v>12</v>
      </c>
      <c r="Z70" s="269"/>
      <c r="AA70" s="270"/>
      <c r="AB70" s="271" t="s">
        <v>369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352</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391</v>
      </c>
      <c r="AF73" s="244"/>
      <c r="AG73" s="244"/>
      <c r="AH73" s="245"/>
      <c r="AI73" s="243" t="s">
        <v>389</v>
      </c>
      <c r="AJ73" s="244"/>
      <c r="AK73" s="244"/>
      <c r="AL73" s="245"/>
      <c r="AM73" s="249" t="s">
        <v>418</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6"/>
      <c r="AR74" s="200"/>
      <c r="AS74" s="132" t="s">
        <v>236</v>
      </c>
      <c r="AT74" s="133"/>
      <c r="AU74" s="766"/>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382</v>
      </c>
      <c r="B78" s="341"/>
      <c r="C78" s="341"/>
      <c r="D78" s="341"/>
      <c r="E78" s="338" t="s">
        <v>330</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346</v>
      </c>
      <c r="AP79" s="278"/>
      <c r="AQ79" s="278"/>
      <c r="AR79" s="80" t="s">
        <v>619</v>
      </c>
      <c r="AS79" s="277"/>
      <c r="AT79" s="278"/>
      <c r="AU79" s="278"/>
      <c r="AV79" s="278"/>
      <c r="AW79" s="278"/>
      <c r="AX79" s="1005"/>
    </row>
    <row r="80" spans="1:50" ht="18.75" hidden="1" customHeight="1" x14ac:dyDescent="0.15">
      <c r="A80" s="886" t="s">
        <v>147</v>
      </c>
      <c r="B80" s="547" t="s">
        <v>343</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430</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06"/>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7"/>
    </row>
    <row r="83" spans="1:60" ht="22.5" hidden="1" customHeight="1" x14ac:dyDescent="0.15">
      <c r="A83" s="887"/>
      <c r="B83" s="550"/>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08"/>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9"/>
    </row>
    <row r="84" spans="1:60" ht="19.5" hidden="1" customHeight="1" x14ac:dyDescent="0.15">
      <c r="A84" s="887"/>
      <c r="B84" s="551"/>
      <c r="C84" s="552"/>
      <c r="D84" s="552"/>
      <c r="E84" s="552"/>
      <c r="F84" s="553"/>
      <c r="G84" s="701"/>
      <c r="H84" s="701"/>
      <c r="I84" s="701"/>
      <c r="J84" s="701"/>
      <c r="K84" s="701"/>
      <c r="L84" s="701"/>
      <c r="M84" s="701"/>
      <c r="N84" s="701"/>
      <c r="O84" s="701"/>
      <c r="P84" s="701"/>
      <c r="Q84" s="701"/>
      <c r="R84" s="701"/>
      <c r="S84" s="701"/>
      <c r="T84" s="701"/>
      <c r="U84" s="701"/>
      <c r="V84" s="701"/>
      <c r="W84" s="701"/>
      <c r="X84" s="701"/>
      <c r="Y84" s="701"/>
      <c r="Z84" s="701"/>
      <c r="AA84" s="702"/>
      <c r="AB84" s="910"/>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391</v>
      </c>
      <c r="AF85" s="244"/>
      <c r="AG85" s="244"/>
      <c r="AH85" s="245"/>
      <c r="AI85" s="243" t="s">
        <v>389</v>
      </c>
      <c r="AJ85" s="244"/>
      <c r="AK85" s="244"/>
      <c r="AL85" s="245"/>
      <c r="AM85" s="249" t="s">
        <v>418</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391</v>
      </c>
      <c r="AF90" s="244"/>
      <c r="AG90" s="244"/>
      <c r="AH90" s="245"/>
      <c r="AI90" s="243" t="s">
        <v>389</v>
      </c>
      <c r="AJ90" s="244"/>
      <c r="AK90" s="244"/>
      <c r="AL90" s="245"/>
      <c r="AM90" s="249" t="s">
        <v>418</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391</v>
      </c>
      <c r="AF95" s="244"/>
      <c r="AG95" s="244"/>
      <c r="AH95" s="245"/>
      <c r="AI95" s="243" t="s">
        <v>389</v>
      </c>
      <c r="AJ95" s="244"/>
      <c r="AK95" s="244"/>
      <c r="AL95" s="245"/>
      <c r="AM95" s="249" t="s">
        <v>418</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353</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391</v>
      </c>
      <c r="AF100" s="563"/>
      <c r="AG100" s="563"/>
      <c r="AH100" s="564"/>
      <c r="AI100" s="562" t="s">
        <v>411</v>
      </c>
      <c r="AJ100" s="563"/>
      <c r="AK100" s="563"/>
      <c r="AL100" s="564"/>
      <c r="AM100" s="562" t="s">
        <v>418</v>
      </c>
      <c r="AN100" s="563"/>
      <c r="AO100" s="563"/>
      <c r="AP100" s="564"/>
      <c r="AQ100" s="323" t="s">
        <v>431</v>
      </c>
      <c r="AR100" s="324"/>
      <c r="AS100" s="324"/>
      <c r="AT100" s="325"/>
      <c r="AU100" s="323" t="s">
        <v>432</v>
      </c>
      <c r="AV100" s="324"/>
      <c r="AW100" s="324"/>
      <c r="AX100" s="326"/>
    </row>
    <row r="101" spans="1:60" ht="23.25" customHeight="1" x14ac:dyDescent="0.15">
      <c r="A101" s="445"/>
      <c r="B101" s="446"/>
      <c r="C101" s="446"/>
      <c r="D101" s="446"/>
      <c r="E101" s="446"/>
      <c r="F101" s="447"/>
      <c r="G101" s="104" t="s">
        <v>579</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580</v>
      </c>
      <c r="AC101" s="484"/>
      <c r="AD101" s="484"/>
      <c r="AE101" s="217" t="s">
        <v>570</v>
      </c>
      <c r="AF101" s="218"/>
      <c r="AG101" s="218"/>
      <c r="AH101" s="219"/>
      <c r="AI101" s="217" t="s">
        <v>560</v>
      </c>
      <c r="AJ101" s="218"/>
      <c r="AK101" s="218"/>
      <c r="AL101" s="219"/>
      <c r="AM101" s="217">
        <v>278</v>
      </c>
      <c r="AN101" s="218"/>
      <c r="AO101" s="218"/>
      <c r="AP101" s="219"/>
      <c r="AQ101" s="217" t="s">
        <v>407</v>
      </c>
      <c r="AR101" s="218"/>
      <c r="AS101" s="218"/>
      <c r="AT101" s="219"/>
      <c r="AU101" s="217" t="s">
        <v>620</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580</v>
      </c>
      <c r="AC102" s="484"/>
      <c r="AD102" s="484"/>
      <c r="AE102" s="441" t="s">
        <v>570</v>
      </c>
      <c r="AF102" s="441"/>
      <c r="AG102" s="441"/>
      <c r="AH102" s="441"/>
      <c r="AI102" s="441" t="s">
        <v>560</v>
      </c>
      <c r="AJ102" s="441"/>
      <c r="AK102" s="441"/>
      <c r="AL102" s="441"/>
      <c r="AM102" s="441">
        <v>170</v>
      </c>
      <c r="AN102" s="441"/>
      <c r="AO102" s="441"/>
      <c r="AP102" s="441"/>
      <c r="AQ102" s="272">
        <v>170</v>
      </c>
      <c r="AR102" s="273"/>
      <c r="AS102" s="273"/>
      <c r="AT102" s="322"/>
      <c r="AU102" s="272" t="s">
        <v>752</v>
      </c>
      <c r="AV102" s="273"/>
      <c r="AW102" s="273"/>
      <c r="AX102" s="322"/>
    </row>
    <row r="103" spans="1:60" ht="31.5" customHeight="1" x14ac:dyDescent="0.15">
      <c r="A103" s="442" t="s">
        <v>353</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391</v>
      </c>
      <c r="AF103" s="439"/>
      <c r="AG103" s="439"/>
      <c r="AH103" s="440"/>
      <c r="AI103" s="438" t="s">
        <v>389</v>
      </c>
      <c r="AJ103" s="439"/>
      <c r="AK103" s="439"/>
      <c r="AL103" s="440"/>
      <c r="AM103" s="438" t="s">
        <v>418</v>
      </c>
      <c r="AN103" s="439"/>
      <c r="AO103" s="439"/>
      <c r="AP103" s="440"/>
      <c r="AQ103" s="283" t="s">
        <v>431</v>
      </c>
      <c r="AR103" s="284"/>
      <c r="AS103" s="284"/>
      <c r="AT103" s="327"/>
      <c r="AU103" s="283" t="s">
        <v>432</v>
      </c>
      <c r="AV103" s="284"/>
      <c r="AW103" s="284"/>
      <c r="AX103" s="285"/>
    </row>
    <row r="104" spans="1:60" ht="23.25" customHeight="1" x14ac:dyDescent="0.15">
      <c r="A104" s="445"/>
      <c r="B104" s="446"/>
      <c r="C104" s="446"/>
      <c r="D104" s="446"/>
      <c r="E104" s="446"/>
      <c r="F104" s="447"/>
      <c r="G104" s="104" t="s">
        <v>581</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573</v>
      </c>
      <c r="AC104" s="569"/>
      <c r="AD104" s="570"/>
      <c r="AE104" s="217">
        <v>95</v>
      </c>
      <c r="AF104" s="218"/>
      <c r="AG104" s="218"/>
      <c r="AH104" s="219"/>
      <c r="AI104" s="217">
        <v>100</v>
      </c>
      <c r="AJ104" s="218"/>
      <c r="AK104" s="218"/>
      <c r="AL104" s="219"/>
      <c r="AM104" s="217">
        <v>100</v>
      </c>
      <c r="AN104" s="218"/>
      <c r="AO104" s="218"/>
      <c r="AP104" s="219"/>
      <c r="AQ104" s="217" t="s">
        <v>570</v>
      </c>
      <c r="AR104" s="218"/>
      <c r="AS104" s="218"/>
      <c r="AT104" s="219"/>
      <c r="AU104" s="217" t="s">
        <v>407</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573</v>
      </c>
      <c r="AC105" s="492"/>
      <c r="AD105" s="493"/>
      <c r="AE105" s="441">
        <v>80</v>
      </c>
      <c r="AF105" s="441"/>
      <c r="AG105" s="441"/>
      <c r="AH105" s="441"/>
      <c r="AI105" s="441">
        <v>80</v>
      </c>
      <c r="AJ105" s="441"/>
      <c r="AK105" s="441"/>
      <c r="AL105" s="441"/>
      <c r="AM105" s="441">
        <v>80</v>
      </c>
      <c r="AN105" s="441"/>
      <c r="AO105" s="441"/>
      <c r="AP105" s="441"/>
      <c r="AQ105" s="217">
        <v>80</v>
      </c>
      <c r="AR105" s="218"/>
      <c r="AS105" s="218"/>
      <c r="AT105" s="219"/>
      <c r="AU105" s="272" t="s">
        <v>752</v>
      </c>
      <c r="AV105" s="273"/>
      <c r="AW105" s="273"/>
      <c r="AX105" s="322"/>
    </row>
    <row r="106" spans="1:60" ht="31.5" hidden="1" customHeight="1" x14ac:dyDescent="0.15">
      <c r="A106" s="442" t="s">
        <v>353</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391</v>
      </c>
      <c r="AF106" s="439"/>
      <c r="AG106" s="439"/>
      <c r="AH106" s="440"/>
      <c r="AI106" s="438" t="s">
        <v>389</v>
      </c>
      <c r="AJ106" s="439"/>
      <c r="AK106" s="439"/>
      <c r="AL106" s="440"/>
      <c r="AM106" s="438" t="s">
        <v>418</v>
      </c>
      <c r="AN106" s="439"/>
      <c r="AO106" s="439"/>
      <c r="AP106" s="440"/>
      <c r="AQ106" s="283" t="s">
        <v>431</v>
      </c>
      <c r="AR106" s="284"/>
      <c r="AS106" s="284"/>
      <c r="AT106" s="327"/>
      <c r="AU106" s="283" t="s">
        <v>432</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353</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391</v>
      </c>
      <c r="AF109" s="439"/>
      <c r="AG109" s="439"/>
      <c r="AH109" s="440"/>
      <c r="AI109" s="438" t="s">
        <v>389</v>
      </c>
      <c r="AJ109" s="439"/>
      <c r="AK109" s="439"/>
      <c r="AL109" s="440"/>
      <c r="AM109" s="438" t="s">
        <v>418</v>
      </c>
      <c r="AN109" s="439"/>
      <c r="AO109" s="439"/>
      <c r="AP109" s="440"/>
      <c r="AQ109" s="283" t="s">
        <v>431</v>
      </c>
      <c r="AR109" s="284"/>
      <c r="AS109" s="284"/>
      <c r="AT109" s="327"/>
      <c r="AU109" s="283" t="s">
        <v>432</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353</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391</v>
      </c>
      <c r="AF112" s="439"/>
      <c r="AG112" s="439"/>
      <c r="AH112" s="440"/>
      <c r="AI112" s="438" t="s">
        <v>389</v>
      </c>
      <c r="AJ112" s="439"/>
      <c r="AK112" s="439"/>
      <c r="AL112" s="440"/>
      <c r="AM112" s="438" t="s">
        <v>418</v>
      </c>
      <c r="AN112" s="439"/>
      <c r="AO112" s="439"/>
      <c r="AP112" s="440"/>
      <c r="AQ112" s="283" t="s">
        <v>431</v>
      </c>
      <c r="AR112" s="284"/>
      <c r="AS112" s="284"/>
      <c r="AT112" s="327"/>
      <c r="AU112" s="283" t="s">
        <v>432</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391</v>
      </c>
      <c r="AF115" s="439"/>
      <c r="AG115" s="439"/>
      <c r="AH115" s="440"/>
      <c r="AI115" s="438" t="s">
        <v>389</v>
      </c>
      <c r="AJ115" s="439"/>
      <c r="AK115" s="439"/>
      <c r="AL115" s="440"/>
      <c r="AM115" s="438" t="s">
        <v>418</v>
      </c>
      <c r="AN115" s="439"/>
      <c r="AO115" s="439"/>
      <c r="AP115" s="440"/>
      <c r="AQ115" s="611" t="s">
        <v>433</v>
      </c>
      <c r="AR115" s="612"/>
      <c r="AS115" s="612"/>
      <c r="AT115" s="612"/>
      <c r="AU115" s="612"/>
      <c r="AV115" s="612"/>
      <c r="AW115" s="612"/>
      <c r="AX115" s="613"/>
    </row>
    <row r="116" spans="1:50" ht="23.25" customHeight="1" x14ac:dyDescent="0.15">
      <c r="A116" s="462"/>
      <c r="B116" s="463"/>
      <c r="C116" s="463"/>
      <c r="D116" s="463"/>
      <c r="E116" s="463"/>
      <c r="F116" s="464"/>
      <c r="G116" s="411" t="s">
        <v>688</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583</v>
      </c>
      <c r="AC116" s="486"/>
      <c r="AD116" s="487"/>
      <c r="AE116" s="441" t="s">
        <v>570</v>
      </c>
      <c r="AF116" s="441"/>
      <c r="AG116" s="441"/>
      <c r="AH116" s="441"/>
      <c r="AI116" s="441" t="s">
        <v>560</v>
      </c>
      <c r="AJ116" s="441"/>
      <c r="AK116" s="441"/>
      <c r="AL116" s="441"/>
      <c r="AM116" s="441">
        <v>92028</v>
      </c>
      <c r="AN116" s="441"/>
      <c r="AO116" s="441"/>
      <c r="AP116" s="441"/>
      <c r="AQ116" s="217">
        <v>84961</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584</v>
      </c>
      <c r="AC117" s="496"/>
      <c r="AD117" s="497"/>
      <c r="AE117" s="574" t="s">
        <v>557</v>
      </c>
      <c r="AF117" s="574"/>
      <c r="AG117" s="574"/>
      <c r="AH117" s="574"/>
      <c r="AI117" s="574" t="s">
        <v>557</v>
      </c>
      <c r="AJ117" s="574"/>
      <c r="AK117" s="574"/>
      <c r="AL117" s="574"/>
      <c r="AM117" s="574" t="s">
        <v>621</v>
      </c>
      <c r="AN117" s="574"/>
      <c r="AO117" s="574"/>
      <c r="AP117" s="574"/>
      <c r="AQ117" s="574" t="s">
        <v>631</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391</v>
      </c>
      <c r="AF118" s="439"/>
      <c r="AG118" s="439"/>
      <c r="AH118" s="440"/>
      <c r="AI118" s="438" t="s">
        <v>389</v>
      </c>
      <c r="AJ118" s="439"/>
      <c r="AK118" s="439"/>
      <c r="AL118" s="440"/>
      <c r="AM118" s="438" t="s">
        <v>418</v>
      </c>
      <c r="AN118" s="439"/>
      <c r="AO118" s="439"/>
      <c r="AP118" s="440"/>
      <c r="AQ118" s="611" t="s">
        <v>433</v>
      </c>
      <c r="AR118" s="612"/>
      <c r="AS118" s="612"/>
      <c r="AT118" s="612"/>
      <c r="AU118" s="612"/>
      <c r="AV118" s="612"/>
      <c r="AW118" s="612"/>
      <c r="AX118" s="613"/>
    </row>
    <row r="119" spans="1:50" ht="23.25" customHeight="1" x14ac:dyDescent="0.15">
      <c r="A119" s="462"/>
      <c r="B119" s="463"/>
      <c r="C119" s="463"/>
      <c r="D119" s="463"/>
      <c r="E119" s="463"/>
      <c r="F119" s="464"/>
      <c r="G119" s="411" t="s">
        <v>689</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583</v>
      </c>
      <c r="AC119" s="486"/>
      <c r="AD119" s="487"/>
      <c r="AE119" s="441">
        <v>7764872</v>
      </c>
      <c r="AF119" s="441"/>
      <c r="AG119" s="441"/>
      <c r="AH119" s="441"/>
      <c r="AI119" s="441">
        <v>8236833</v>
      </c>
      <c r="AJ119" s="441"/>
      <c r="AK119" s="441"/>
      <c r="AL119" s="441"/>
      <c r="AM119" s="441">
        <v>6901624</v>
      </c>
      <c r="AN119" s="441"/>
      <c r="AO119" s="441"/>
      <c r="AP119" s="441"/>
      <c r="AQ119" s="441">
        <v>8411789</v>
      </c>
      <c r="AR119" s="441"/>
      <c r="AS119" s="441"/>
      <c r="AT119" s="441"/>
      <c r="AU119" s="441"/>
      <c r="AV119" s="441"/>
      <c r="AW119" s="441"/>
      <c r="AX119" s="573"/>
    </row>
    <row r="120" spans="1:50" ht="46.5"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585</v>
      </c>
      <c r="AC120" s="496"/>
      <c r="AD120" s="497"/>
      <c r="AE120" s="574" t="s">
        <v>586</v>
      </c>
      <c r="AF120" s="574"/>
      <c r="AG120" s="574"/>
      <c r="AH120" s="574"/>
      <c r="AI120" s="574" t="s">
        <v>587</v>
      </c>
      <c r="AJ120" s="574"/>
      <c r="AK120" s="574"/>
      <c r="AL120" s="574"/>
      <c r="AM120" s="574" t="s">
        <v>622</v>
      </c>
      <c r="AN120" s="574"/>
      <c r="AO120" s="574"/>
      <c r="AP120" s="574"/>
      <c r="AQ120" s="574" t="s">
        <v>632</v>
      </c>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391</v>
      </c>
      <c r="AF121" s="439"/>
      <c r="AG121" s="439"/>
      <c r="AH121" s="440"/>
      <c r="AI121" s="438" t="s">
        <v>389</v>
      </c>
      <c r="AJ121" s="439"/>
      <c r="AK121" s="439"/>
      <c r="AL121" s="440"/>
      <c r="AM121" s="438" t="s">
        <v>418</v>
      </c>
      <c r="AN121" s="439"/>
      <c r="AO121" s="439"/>
      <c r="AP121" s="440"/>
      <c r="AQ121" s="611" t="s">
        <v>433</v>
      </c>
      <c r="AR121" s="612"/>
      <c r="AS121" s="612"/>
      <c r="AT121" s="612"/>
      <c r="AU121" s="612"/>
      <c r="AV121" s="612"/>
      <c r="AW121" s="612"/>
      <c r="AX121" s="613"/>
    </row>
    <row r="122" spans="1:50" ht="23.25" hidden="1" customHeight="1" x14ac:dyDescent="0.15">
      <c r="A122" s="462"/>
      <c r="B122" s="463"/>
      <c r="C122" s="463"/>
      <c r="D122" s="463"/>
      <c r="E122" s="463"/>
      <c r="F122" s="464"/>
      <c r="G122" s="411" t="s">
        <v>588</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t="s">
        <v>582</v>
      </c>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589</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391</v>
      </c>
      <c r="AF124" s="439"/>
      <c r="AG124" s="439"/>
      <c r="AH124" s="440"/>
      <c r="AI124" s="438" t="s">
        <v>389</v>
      </c>
      <c r="AJ124" s="439"/>
      <c r="AK124" s="439"/>
      <c r="AL124" s="440"/>
      <c r="AM124" s="438" t="s">
        <v>418</v>
      </c>
      <c r="AN124" s="439"/>
      <c r="AO124" s="439"/>
      <c r="AP124" s="440"/>
      <c r="AQ124" s="611" t="s">
        <v>433</v>
      </c>
      <c r="AR124" s="612"/>
      <c r="AS124" s="612"/>
      <c r="AT124" s="612"/>
      <c r="AU124" s="612"/>
      <c r="AV124" s="612"/>
      <c r="AW124" s="612"/>
      <c r="AX124" s="613"/>
    </row>
    <row r="125" spans="1:50" ht="23.25" hidden="1" customHeight="1" x14ac:dyDescent="0.15">
      <c r="A125" s="462"/>
      <c r="B125" s="463"/>
      <c r="C125" s="463"/>
      <c r="D125" s="463"/>
      <c r="E125" s="463"/>
      <c r="F125" s="464"/>
      <c r="G125" s="411" t="s">
        <v>588</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589</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391</v>
      </c>
      <c r="AF127" s="439"/>
      <c r="AG127" s="439"/>
      <c r="AH127" s="440"/>
      <c r="AI127" s="438" t="s">
        <v>389</v>
      </c>
      <c r="AJ127" s="439"/>
      <c r="AK127" s="439"/>
      <c r="AL127" s="440"/>
      <c r="AM127" s="438" t="s">
        <v>418</v>
      </c>
      <c r="AN127" s="439"/>
      <c r="AO127" s="439"/>
      <c r="AP127" s="440"/>
      <c r="AQ127" s="611" t="s">
        <v>433</v>
      </c>
      <c r="AR127" s="612"/>
      <c r="AS127" s="612"/>
      <c r="AT127" s="612"/>
      <c r="AU127" s="612"/>
      <c r="AV127" s="612"/>
      <c r="AW127" s="612"/>
      <c r="AX127" s="613"/>
    </row>
    <row r="128" spans="1:50" ht="23.25" hidden="1" customHeight="1" x14ac:dyDescent="0.15">
      <c r="A128" s="462"/>
      <c r="B128" s="463"/>
      <c r="C128" s="463"/>
      <c r="D128" s="463"/>
      <c r="E128" s="463"/>
      <c r="F128" s="464"/>
      <c r="G128" s="411" t="s">
        <v>588</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589</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406</v>
      </c>
      <c r="B130" s="185"/>
      <c r="C130" s="184" t="s">
        <v>239</v>
      </c>
      <c r="D130" s="185"/>
      <c r="E130" s="169" t="s">
        <v>268</v>
      </c>
      <c r="F130" s="170"/>
      <c r="G130" s="32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560</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590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594</v>
      </c>
      <c r="AC134" s="205"/>
      <c r="AD134" s="205"/>
      <c r="AE134" s="319" t="s">
        <v>560</v>
      </c>
      <c r="AF134" s="207"/>
      <c r="AG134" s="207"/>
      <c r="AH134" s="207"/>
      <c r="AI134" s="319" t="s">
        <v>560</v>
      </c>
      <c r="AJ134" s="207"/>
      <c r="AK134" s="207"/>
      <c r="AL134" s="207"/>
      <c r="AM134" s="319" t="s">
        <v>558</v>
      </c>
      <c r="AN134" s="207"/>
      <c r="AO134" s="207"/>
      <c r="AP134" s="207"/>
      <c r="AQ134" s="319" t="s">
        <v>557</v>
      </c>
      <c r="AR134" s="207"/>
      <c r="AS134" s="207"/>
      <c r="AT134" s="207"/>
      <c r="AU134" s="319" t="s">
        <v>557</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594</v>
      </c>
      <c r="AC135" s="343"/>
      <c r="AD135" s="344"/>
      <c r="AE135" s="319" t="s">
        <v>560</v>
      </c>
      <c r="AF135" s="207"/>
      <c r="AG135" s="207"/>
      <c r="AH135" s="207"/>
      <c r="AI135" s="319" t="s">
        <v>560</v>
      </c>
      <c r="AJ135" s="207"/>
      <c r="AK135" s="207"/>
      <c r="AL135" s="207"/>
      <c r="AM135" s="319" t="s">
        <v>558</v>
      </c>
      <c r="AN135" s="207"/>
      <c r="AO135" s="207"/>
      <c r="AP135" s="207"/>
      <c r="AQ135" s="319" t="s">
        <v>560</v>
      </c>
      <c r="AR135" s="207"/>
      <c r="AS135" s="207"/>
      <c r="AT135" s="207"/>
      <c r="AU135" s="319">
        <v>17</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560</v>
      </c>
      <c r="AR137" s="199"/>
      <c r="AS137" s="132" t="s">
        <v>236</v>
      </c>
      <c r="AT137" s="133"/>
      <c r="AU137" s="345" t="s">
        <v>570</v>
      </c>
      <c r="AV137" s="200"/>
      <c r="AW137" s="132" t="s">
        <v>181</v>
      </c>
      <c r="AX137" s="195"/>
    </row>
    <row r="138" spans="1:50" ht="39.75" customHeight="1" x14ac:dyDescent="0.15">
      <c r="A138" s="189"/>
      <c r="B138" s="186"/>
      <c r="C138" s="180"/>
      <c r="D138" s="186"/>
      <c r="E138" s="180"/>
      <c r="F138" s="181"/>
      <c r="G138" s="295" t="s">
        <v>591</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594</v>
      </c>
      <c r="AC138" s="343"/>
      <c r="AD138" s="344"/>
      <c r="AE138" s="319">
        <v>4</v>
      </c>
      <c r="AF138" s="207"/>
      <c r="AG138" s="207"/>
      <c r="AH138" s="207"/>
      <c r="AI138" s="319" t="s">
        <v>560</v>
      </c>
      <c r="AJ138" s="207"/>
      <c r="AK138" s="207"/>
      <c r="AL138" s="207"/>
      <c r="AM138" s="319" t="s">
        <v>558</v>
      </c>
      <c r="AN138" s="207"/>
      <c r="AO138" s="207"/>
      <c r="AP138" s="207"/>
      <c r="AQ138" s="319" t="s">
        <v>557</v>
      </c>
      <c r="AR138" s="207"/>
      <c r="AS138" s="207"/>
      <c r="AT138" s="207"/>
      <c r="AU138" s="319" t="s">
        <v>557</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594</v>
      </c>
      <c r="AC139" s="343"/>
      <c r="AD139" s="344"/>
      <c r="AE139" s="319" t="s">
        <v>560</v>
      </c>
      <c r="AF139" s="207"/>
      <c r="AG139" s="207"/>
      <c r="AH139" s="207"/>
      <c r="AI139" s="319" t="s">
        <v>560</v>
      </c>
      <c r="AJ139" s="207"/>
      <c r="AK139" s="207"/>
      <c r="AL139" s="207"/>
      <c r="AM139" s="319" t="s">
        <v>558</v>
      </c>
      <c r="AN139" s="207"/>
      <c r="AO139" s="207"/>
      <c r="AP139" s="207"/>
      <c r="AQ139" s="319" t="s">
        <v>560</v>
      </c>
      <c r="AR139" s="207"/>
      <c r="AS139" s="207"/>
      <c r="AT139" s="207"/>
      <c r="AU139" s="319" t="s">
        <v>570</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560</v>
      </c>
      <c r="AR141" s="199"/>
      <c r="AS141" s="132" t="s">
        <v>236</v>
      </c>
      <c r="AT141" s="133"/>
      <c r="AU141" s="200">
        <v>3</v>
      </c>
      <c r="AV141" s="200"/>
      <c r="AW141" s="132" t="s">
        <v>181</v>
      </c>
      <c r="AX141" s="195"/>
    </row>
    <row r="142" spans="1:50" ht="39.75" customHeight="1" x14ac:dyDescent="0.15">
      <c r="A142" s="189"/>
      <c r="B142" s="186"/>
      <c r="C142" s="180"/>
      <c r="D142" s="186"/>
      <c r="E142" s="180"/>
      <c r="F142" s="181"/>
      <c r="G142" s="103" t="s">
        <v>592</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595</v>
      </c>
      <c r="AC142" s="205"/>
      <c r="AD142" s="205"/>
      <c r="AE142" s="206" t="s">
        <v>560</v>
      </c>
      <c r="AF142" s="207"/>
      <c r="AG142" s="207"/>
      <c r="AH142" s="207"/>
      <c r="AI142" s="206" t="s">
        <v>560</v>
      </c>
      <c r="AJ142" s="207"/>
      <c r="AK142" s="207"/>
      <c r="AL142" s="207"/>
      <c r="AM142" s="206" t="s">
        <v>616</v>
      </c>
      <c r="AN142" s="207"/>
      <c r="AO142" s="207"/>
      <c r="AP142" s="207"/>
      <c r="AQ142" s="206" t="s">
        <v>557</v>
      </c>
      <c r="AR142" s="207"/>
      <c r="AS142" s="207"/>
      <c r="AT142" s="207"/>
      <c r="AU142" s="206" t="s">
        <v>557</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594</v>
      </c>
      <c r="AC143" s="213"/>
      <c r="AD143" s="213"/>
      <c r="AE143" s="206" t="s">
        <v>560</v>
      </c>
      <c r="AF143" s="207"/>
      <c r="AG143" s="207"/>
      <c r="AH143" s="207"/>
      <c r="AI143" s="206" t="s">
        <v>560</v>
      </c>
      <c r="AJ143" s="207"/>
      <c r="AK143" s="207"/>
      <c r="AL143" s="207"/>
      <c r="AM143" s="206" t="s">
        <v>615</v>
      </c>
      <c r="AN143" s="207"/>
      <c r="AO143" s="207"/>
      <c r="AP143" s="207"/>
      <c r="AQ143" s="206" t="s">
        <v>560</v>
      </c>
      <c r="AR143" s="207"/>
      <c r="AS143" s="207"/>
      <c r="AT143" s="207"/>
      <c r="AU143" s="206">
        <v>18</v>
      </c>
      <c r="AV143" s="207"/>
      <c r="AW143" s="207"/>
      <c r="AX143" s="208"/>
    </row>
    <row r="144" spans="1:50" ht="18.75"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6" t="s">
        <v>251</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t="s">
        <v>560</v>
      </c>
      <c r="AR145" s="199"/>
      <c r="AS145" s="132" t="s">
        <v>236</v>
      </c>
      <c r="AT145" s="133"/>
      <c r="AU145" s="200" t="s">
        <v>570</v>
      </c>
      <c r="AV145" s="200"/>
      <c r="AW145" s="132" t="s">
        <v>181</v>
      </c>
      <c r="AX145" s="195"/>
    </row>
    <row r="146" spans="1:50" ht="39.75" customHeight="1" x14ac:dyDescent="0.15">
      <c r="A146" s="189"/>
      <c r="B146" s="186"/>
      <c r="C146" s="180"/>
      <c r="D146" s="186"/>
      <c r="E146" s="180"/>
      <c r="F146" s="181"/>
      <c r="G146" s="103" t="s">
        <v>593</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596</v>
      </c>
      <c r="AC146" s="205"/>
      <c r="AD146" s="205"/>
      <c r="AE146" s="206">
        <v>3</v>
      </c>
      <c r="AF146" s="207"/>
      <c r="AG146" s="207"/>
      <c r="AH146" s="207"/>
      <c r="AI146" s="206" t="s">
        <v>560</v>
      </c>
      <c r="AJ146" s="207"/>
      <c r="AK146" s="207"/>
      <c r="AL146" s="207"/>
      <c r="AM146" s="206" t="s">
        <v>615</v>
      </c>
      <c r="AN146" s="207"/>
      <c r="AO146" s="207"/>
      <c r="AP146" s="207"/>
      <c r="AQ146" s="206" t="s">
        <v>570</v>
      </c>
      <c r="AR146" s="207"/>
      <c r="AS146" s="207"/>
      <c r="AT146" s="207"/>
      <c r="AU146" s="206" t="s">
        <v>570</v>
      </c>
      <c r="AV146" s="207"/>
      <c r="AW146" s="207"/>
      <c r="AX146" s="208"/>
    </row>
    <row r="147" spans="1:50" ht="39.7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596</v>
      </c>
      <c r="AC147" s="213"/>
      <c r="AD147" s="213"/>
      <c r="AE147" s="206" t="s">
        <v>560</v>
      </c>
      <c r="AF147" s="207"/>
      <c r="AG147" s="207"/>
      <c r="AH147" s="207"/>
      <c r="AI147" s="206" t="s">
        <v>560</v>
      </c>
      <c r="AJ147" s="207"/>
      <c r="AK147" s="207"/>
      <c r="AL147" s="207"/>
      <c r="AM147" s="206" t="s">
        <v>615</v>
      </c>
      <c r="AN147" s="207"/>
      <c r="AO147" s="207"/>
      <c r="AP147" s="207"/>
      <c r="AQ147" s="206" t="s">
        <v>560</v>
      </c>
      <c r="AR147" s="207"/>
      <c r="AS147" s="207"/>
      <c r="AT147" s="207"/>
      <c r="AU147" s="206" t="s">
        <v>570</v>
      </c>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337</v>
      </c>
      <c r="R152" s="129"/>
      <c r="S152" s="129"/>
      <c r="T152" s="129"/>
      <c r="U152" s="129"/>
      <c r="V152" s="129"/>
      <c r="W152" s="129"/>
      <c r="X152" s="129"/>
      <c r="Y152" s="129"/>
      <c r="Z152" s="129"/>
      <c r="AA152" s="129"/>
      <c r="AB152" s="128" t="s">
        <v>338</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7.75" customHeight="1" x14ac:dyDescent="0.15">
      <c r="A188" s="189"/>
      <c r="B188" s="186"/>
      <c r="C188" s="180"/>
      <c r="D188" s="186"/>
      <c r="E188" s="320" t="s">
        <v>764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7.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558</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558</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558</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558</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337</v>
      </c>
      <c r="R212" s="129"/>
      <c r="S212" s="129"/>
      <c r="T212" s="129"/>
      <c r="U212" s="129"/>
      <c r="V212" s="129"/>
      <c r="W212" s="129"/>
      <c r="X212" s="129"/>
      <c r="Y212" s="129"/>
      <c r="Z212" s="129"/>
      <c r="AA212" s="129"/>
      <c r="AB212" s="128" t="s">
        <v>338</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391</v>
      </c>
      <c r="AF264" s="154"/>
      <c r="AG264" s="154"/>
      <c r="AH264" s="154"/>
      <c r="AI264" s="154" t="s">
        <v>389</v>
      </c>
      <c r="AJ264" s="154"/>
      <c r="AK264" s="154"/>
      <c r="AL264" s="154"/>
      <c r="AM264" s="154" t="s">
        <v>418</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337</v>
      </c>
      <c r="R272" s="129"/>
      <c r="S272" s="129"/>
      <c r="T272" s="129"/>
      <c r="U272" s="129"/>
      <c r="V272" s="129"/>
      <c r="W272" s="129"/>
      <c r="X272" s="129"/>
      <c r="Y272" s="129"/>
      <c r="Z272" s="129"/>
      <c r="AA272" s="129"/>
      <c r="AB272" s="128" t="s">
        <v>338</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337</v>
      </c>
      <c r="R332" s="129"/>
      <c r="S332" s="129"/>
      <c r="T332" s="129"/>
      <c r="U332" s="129"/>
      <c r="V332" s="129"/>
      <c r="W332" s="129"/>
      <c r="X332" s="129"/>
      <c r="Y332" s="129"/>
      <c r="Z332" s="129"/>
      <c r="AA332" s="129"/>
      <c r="AB332" s="128" t="s">
        <v>338</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337</v>
      </c>
      <c r="R392" s="129"/>
      <c r="S392" s="129"/>
      <c r="T392" s="129"/>
      <c r="U392" s="129"/>
      <c r="V392" s="129"/>
      <c r="W392" s="129"/>
      <c r="X392" s="129"/>
      <c r="Y392" s="129"/>
      <c r="Z392" s="129"/>
      <c r="AA392" s="129"/>
      <c r="AB392" s="128" t="s">
        <v>338</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421</v>
      </c>
      <c r="D430" s="955"/>
      <c r="E430" s="174" t="s">
        <v>399</v>
      </c>
      <c r="F430" s="920"/>
      <c r="G430" s="921" t="s">
        <v>255</v>
      </c>
      <c r="H430" s="122"/>
      <c r="I430" s="122"/>
      <c r="J430" s="922" t="s">
        <v>557</v>
      </c>
      <c r="K430" s="923"/>
      <c r="L430" s="923"/>
      <c r="M430" s="923"/>
      <c r="N430" s="923"/>
      <c r="O430" s="923"/>
      <c r="P430" s="923"/>
      <c r="Q430" s="923"/>
      <c r="R430" s="923"/>
      <c r="S430" s="923"/>
      <c r="T430" s="924"/>
      <c r="U430" s="925" t="s">
        <v>557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hidden="1"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412</v>
      </c>
      <c r="AJ431" s="349"/>
      <c r="AK431" s="349"/>
      <c r="AL431" s="159"/>
      <c r="AM431" s="349" t="s">
        <v>425</v>
      </c>
      <c r="AN431" s="349"/>
      <c r="AO431" s="349"/>
      <c r="AP431" s="159"/>
      <c r="AQ431" s="159" t="s">
        <v>235</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570</v>
      </c>
      <c r="AF432" s="200"/>
      <c r="AG432" s="132" t="s">
        <v>236</v>
      </c>
      <c r="AH432" s="133"/>
      <c r="AI432" s="155"/>
      <c r="AJ432" s="155"/>
      <c r="AK432" s="155"/>
      <c r="AL432" s="153"/>
      <c r="AM432" s="155"/>
      <c r="AN432" s="155"/>
      <c r="AO432" s="155"/>
      <c r="AP432" s="153"/>
      <c r="AQ432" s="610" t="s">
        <v>557</v>
      </c>
      <c r="AR432" s="200"/>
      <c r="AS432" s="132" t="s">
        <v>236</v>
      </c>
      <c r="AT432" s="133"/>
      <c r="AU432" s="610" t="s">
        <v>557</v>
      </c>
      <c r="AV432" s="200"/>
      <c r="AW432" s="132" t="s">
        <v>181</v>
      </c>
      <c r="AX432" s="195"/>
    </row>
    <row r="433" spans="1:50" ht="23.25" hidden="1" customHeight="1" x14ac:dyDescent="0.15">
      <c r="A433" s="189"/>
      <c r="B433" s="186"/>
      <c r="C433" s="180"/>
      <c r="D433" s="186"/>
      <c r="E433" s="354"/>
      <c r="F433" s="355"/>
      <c r="G433" s="295" t="s">
        <v>557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6" t="s">
        <v>557</v>
      </c>
      <c r="AC433" s="213"/>
      <c r="AD433" s="213"/>
      <c r="AE433" s="416" t="s">
        <v>557</v>
      </c>
      <c r="AF433" s="207"/>
      <c r="AG433" s="207"/>
      <c r="AH433" s="207"/>
      <c r="AI433" s="416" t="s">
        <v>557</v>
      </c>
      <c r="AJ433" s="207"/>
      <c r="AK433" s="207"/>
      <c r="AL433" s="207"/>
      <c r="AM433" s="416" t="s">
        <v>558</v>
      </c>
      <c r="AN433" s="207"/>
      <c r="AO433" s="207"/>
      <c r="AP433" s="207"/>
      <c r="AQ433" s="416" t="s">
        <v>557</v>
      </c>
      <c r="AR433" s="207"/>
      <c r="AS433" s="207"/>
      <c r="AT433" s="353"/>
      <c r="AU433" s="417" t="s">
        <v>557</v>
      </c>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6" t="s">
        <v>597</v>
      </c>
      <c r="AC434" s="213"/>
      <c r="AD434" s="213"/>
      <c r="AE434" s="416" t="s">
        <v>557</v>
      </c>
      <c r="AF434" s="207"/>
      <c r="AG434" s="207"/>
      <c r="AH434" s="207"/>
      <c r="AI434" s="416" t="s">
        <v>557</v>
      </c>
      <c r="AJ434" s="207"/>
      <c r="AK434" s="207"/>
      <c r="AL434" s="207"/>
      <c r="AM434" s="416" t="s">
        <v>558</v>
      </c>
      <c r="AN434" s="207"/>
      <c r="AO434" s="207"/>
      <c r="AP434" s="207"/>
      <c r="AQ434" s="416" t="s">
        <v>557</v>
      </c>
      <c r="AR434" s="207"/>
      <c r="AS434" s="207"/>
      <c r="AT434" s="353"/>
      <c r="AU434" s="417" t="s">
        <v>570</v>
      </c>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557</v>
      </c>
      <c r="AF435" s="207"/>
      <c r="AG435" s="207"/>
      <c r="AH435" s="207"/>
      <c r="AI435" s="416" t="s">
        <v>557</v>
      </c>
      <c r="AJ435" s="207"/>
      <c r="AK435" s="207"/>
      <c r="AL435" s="207"/>
      <c r="AM435" s="416" t="s">
        <v>558</v>
      </c>
      <c r="AN435" s="207"/>
      <c r="AO435" s="207"/>
      <c r="AP435" s="207"/>
      <c r="AQ435" s="416" t="s">
        <v>557</v>
      </c>
      <c r="AR435" s="207"/>
      <c r="AS435" s="207"/>
      <c r="AT435" s="353"/>
      <c r="AU435" s="417" t="s">
        <v>557</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412</v>
      </c>
      <c r="AJ436" s="349"/>
      <c r="AK436" s="349"/>
      <c r="AL436" s="159"/>
      <c r="AM436" s="349" t="s">
        <v>425</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6"/>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412</v>
      </c>
      <c r="AJ441" s="349"/>
      <c r="AK441" s="349"/>
      <c r="AL441" s="159"/>
      <c r="AM441" s="349" t="s">
        <v>425</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6"/>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412</v>
      </c>
      <c r="AJ446" s="349"/>
      <c r="AK446" s="349"/>
      <c r="AL446" s="159"/>
      <c r="AM446" s="349" t="s">
        <v>425</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6"/>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412</v>
      </c>
      <c r="AJ451" s="349"/>
      <c r="AK451" s="349"/>
      <c r="AL451" s="159"/>
      <c r="AM451" s="349" t="s">
        <v>425</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6"/>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412</v>
      </c>
      <c r="AJ456" s="349"/>
      <c r="AK456" s="349"/>
      <c r="AL456" s="159"/>
      <c r="AM456" s="349" t="s">
        <v>425</v>
      </c>
      <c r="AN456" s="349"/>
      <c r="AO456" s="349"/>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570</v>
      </c>
      <c r="AF457" s="200"/>
      <c r="AG457" s="132" t="s">
        <v>236</v>
      </c>
      <c r="AH457" s="133"/>
      <c r="AI457" s="155"/>
      <c r="AJ457" s="155"/>
      <c r="AK457" s="155"/>
      <c r="AL457" s="153"/>
      <c r="AM457" s="155"/>
      <c r="AN457" s="155"/>
      <c r="AO457" s="155"/>
      <c r="AP457" s="153"/>
      <c r="AQ457" s="610" t="s">
        <v>597</v>
      </c>
      <c r="AR457" s="200"/>
      <c r="AS457" s="132" t="s">
        <v>236</v>
      </c>
      <c r="AT457" s="133"/>
      <c r="AU457" s="345" t="s">
        <v>570</v>
      </c>
      <c r="AV457" s="200"/>
      <c r="AW457" s="132" t="s">
        <v>181</v>
      </c>
      <c r="AX457" s="195"/>
    </row>
    <row r="458" spans="1:50" ht="23.25" hidden="1" customHeight="1" x14ac:dyDescent="0.15">
      <c r="A458" s="189"/>
      <c r="B458" s="186"/>
      <c r="C458" s="180"/>
      <c r="D458" s="186"/>
      <c r="E458" s="354"/>
      <c r="F458" s="355"/>
      <c r="G458" s="295" t="s">
        <v>557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6" t="s">
        <v>557</v>
      </c>
      <c r="AC458" s="213"/>
      <c r="AD458" s="213"/>
      <c r="AE458" s="416" t="s">
        <v>570</v>
      </c>
      <c r="AF458" s="207"/>
      <c r="AG458" s="207"/>
      <c r="AH458" s="207"/>
      <c r="AI458" s="416" t="s">
        <v>557</v>
      </c>
      <c r="AJ458" s="207"/>
      <c r="AK458" s="207"/>
      <c r="AL458" s="207"/>
      <c r="AM458" s="416" t="s">
        <v>558</v>
      </c>
      <c r="AN458" s="207"/>
      <c r="AO458" s="207"/>
      <c r="AP458" s="207"/>
      <c r="AQ458" s="416" t="s">
        <v>557</v>
      </c>
      <c r="AR458" s="207"/>
      <c r="AS458" s="207"/>
      <c r="AT458" s="353"/>
      <c r="AU458" s="417" t="s">
        <v>557</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6" t="s">
        <v>557</v>
      </c>
      <c r="AC459" s="213"/>
      <c r="AD459" s="213"/>
      <c r="AE459" s="416" t="s">
        <v>557</v>
      </c>
      <c r="AF459" s="207"/>
      <c r="AG459" s="207"/>
      <c r="AH459" s="207"/>
      <c r="AI459" s="416" t="s">
        <v>557</v>
      </c>
      <c r="AJ459" s="207"/>
      <c r="AK459" s="207"/>
      <c r="AL459" s="207"/>
      <c r="AM459" s="416" t="s">
        <v>558</v>
      </c>
      <c r="AN459" s="207"/>
      <c r="AO459" s="207"/>
      <c r="AP459" s="207"/>
      <c r="AQ459" s="416" t="s">
        <v>557</v>
      </c>
      <c r="AR459" s="207"/>
      <c r="AS459" s="207"/>
      <c r="AT459" s="353"/>
      <c r="AU459" s="417" t="s">
        <v>570</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570</v>
      </c>
      <c r="AF460" s="207"/>
      <c r="AG460" s="207"/>
      <c r="AH460" s="207"/>
      <c r="AI460" s="416" t="s">
        <v>557</v>
      </c>
      <c r="AJ460" s="207"/>
      <c r="AK460" s="207"/>
      <c r="AL460" s="207"/>
      <c r="AM460" s="416" t="s">
        <v>558</v>
      </c>
      <c r="AN460" s="207"/>
      <c r="AO460" s="207"/>
      <c r="AP460" s="207"/>
      <c r="AQ460" s="416" t="s">
        <v>557</v>
      </c>
      <c r="AR460" s="207"/>
      <c r="AS460" s="207"/>
      <c r="AT460" s="353"/>
      <c r="AU460" s="417" t="s">
        <v>557</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412</v>
      </c>
      <c r="AJ461" s="349"/>
      <c r="AK461" s="349"/>
      <c r="AL461" s="159"/>
      <c r="AM461" s="349" t="s">
        <v>425</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6"/>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412</v>
      </c>
      <c r="AJ466" s="349"/>
      <c r="AK466" s="349"/>
      <c r="AL466" s="159"/>
      <c r="AM466" s="349" t="s">
        <v>425</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6"/>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412</v>
      </c>
      <c r="AJ471" s="349"/>
      <c r="AK471" s="349"/>
      <c r="AL471" s="159"/>
      <c r="AM471" s="349" t="s">
        <v>425</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6"/>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412</v>
      </c>
      <c r="AJ476" s="349"/>
      <c r="AK476" s="349"/>
      <c r="AL476" s="159"/>
      <c r="AM476" s="349" t="s">
        <v>425</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6"/>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557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403</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412</v>
      </c>
      <c r="AJ485" s="349"/>
      <c r="AK485" s="349"/>
      <c r="AL485" s="159"/>
      <c r="AM485" s="349" t="s">
        <v>425</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6"/>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412</v>
      </c>
      <c r="AJ490" s="349"/>
      <c r="AK490" s="349"/>
      <c r="AL490" s="159"/>
      <c r="AM490" s="349" t="s">
        <v>425</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6"/>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412</v>
      </c>
      <c r="AJ495" s="349"/>
      <c r="AK495" s="349"/>
      <c r="AL495" s="159"/>
      <c r="AM495" s="349" t="s">
        <v>425</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6"/>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412</v>
      </c>
      <c r="AJ500" s="349"/>
      <c r="AK500" s="349"/>
      <c r="AL500" s="159"/>
      <c r="AM500" s="349" t="s">
        <v>425</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6"/>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412</v>
      </c>
      <c r="AJ505" s="349"/>
      <c r="AK505" s="349"/>
      <c r="AL505" s="159"/>
      <c r="AM505" s="349" t="s">
        <v>425</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6"/>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412</v>
      </c>
      <c r="AJ510" s="349"/>
      <c r="AK510" s="349"/>
      <c r="AL510" s="159"/>
      <c r="AM510" s="349" t="s">
        <v>425</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6"/>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412</v>
      </c>
      <c r="AJ515" s="349"/>
      <c r="AK515" s="349"/>
      <c r="AL515" s="159"/>
      <c r="AM515" s="349" t="s">
        <v>425</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6"/>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412</v>
      </c>
      <c r="AJ520" s="349"/>
      <c r="AK520" s="349"/>
      <c r="AL520" s="159"/>
      <c r="AM520" s="349" t="s">
        <v>425</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6"/>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412</v>
      </c>
      <c r="AJ525" s="349"/>
      <c r="AK525" s="349"/>
      <c r="AL525" s="159"/>
      <c r="AM525" s="349" t="s">
        <v>425</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6"/>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412</v>
      </c>
      <c r="AJ530" s="349"/>
      <c r="AK530" s="349"/>
      <c r="AL530" s="159"/>
      <c r="AM530" s="349" t="s">
        <v>425</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6"/>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404</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412</v>
      </c>
      <c r="AJ539" s="349"/>
      <c r="AK539" s="349"/>
      <c r="AL539" s="159"/>
      <c r="AM539" s="349" t="s">
        <v>425</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6"/>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412</v>
      </c>
      <c r="AJ544" s="349"/>
      <c r="AK544" s="349"/>
      <c r="AL544" s="159"/>
      <c r="AM544" s="349" t="s">
        <v>425</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6"/>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412</v>
      </c>
      <c r="AJ549" s="349"/>
      <c r="AK549" s="349"/>
      <c r="AL549" s="159"/>
      <c r="AM549" s="349" t="s">
        <v>425</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6"/>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412</v>
      </c>
      <c r="AJ554" s="349"/>
      <c r="AK554" s="349"/>
      <c r="AL554" s="159"/>
      <c r="AM554" s="349" t="s">
        <v>425</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6"/>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412</v>
      </c>
      <c r="AJ559" s="349"/>
      <c r="AK559" s="349"/>
      <c r="AL559" s="159"/>
      <c r="AM559" s="349" t="s">
        <v>425</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6"/>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412</v>
      </c>
      <c r="AJ564" s="349"/>
      <c r="AK564" s="349"/>
      <c r="AL564" s="159"/>
      <c r="AM564" s="349" t="s">
        <v>425</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6"/>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412</v>
      </c>
      <c r="AJ569" s="349"/>
      <c r="AK569" s="349"/>
      <c r="AL569" s="159"/>
      <c r="AM569" s="349" t="s">
        <v>425</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6"/>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412</v>
      </c>
      <c r="AJ574" s="349"/>
      <c r="AK574" s="349"/>
      <c r="AL574" s="159"/>
      <c r="AM574" s="349" t="s">
        <v>425</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6"/>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412</v>
      </c>
      <c r="AJ579" s="349"/>
      <c r="AK579" s="349"/>
      <c r="AL579" s="159"/>
      <c r="AM579" s="349" t="s">
        <v>425</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6"/>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412</v>
      </c>
      <c r="AJ584" s="349"/>
      <c r="AK584" s="349"/>
      <c r="AL584" s="159"/>
      <c r="AM584" s="349" t="s">
        <v>425</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6"/>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403</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412</v>
      </c>
      <c r="AJ593" s="349"/>
      <c r="AK593" s="349"/>
      <c r="AL593" s="159"/>
      <c r="AM593" s="349" t="s">
        <v>425</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6"/>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412</v>
      </c>
      <c r="AJ598" s="349"/>
      <c r="AK598" s="349"/>
      <c r="AL598" s="159"/>
      <c r="AM598" s="349" t="s">
        <v>425</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6"/>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412</v>
      </c>
      <c r="AJ603" s="349"/>
      <c r="AK603" s="349"/>
      <c r="AL603" s="159"/>
      <c r="AM603" s="349" t="s">
        <v>425</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6"/>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412</v>
      </c>
      <c r="AJ608" s="349"/>
      <c r="AK608" s="349"/>
      <c r="AL608" s="159"/>
      <c r="AM608" s="349" t="s">
        <v>425</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6"/>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412</v>
      </c>
      <c r="AJ613" s="349"/>
      <c r="AK613" s="349"/>
      <c r="AL613" s="159"/>
      <c r="AM613" s="349" t="s">
        <v>425</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6"/>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412</v>
      </c>
      <c r="AJ618" s="349"/>
      <c r="AK618" s="349"/>
      <c r="AL618" s="159"/>
      <c r="AM618" s="349" t="s">
        <v>425</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6"/>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412</v>
      </c>
      <c r="AJ623" s="349"/>
      <c r="AK623" s="349"/>
      <c r="AL623" s="159"/>
      <c r="AM623" s="349" t="s">
        <v>425</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6"/>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412</v>
      </c>
      <c r="AJ628" s="349"/>
      <c r="AK628" s="349"/>
      <c r="AL628" s="159"/>
      <c r="AM628" s="349" t="s">
        <v>425</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6"/>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412</v>
      </c>
      <c r="AJ633" s="349"/>
      <c r="AK633" s="349"/>
      <c r="AL633" s="159"/>
      <c r="AM633" s="349" t="s">
        <v>425</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6"/>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412</v>
      </c>
      <c r="AJ638" s="349"/>
      <c r="AK638" s="349"/>
      <c r="AL638" s="159"/>
      <c r="AM638" s="349" t="s">
        <v>425</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6"/>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404</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412</v>
      </c>
      <c r="AJ647" s="349"/>
      <c r="AK647" s="349"/>
      <c r="AL647" s="159"/>
      <c r="AM647" s="349" t="s">
        <v>425</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6"/>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412</v>
      </c>
      <c r="AJ652" s="349"/>
      <c r="AK652" s="349"/>
      <c r="AL652" s="159"/>
      <c r="AM652" s="349" t="s">
        <v>425</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6"/>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412</v>
      </c>
      <c r="AJ657" s="349"/>
      <c r="AK657" s="349"/>
      <c r="AL657" s="159"/>
      <c r="AM657" s="349" t="s">
        <v>425</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6"/>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412</v>
      </c>
      <c r="AJ662" s="349"/>
      <c r="AK662" s="349"/>
      <c r="AL662" s="159"/>
      <c r="AM662" s="349" t="s">
        <v>425</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6"/>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412</v>
      </c>
      <c r="AJ667" s="349"/>
      <c r="AK667" s="349"/>
      <c r="AL667" s="159"/>
      <c r="AM667" s="349" t="s">
        <v>425</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6"/>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412</v>
      </c>
      <c r="AJ672" s="349"/>
      <c r="AK672" s="349"/>
      <c r="AL672" s="159"/>
      <c r="AM672" s="349" t="s">
        <v>425</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6"/>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412</v>
      </c>
      <c r="AJ677" s="349"/>
      <c r="AK677" s="349"/>
      <c r="AL677" s="159"/>
      <c r="AM677" s="349" t="s">
        <v>425</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6"/>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412</v>
      </c>
      <c r="AJ682" s="349"/>
      <c r="AK682" s="349"/>
      <c r="AL682" s="159"/>
      <c r="AM682" s="349" t="s">
        <v>425</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6"/>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412</v>
      </c>
      <c r="AJ687" s="349"/>
      <c r="AK687" s="349"/>
      <c r="AL687" s="159"/>
      <c r="AM687" s="349" t="s">
        <v>425</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6"/>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412</v>
      </c>
      <c r="AJ692" s="349"/>
      <c r="AK692" s="349"/>
      <c r="AL692" s="159"/>
      <c r="AM692" s="349" t="s">
        <v>425</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6"/>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113.25" customHeight="1" x14ac:dyDescent="0.15">
      <c r="A702" s="892" t="s">
        <v>140</v>
      </c>
      <c r="B702" s="893"/>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7" t="s">
        <v>561</v>
      </c>
      <c r="AE702" s="358"/>
      <c r="AF702" s="358"/>
      <c r="AG702" s="403" t="s">
        <v>598</v>
      </c>
      <c r="AH702" s="404"/>
      <c r="AI702" s="404"/>
      <c r="AJ702" s="404"/>
      <c r="AK702" s="404"/>
      <c r="AL702" s="404"/>
      <c r="AM702" s="404"/>
      <c r="AN702" s="404"/>
      <c r="AO702" s="404"/>
      <c r="AP702" s="404"/>
      <c r="AQ702" s="404"/>
      <c r="AR702" s="404"/>
      <c r="AS702" s="404"/>
      <c r="AT702" s="404"/>
      <c r="AU702" s="404"/>
      <c r="AV702" s="404"/>
      <c r="AW702" s="404"/>
      <c r="AX702" s="405"/>
    </row>
    <row r="703" spans="1:50" ht="108"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561</v>
      </c>
      <c r="AE703" s="332"/>
      <c r="AF703" s="332"/>
      <c r="AG703" s="100" t="s">
        <v>623</v>
      </c>
      <c r="AH703" s="101"/>
      <c r="AI703" s="101"/>
      <c r="AJ703" s="101"/>
      <c r="AK703" s="101"/>
      <c r="AL703" s="101"/>
      <c r="AM703" s="101"/>
      <c r="AN703" s="101"/>
      <c r="AO703" s="101"/>
      <c r="AP703" s="101"/>
      <c r="AQ703" s="101"/>
      <c r="AR703" s="101"/>
      <c r="AS703" s="101"/>
      <c r="AT703" s="101"/>
      <c r="AU703" s="101"/>
      <c r="AV703" s="101"/>
      <c r="AW703" s="101"/>
      <c r="AX703" s="102"/>
    </row>
    <row r="704" spans="1:50" ht="141.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561</v>
      </c>
      <c r="AE704" s="805"/>
      <c r="AF704" s="805"/>
      <c r="AG704" s="167" t="s">
        <v>668</v>
      </c>
      <c r="AH704" s="107"/>
      <c r="AI704" s="107"/>
      <c r="AJ704" s="107"/>
      <c r="AK704" s="107"/>
      <c r="AL704" s="107"/>
      <c r="AM704" s="107"/>
      <c r="AN704" s="107"/>
      <c r="AO704" s="107"/>
      <c r="AP704" s="107"/>
      <c r="AQ704" s="107"/>
      <c r="AR704" s="107"/>
      <c r="AS704" s="107"/>
      <c r="AT704" s="107"/>
      <c r="AU704" s="107"/>
      <c r="AV704" s="107"/>
      <c r="AW704" s="107"/>
      <c r="AX704" s="168"/>
    </row>
    <row r="705" spans="1:50" ht="50.1"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5" t="s">
        <v>561</v>
      </c>
      <c r="AE705" s="736"/>
      <c r="AF705" s="736"/>
      <c r="AG705" s="124" t="s">
        <v>624</v>
      </c>
      <c r="AH705" s="104"/>
      <c r="AI705" s="104"/>
      <c r="AJ705" s="104"/>
      <c r="AK705" s="104"/>
      <c r="AL705" s="104"/>
      <c r="AM705" s="104"/>
      <c r="AN705" s="104"/>
      <c r="AO705" s="104"/>
      <c r="AP705" s="104"/>
      <c r="AQ705" s="104"/>
      <c r="AR705" s="104"/>
      <c r="AS705" s="104"/>
      <c r="AT705" s="104"/>
      <c r="AU705" s="104"/>
      <c r="AV705" s="104"/>
      <c r="AW705" s="104"/>
      <c r="AX705" s="125"/>
    </row>
    <row r="706" spans="1:50" ht="50.1" customHeight="1" x14ac:dyDescent="0.15">
      <c r="A706" s="662"/>
      <c r="B706" s="663"/>
      <c r="C706" s="817"/>
      <c r="D706" s="818"/>
      <c r="E706" s="751" t="s">
        <v>380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1" t="s">
        <v>628</v>
      </c>
      <c r="AE706" s="332"/>
      <c r="AF706" s="684"/>
      <c r="AG706" s="167"/>
      <c r="AH706" s="107"/>
      <c r="AI706" s="107"/>
      <c r="AJ706" s="107"/>
      <c r="AK706" s="107"/>
      <c r="AL706" s="107"/>
      <c r="AM706" s="107"/>
      <c r="AN706" s="107"/>
      <c r="AO706" s="107"/>
      <c r="AP706" s="107"/>
      <c r="AQ706" s="107"/>
      <c r="AR706" s="107"/>
      <c r="AS706" s="107"/>
      <c r="AT706" s="107"/>
      <c r="AU706" s="107"/>
      <c r="AV706" s="107"/>
      <c r="AW706" s="107"/>
      <c r="AX706" s="168"/>
    </row>
    <row r="707" spans="1:50" ht="50.1" customHeight="1" x14ac:dyDescent="0.15">
      <c r="A707" s="662"/>
      <c r="B707" s="663"/>
      <c r="C707" s="819"/>
      <c r="D707" s="820"/>
      <c r="E707" s="754" t="s">
        <v>319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7" t="s">
        <v>625</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561</v>
      </c>
      <c r="AE708" s="625"/>
      <c r="AF708" s="625"/>
      <c r="AG708" s="763" t="s">
        <v>599</v>
      </c>
      <c r="AH708" s="764"/>
      <c r="AI708" s="764"/>
      <c r="AJ708" s="764"/>
      <c r="AK708" s="764"/>
      <c r="AL708" s="764"/>
      <c r="AM708" s="764"/>
      <c r="AN708" s="764"/>
      <c r="AO708" s="764"/>
      <c r="AP708" s="764"/>
      <c r="AQ708" s="764"/>
      <c r="AR708" s="764"/>
      <c r="AS708" s="764"/>
      <c r="AT708" s="764"/>
      <c r="AU708" s="764"/>
      <c r="AV708" s="764"/>
      <c r="AW708" s="764"/>
      <c r="AX708" s="765"/>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561</v>
      </c>
      <c r="AE709" s="332"/>
      <c r="AF709" s="332"/>
      <c r="AG709" s="100" t="s">
        <v>600</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561</v>
      </c>
      <c r="AE710" s="332"/>
      <c r="AF710" s="332"/>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69"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561</v>
      </c>
      <c r="AE711" s="332"/>
      <c r="AF711" s="332"/>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38.25" customHeight="1" x14ac:dyDescent="0.15">
      <c r="A712" s="662"/>
      <c r="B712" s="664"/>
      <c r="C712" s="409" t="s">
        <v>348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4" t="s">
        <v>626</v>
      </c>
      <c r="AE712" s="805"/>
      <c r="AF712" s="805"/>
      <c r="AG712" s="832" t="s">
        <v>557</v>
      </c>
      <c r="AH712" s="833"/>
      <c r="AI712" s="833"/>
      <c r="AJ712" s="833"/>
      <c r="AK712" s="833"/>
      <c r="AL712" s="833"/>
      <c r="AM712" s="833"/>
      <c r="AN712" s="833"/>
      <c r="AO712" s="833"/>
      <c r="AP712" s="833"/>
      <c r="AQ712" s="833"/>
      <c r="AR712" s="833"/>
      <c r="AS712" s="833"/>
      <c r="AT712" s="833"/>
      <c r="AU712" s="833"/>
      <c r="AV712" s="833"/>
      <c r="AW712" s="833"/>
      <c r="AX712" s="834"/>
    </row>
    <row r="713" spans="1:50" ht="38.25" customHeight="1" x14ac:dyDescent="0.15">
      <c r="A713" s="662"/>
      <c r="B713" s="664"/>
      <c r="C713" s="1006" t="s">
        <v>349</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626</v>
      </c>
      <c r="AE713" s="332"/>
      <c r="AF713" s="684"/>
      <c r="AG713" s="100" t="s">
        <v>557</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326</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561</v>
      </c>
      <c r="AE714" s="830"/>
      <c r="AF714" s="831"/>
      <c r="AG714" s="757" t="s">
        <v>603</v>
      </c>
      <c r="AH714" s="758"/>
      <c r="AI714" s="758"/>
      <c r="AJ714" s="758"/>
      <c r="AK714" s="758"/>
      <c r="AL714" s="758"/>
      <c r="AM714" s="758"/>
      <c r="AN714" s="758"/>
      <c r="AO714" s="758"/>
      <c r="AP714" s="758"/>
      <c r="AQ714" s="758"/>
      <c r="AR714" s="758"/>
      <c r="AS714" s="758"/>
      <c r="AT714" s="758"/>
      <c r="AU714" s="758"/>
      <c r="AV714" s="758"/>
      <c r="AW714" s="758"/>
      <c r="AX714" s="759"/>
    </row>
    <row r="715" spans="1:50" ht="84.75" customHeight="1" x14ac:dyDescent="0.15">
      <c r="A715" s="660" t="s">
        <v>40</v>
      </c>
      <c r="B715" s="807"/>
      <c r="C715" s="808" t="s">
        <v>327</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4" t="s">
        <v>561</v>
      </c>
      <c r="AE715" s="625"/>
      <c r="AF715" s="677"/>
      <c r="AG715" s="763" t="s">
        <v>665</v>
      </c>
      <c r="AH715" s="764"/>
      <c r="AI715" s="764"/>
      <c r="AJ715" s="764"/>
      <c r="AK715" s="764"/>
      <c r="AL715" s="764"/>
      <c r="AM715" s="764"/>
      <c r="AN715" s="764"/>
      <c r="AO715" s="764"/>
      <c r="AP715" s="764"/>
      <c r="AQ715" s="764"/>
      <c r="AR715" s="764"/>
      <c r="AS715" s="764"/>
      <c r="AT715" s="764"/>
      <c r="AU715" s="764"/>
      <c r="AV715" s="764"/>
      <c r="AW715" s="764"/>
      <c r="AX715" s="765"/>
    </row>
    <row r="716" spans="1:50" ht="96"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561</v>
      </c>
      <c r="AE716" s="647"/>
      <c r="AF716" s="647"/>
      <c r="AG716" s="100" t="s">
        <v>765</v>
      </c>
      <c r="AH716" s="101"/>
      <c r="AI716" s="101"/>
      <c r="AJ716" s="101"/>
      <c r="AK716" s="101"/>
      <c r="AL716" s="101"/>
      <c r="AM716" s="101"/>
      <c r="AN716" s="101"/>
      <c r="AO716" s="101"/>
      <c r="AP716" s="101"/>
      <c r="AQ716" s="101"/>
      <c r="AR716" s="101"/>
      <c r="AS716" s="101"/>
      <c r="AT716" s="101"/>
      <c r="AU716" s="101"/>
      <c r="AV716" s="101"/>
      <c r="AW716" s="101"/>
      <c r="AX716" s="102"/>
    </row>
    <row r="717" spans="1:50" ht="48"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561</v>
      </c>
      <c r="AE717" s="332"/>
      <c r="AF717" s="332"/>
      <c r="AG717" s="100" t="s">
        <v>604</v>
      </c>
      <c r="AH717" s="101"/>
      <c r="AI717" s="101"/>
      <c r="AJ717" s="101"/>
      <c r="AK717" s="101"/>
      <c r="AL717" s="101"/>
      <c r="AM717" s="101"/>
      <c r="AN717" s="101"/>
      <c r="AO717" s="101"/>
      <c r="AP717" s="101"/>
      <c r="AQ717" s="101"/>
      <c r="AR717" s="101"/>
      <c r="AS717" s="101"/>
      <c r="AT717" s="101"/>
      <c r="AU717" s="101"/>
      <c r="AV717" s="101"/>
      <c r="AW717" s="101"/>
      <c r="AX717" s="102"/>
    </row>
    <row r="718" spans="1:50" ht="48"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561</v>
      </c>
      <c r="AE718" s="332"/>
      <c r="AF718" s="332"/>
      <c r="AG718" s="126" t="s">
        <v>627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8" t="s">
        <v>58</v>
      </c>
      <c r="B719" s="799"/>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626</v>
      </c>
      <c r="AE719" s="625"/>
      <c r="AF719" s="625"/>
      <c r="AG719" s="124" t="s">
        <v>557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0"/>
      <c r="B720" s="801"/>
      <c r="C720" s="302" t="s">
        <v>341</v>
      </c>
      <c r="D720" s="300"/>
      <c r="E720" s="300"/>
      <c r="F720" s="303"/>
      <c r="G720" s="299" t="s">
        <v>342</v>
      </c>
      <c r="H720" s="300"/>
      <c r="I720" s="300"/>
      <c r="J720" s="300"/>
      <c r="K720" s="300"/>
      <c r="L720" s="300"/>
      <c r="M720" s="300"/>
      <c r="N720" s="299" t="s">
        <v>345</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0"/>
      <c r="B721" s="801"/>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0"/>
      <c r="B722" s="801"/>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0"/>
      <c r="B723" s="801"/>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0"/>
      <c r="B724" s="801"/>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2"/>
      <c r="B725" s="803"/>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5"/>
      <c r="C726" s="837" t="s">
        <v>53</v>
      </c>
      <c r="D726" s="859"/>
      <c r="E726" s="859"/>
      <c r="F726" s="860"/>
      <c r="G726" s="597" t="s">
        <v>660</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6"/>
      <c r="B727" s="827"/>
      <c r="C727" s="770" t="s">
        <v>57</v>
      </c>
      <c r="D727" s="771"/>
      <c r="E727" s="771"/>
      <c r="F727" s="772"/>
      <c r="G727" s="595" t="s">
        <v>661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654" t="s">
        <v>748</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150.75" customHeight="1" thickBot="1" x14ac:dyDescent="0.2">
      <c r="A731" s="822" t="s">
        <v>749</v>
      </c>
      <c r="B731" s="823"/>
      <c r="C731" s="823"/>
      <c r="D731" s="823"/>
      <c r="E731" s="824"/>
      <c r="F731" s="750" t="s">
        <v>753</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107.25" customHeight="1" thickBot="1" x14ac:dyDescent="0.2">
      <c r="A733" s="694" t="s">
        <v>750</v>
      </c>
      <c r="B733" s="695"/>
      <c r="C733" s="695"/>
      <c r="D733" s="695"/>
      <c r="E733" s="696"/>
      <c r="F733" s="657" t="s">
        <v>751</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89.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3.25" customHeight="1" x14ac:dyDescent="0.15">
      <c r="A736" s="670" t="s">
        <v>354</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402</v>
      </c>
      <c r="B737" s="210"/>
      <c r="C737" s="210"/>
      <c r="D737" s="211"/>
      <c r="E737" s="1014" t="s">
        <v>557</v>
      </c>
      <c r="F737" s="1014"/>
      <c r="G737" s="1014"/>
      <c r="H737" s="1014"/>
      <c r="I737" s="1014"/>
      <c r="J737" s="1014"/>
      <c r="K737" s="1014"/>
      <c r="L737" s="1014"/>
      <c r="M737" s="1014"/>
      <c r="N737" s="378" t="s">
        <v>397</v>
      </c>
      <c r="O737" s="378"/>
      <c r="P737" s="378"/>
      <c r="Q737" s="378"/>
      <c r="R737" s="1014" t="s">
        <v>557</v>
      </c>
      <c r="S737" s="1014"/>
      <c r="T737" s="1014"/>
      <c r="U737" s="1014"/>
      <c r="V737" s="1014"/>
      <c r="W737" s="1014"/>
      <c r="X737" s="1014"/>
      <c r="Y737" s="1014"/>
      <c r="Z737" s="1014"/>
      <c r="AA737" s="378" t="s">
        <v>396</v>
      </c>
      <c r="AB737" s="378"/>
      <c r="AC737" s="378"/>
      <c r="AD737" s="378"/>
      <c r="AE737" s="1014" t="s">
        <v>557</v>
      </c>
      <c r="AF737" s="1014"/>
      <c r="AG737" s="1014"/>
      <c r="AH737" s="1014"/>
      <c r="AI737" s="1014"/>
      <c r="AJ737" s="1014"/>
      <c r="AK737" s="1014"/>
      <c r="AL737" s="1014"/>
      <c r="AM737" s="1014"/>
      <c r="AN737" s="378" t="s">
        <v>395</v>
      </c>
      <c r="AO737" s="378"/>
      <c r="AP737" s="378"/>
      <c r="AQ737" s="378"/>
      <c r="AR737" s="1020" t="s">
        <v>557</v>
      </c>
      <c r="AS737" s="1021"/>
      <c r="AT737" s="1021"/>
      <c r="AU737" s="1021"/>
      <c r="AV737" s="1021"/>
      <c r="AW737" s="1021"/>
      <c r="AX737" s="1022"/>
      <c r="AY737" s="88"/>
      <c r="AZ737" s="88"/>
    </row>
    <row r="738" spans="1:52" ht="24.75" customHeight="1" x14ac:dyDescent="0.15">
      <c r="A738" s="1013" t="s">
        <v>394</v>
      </c>
      <c r="B738" s="210"/>
      <c r="C738" s="210"/>
      <c r="D738" s="211"/>
      <c r="E738" s="1014" t="s">
        <v>557</v>
      </c>
      <c r="F738" s="1014"/>
      <c r="G738" s="1014"/>
      <c r="H738" s="1014"/>
      <c r="I738" s="1014"/>
      <c r="J738" s="1014"/>
      <c r="K738" s="1014"/>
      <c r="L738" s="1014"/>
      <c r="M738" s="1014"/>
      <c r="N738" s="378" t="s">
        <v>393</v>
      </c>
      <c r="O738" s="378"/>
      <c r="P738" s="378"/>
      <c r="Q738" s="378"/>
      <c r="R738" s="1014" t="s">
        <v>557</v>
      </c>
      <c r="S738" s="1014"/>
      <c r="T738" s="1014"/>
      <c r="U738" s="1014"/>
      <c r="V738" s="1014"/>
      <c r="W738" s="1014"/>
      <c r="X738" s="1014"/>
      <c r="Y738" s="1014"/>
      <c r="Z738" s="1014"/>
      <c r="AA738" s="378" t="s">
        <v>392</v>
      </c>
      <c r="AB738" s="378"/>
      <c r="AC738" s="378"/>
      <c r="AD738" s="378"/>
      <c r="AE738" s="1014" t="s">
        <v>605</v>
      </c>
      <c r="AF738" s="1014"/>
      <c r="AG738" s="1014"/>
      <c r="AH738" s="1014"/>
      <c r="AI738" s="1014"/>
      <c r="AJ738" s="1014"/>
      <c r="AK738" s="1014"/>
      <c r="AL738" s="1014"/>
      <c r="AM738" s="1014"/>
      <c r="AN738" s="378" t="s">
        <v>391</v>
      </c>
      <c r="AO738" s="378"/>
      <c r="AP738" s="378"/>
      <c r="AQ738" s="378"/>
      <c r="AR738" s="1020" t="s">
        <v>606</v>
      </c>
      <c r="AS738" s="1021"/>
      <c r="AT738" s="1021"/>
      <c r="AU738" s="1021"/>
      <c r="AV738" s="1021"/>
      <c r="AW738" s="1021"/>
      <c r="AX738" s="1022"/>
    </row>
    <row r="739" spans="1:52" ht="24.75" customHeight="1" x14ac:dyDescent="0.15">
      <c r="A739" s="1013" t="s">
        <v>390</v>
      </c>
      <c r="B739" s="210"/>
      <c r="C739" s="210"/>
      <c r="D739" s="211"/>
      <c r="E739" s="1014">
        <v>327</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414</v>
      </c>
      <c r="B740" s="996"/>
      <c r="C740" s="996"/>
      <c r="D740" s="997"/>
      <c r="E740" s="998" t="s">
        <v>607</v>
      </c>
      <c r="F740" s="999"/>
      <c r="G740" s="999"/>
      <c r="H740" s="92" t="str">
        <f>IF(E740="", "", "(")</f>
        <v>(</v>
      </c>
      <c r="I740" s="999"/>
      <c r="J740" s="999"/>
      <c r="K740" s="92" t="str">
        <f>IF(OR(I740="　", I740=""), "", "-")</f>
        <v/>
      </c>
      <c r="L740" s="1000">
        <v>321</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383</v>
      </c>
      <c r="B741" s="635"/>
      <c r="C741" s="635"/>
      <c r="D741" s="635"/>
      <c r="E741" s="635"/>
      <c r="F741" s="636"/>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4"/>
      <c r="B765" s="635"/>
      <c r="C765" s="635"/>
      <c r="D765" s="635"/>
      <c r="E765" s="635"/>
      <c r="F765" s="636"/>
      <c r="G765" s="45"/>
      <c r="H765" s="46" t="s">
        <v>747</v>
      </c>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385</v>
      </c>
      <c r="B780" s="649"/>
      <c r="C780" s="649"/>
      <c r="D780" s="649"/>
      <c r="E780" s="649"/>
      <c r="F780" s="650"/>
      <c r="G780" s="615" t="s">
        <v>633</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664</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6"/>
    </row>
    <row r="781" spans="1:50" ht="24.75" customHeight="1" x14ac:dyDescent="0.15">
      <c r="A781" s="651"/>
      <c r="B781" s="652"/>
      <c r="C781" s="652"/>
      <c r="D781" s="652"/>
      <c r="E781" s="652"/>
      <c r="F781" s="653"/>
      <c r="G781" s="837" t="s">
        <v>17</v>
      </c>
      <c r="H781" s="689"/>
      <c r="I781" s="689"/>
      <c r="J781" s="689"/>
      <c r="K781" s="689"/>
      <c r="L781" s="688" t="s">
        <v>18</v>
      </c>
      <c r="M781" s="689"/>
      <c r="N781" s="689"/>
      <c r="O781" s="689"/>
      <c r="P781" s="689"/>
      <c r="Q781" s="689"/>
      <c r="R781" s="689"/>
      <c r="S781" s="689"/>
      <c r="T781" s="689"/>
      <c r="U781" s="689"/>
      <c r="V781" s="689"/>
      <c r="W781" s="689"/>
      <c r="X781" s="690"/>
      <c r="Y781" s="674" t="s">
        <v>19</v>
      </c>
      <c r="Z781" s="675"/>
      <c r="AA781" s="675"/>
      <c r="AB781" s="821"/>
      <c r="AC781" s="837" t="s">
        <v>17</v>
      </c>
      <c r="AD781" s="689"/>
      <c r="AE781" s="689"/>
      <c r="AF781" s="689"/>
      <c r="AG781" s="689"/>
      <c r="AH781" s="688" t="s">
        <v>18</v>
      </c>
      <c r="AI781" s="689"/>
      <c r="AJ781" s="689"/>
      <c r="AK781" s="689"/>
      <c r="AL781" s="689"/>
      <c r="AM781" s="689"/>
      <c r="AN781" s="689"/>
      <c r="AO781" s="689"/>
      <c r="AP781" s="689"/>
      <c r="AQ781" s="689"/>
      <c r="AR781" s="689"/>
      <c r="AS781" s="689"/>
      <c r="AT781" s="690"/>
      <c r="AU781" s="674" t="s">
        <v>19</v>
      </c>
      <c r="AV781" s="675"/>
      <c r="AW781" s="675"/>
      <c r="AX781" s="676"/>
    </row>
    <row r="782" spans="1:50" ht="24.75" customHeight="1" x14ac:dyDescent="0.15">
      <c r="A782" s="651"/>
      <c r="B782" s="652"/>
      <c r="C782" s="652"/>
      <c r="D782" s="652"/>
      <c r="E782" s="652"/>
      <c r="F782" s="653"/>
      <c r="G782" s="691" t="s">
        <v>640</v>
      </c>
      <c r="H782" s="692"/>
      <c r="I782" s="692"/>
      <c r="J782" s="692"/>
      <c r="K782" s="693"/>
      <c r="L782" s="685" t="s">
        <v>641</v>
      </c>
      <c r="M782" s="686"/>
      <c r="N782" s="686"/>
      <c r="O782" s="686"/>
      <c r="P782" s="686"/>
      <c r="Q782" s="686"/>
      <c r="R782" s="686"/>
      <c r="S782" s="686"/>
      <c r="T782" s="686"/>
      <c r="U782" s="686"/>
      <c r="V782" s="686"/>
      <c r="W782" s="686"/>
      <c r="X782" s="687"/>
      <c r="Y782" s="406">
        <v>539</v>
      </c>
      <c r="Z782" s="407"/>
      <c r="AA782" s="407"/>
      <c r="AB782" s="673"/>
      <c r="AC782" s="691" t="s">
        <v>675</v>
      </c>
      <c r="AD782" s="692"/>
      <c r="AE782" s="692"/>
      <c r="AF782" s="692"/>
      <c r="AG782" s="693"/>
      <c r="AH782" s="685" t="s">
        <v>746</v>
      </c>
      <c r="AI782" s="686"/>
      <c r="AJ782" s="686"/>
      <c r="AK782" s="686"/>
      <c r="AL782" s="686"/>
      <c r="AM782" s="686"/>
      <c r="AN782" s="686"/>
      <c r="AO782" s="686"/>
      <c r="AP782" s="686"/>
      <c r="AQ782" s="686"/>
      <c r="AR782" s="686"/>
      <c r="AS782" s="686"/>
      <c r="AT782" s="687"/>
      <c r="AU782" s="406">
        <v>33.700000000000003</v>
      </c>
      <c r="AV782" s="407"/>
      <c r="AW782" s="407"/>
      <c r="AX782" s="408"/>
    </row>
    <row r="783" spans="1:50" ht="24.75" customHeight="1" x14ac:dyDescent="0.15">
      <c r="A783" s="651"/>
      <c r="B783" s="652"/>
      <c r="C783" s="652"/>
      <c r="D783" s="652"/>
      <c r="E783" s="652"/>
      <c r="F783" s="653"/>
      <c r="G783" s="626" t="s">
        <v>639</v>
      </c>
      <c r="H783" s="627"/>
      <c r="I783" s="627"/>
      <c r="J783" s="627"/>
      <c r="K783" s="628"/>
      <c r="L783" s="618" t="s">
        <v>651</v>
      </c>
      <c r="M783" s="619"/>
      <c r="N783" s="619"/>
      <c r="O783" s="619"/>
      <c r="P783" s="619"/>
      <c r="Q783" s="619"/>
      <c r="R783" s="619"/>
      <c r="S783" s="619"/>
      <c r="T783" s="619"/>
      <c r="U783" s="619"/>
      <c r="V783" s="619"/>
      <c r="W783" s="619"/>
      <c r="X783" s="620"/>
      <c r="Y783" s="621">
        <v>115</v>
      </c>
      <c r="Z783" s="622"/>
      <c r="AA783" s="622"/>
      <c r="AB783" s="632"/>
      <c r="AC783" s="626" t="s">
        <v>669</v>
      </c>
      <c r="AD783" s="627"/>
      <c r="AE783" s="627"/>
      <c r="AF783" s="627"/>
      <c r="AG783" s="628"/>
      <c r="AH783" s="618" t="s">
        <v>737</v>
      </c>
      <c r="AI783" s="619"/>
      <c r="AJ783" s="619"/>
      <c r="AK783" s="619"/>
      <c r="AL783" s="619"/>
      <c r="AM783" s="619"/>
      <c r="AN783" s="619"/>
      <c r="AO783" s="619"/>
      <c r="AP783" s="619"/>
      <c r="AQ783" s="619"/>
      <c r="AR783" s="619"/>
      <c r="AS783" s="619"/>
      <c r="AT783" s="620"/>
      <c r="AU783" s="621">
        <v>26.9</v>
      </c>
      <c r="AV783" s="622"/>
      <c r="AW783" s="622"/>
      <c r="AX783" s="623"/>
    </row>
    <row r="784" spans="1:50" ht="24.75" customHeight="1" x14ac:dyDescent="0.15">
      <c r="A784" s="651"/>
      <c r="B784" s="652"/>
      <c r="C784" s="652"/>
      <c r="D784" s="652"/>
      <c r="E784" s="652"/>
      <c r="F784" s="653"/>
      <c r="G784" s="626" t="s">
        <v>634</v>
      </c>
      <c r="H784" s="627"/>
      <c r="I784" s="627"/>
      <c r="J784" s="627"/>
      <c r="K784" s="628"/>
      <c r="L784" s="618" t="s">
        <v>652</v>
      </c>
      <c r="M784" s="619"/>
      <c r="N784" s="619"/>
      <c r="O784" s="619"/>
      <c r="P784" s="619"/>
      <c r="Q784" s="619"/>
      <c r="R784" s="619"/>
      <c r="S784" s="619"/>
      <c r="T784" s="619"/>
      <c r="U784" s="619"/>
      <c r="V784" s="619"/>
      <c r="W784" s="619"/>
      <c r="X784" s="620"/>
      <c r="Y784" s="621">
        <v>78</v>
      </c>
      <c r="Z784" s="622"/>
      <c r="AA784" s="622"/>
      <c r="AB784" s="632"/>
      <c r="AC784" s="626" t="s">
        <v>676</v>
      </c>
      <c r="AD784" s="627"/>
      <c r="AE784" s="627"/>
      <c r="AF784" s="627"/>
      <c r="AG784" s="628"/>
      <c r="AH784" s="618" t="s">
        <v>680</v>
      </c>
      <c r="AI784" s="619"/>
      <c r="AJ784" s="619"/>
      <c r="AK784" s="619"/>
      <c r="AL784" s="619"/>
      <c r="AM784" s="619"/>
      <c r="AN784" s="619"/>
      <c r="AO784" s="619"/>
      <c r="AP784" s="619"/>
      <c r="AQ784" s="619"/>
      <c r="AR784" s="619"/>
      <c r="AS784" s="619"/>
      <c r="AT784" s="620"/>
      <c r="AU784" s="621">
        <v>9.1999999999999993</v>
      </c>
      <c r="AV784" s="622"/>
      <c r="AW784" s="622"/>
      <c r="AX784" s="623"/>
    </row>
    <row r="785" spans="1:50" ht="24.75" customHeight="1" x14ac:dyDescent="0.15">
      <c r="A785" s="651"/>
      <c r="B785" s="652"/>
      <c r="C785" s="652"/>
      <c r="D785" s="652"/>
      <c r="E785" s="652"/>
      <c r="F785" s="653"/>
      <c r="G785" s="626" t="s">
        <v>642</v>
      </c>
      <c r="H785" s="627"/>
      <c r="I785" s="627"/>
      <c r="J785" s="627"/>
      <c r="K785" s="628"/>
      <c r="L785" s="618"/>
      <c r="M785" s="619"/>
      <c r="N785" s="619"/>
      <c r="O785" s="619"/>
      <c r="P785" s="619"/>
      <c r="Q785" s="619"/>
      <c r="R785" s="619"/>
      <c r="S785" s="619"/>
      <c r="T785" s="619"/>
      <c r="U785" s="619"/>
      <c r="V785" s="619"/>
      <c r="W785" s="619"/>
      <c r="X785" s="620"/>
      <c r="Y785" s="621">
        <v>14</v>
      </c>
      <c r="Z785" s="622"/>
      <c r="AA785" s="622"/>
      <c r="AB785" s="632"/>
      <c r="AC785" s="626" t="s">
        <v>677</v>
      </c>
      <c r="AD785" s="627"/>
      <c r="AE785" s="627"/>
      <c r="AF785" s="627"/>
      <c r="AG785" s="628"/>
      <c r="AH785" s="618" t="s">
        <v>739</v>
      </c>
      <c r="AI785" s="619"/>
      <c r="AJ785" s="619"/>
      <c r="AK785" s="619"/>
      <c r="AL785" s="619"/>
      <c r="AM785" s="619"/>
      <c r="AN785" s="619"/>
      <c r="AO785" s="619"/>
      <c r="AP785" s="619"/>
      <c r="AQ785" s="619"/>
      <c r="AR785" s="619"/>
      <c r="AS785" s="619"/>
      <c r="AT785" s="620"/>
      <c r="AU785" s="621">
        <v>5.7</v>
      </c>
      <c r="AV785" s="622"/>
      <c r="AW785" s="622"/>
      <c r="AX785" s="623"/>
    </row>
    <row r="786" spans="1:50" ht="24.75" customHeight="1" x14ac:dyDescent="0.15">
      <c r="A786" s="651"/>
      <c r="B786" s="652"/>
      <c r="C786" s="652"/>
      <c r="D786" s="652"/>
      <c r="E786" s="652"/>
      <c r="F786" s="653"/>
      <c r="G786" s="626" t="s">
        <v>643</v>
      </c>
      <c r="H786" s="627"/>
      <c r="I786" s="627"/>
      <c r="J786" s="627"/>
      <c r="K786" s="628"/>
      <c r="L786" s="618" t="s">
        <v>756</v>
      </c>
      <c r="M786" s="619"/>
      <c r="N786" s="619"/>
      <c r="O786" s="619"/>
      <c r="P786" s="619"/>
      <c r="Q786" s="619"/>
      <c r="R786" s="619"/>
      <c r="S786" s="619"/>
      <c r="T786" s="619"/>
      <c r="U786" s="619"/>
      <c r="V786" s="619"/>
      <c r="W786" s="619"/>
      <c r="X786" s="620"/>
      <c r="Y786" s="621">
        <v>11</v>
      </c>
      <c r="Z786" s="622"/>
      <c r="AA786" s="622"/>
      <c r="AB786" s="632"/>
      <c r="AC786" s="626" t="s">
        <v>636</v>
      </c>
      <c r="AD786" s="627"/>
      <c r="AE786" s="627"/>
      <c r="AF786" s="627"/>
      <c r="AG786" s="628"/>
      <c r="AH786" s="618" t="s">
        <v>742</v>
      </c>
      <c r="AI786" s="619"/>
      <c r="AJ786" s="619"/>
      <c r="AK786" s="619"/>
      <c r="AL786" s="619"/>
      <c r="AM786" s="619"/>
      <c r="AN786" s="619"/>
      <c r="AO786" s="619"/>
      <c r="AP786" s="619"/>
      <c r="AQ786" s="619"/>
      <c r="AR786" s="619"/>
      <c r="AS786" s="619"/>
      <c r="AT786" s="620"/>
      <c r="AU786" s="621">
        <v>5.2</v>
      </c>
      <c r="AV786" s="622"/>
      <c r="AW786" s="622"/>
      <c r="AX786" s="623"/>
    </row>
    <row r="787" spans="1:50" ht="24.75" customHeight="1" x14ac:dyDescent="0.15">
      <c r="A787" s="651"/>
      <c r="B787" s="652"/>
      <c r="C787" s="652"/>
      <c r="D787" s="652"/>
      <c r="E787" s="652"/>
      <c r="F787" s="653"/>
      <c r="G787" s="626" t="s">
        <v>644</v>
      </c>
      <c r="H787" s="627"/>
      <c r="I787" s="627"/>
      <c r="J787" s="627"/>
      <c r="K787" s="628"/>
      <c r="L787" s="618" t="s">
        <v>648</v>
      </c>
      <c r="M787" s="619"/>
      <c r="N787" s="619"/>
      <c r="O787" s="619"/>
      <c r="P787" s="619"/>
      <c r="Q787" s="619"/>
      <c r="R787" s="619"/>
      <c r="S787" s="619"/>
      <c r="T787" s="619"/>
      <c r="U787" s="619"/>
      <c r="V787" s="619"/>
      <c r="W787" s="619"/>
      <c r="X787" s="620"/>
      <c r="Y787" s="621">
        <v>9</v>
      </c>
      <c r="Z787" s="622"/>
      <c r="AA787" s="622"/>
      <c r="AB787" s="632"/>
      <c r="AC787" s="626" t="s">
        <v>637</v>
      </c>
      <c r="AD787" s="627"/>
      <c r="AE787" s="627"/>
      <c r="AF787" s="627"/>
      <c r="AG787" s="628"/>
      <c r="AH787" s="618" t="s">
        <v>755</v>
      </c>
      <c r="AI787" s="619"/>
      <c r="AJ787" s="619"/>
      <c r="AK787" s="619"/>
      <c r="AL787" s="619"/>
      <c r="AM787" s="619"/>
      <c r="AN787" s="619"/>
      <c r="AO787" s="619"/>
      <c r="AP787" s="619"/>
      <c r="AQ787" s="619"/>
      <c r="AR787" s="619"/>
      <c r="AS787" s="619"/>
      <c r="AT787" s="620"/>
      <c r="AU787" s="621">
        <v>5.0999999999999996</v>
      </c>
      <c r="AV787" s="622"/>
      <c r="AW787" s="622"/>
      <c r="AX787" s="623"/>
    </row>
    <row r="788" spans="1:50" ht="24.75" customHeight="1" x14ac:dyDescent="0.15">
      <c r="A788" s="651"/>
      <c r="B788" s="652"/>
      <c r="C788" s="652"/>
      <c r="D788" s="652"/>
      <c r="E788" s="652"/>
      <c r="F788" s="653"/>
      <c r="G788" s="626" t="s">
        <v>645</v>
      </c>
      <c r="H788" s="627"/>
      <c r="I788" s="627"/>
      <c r="J788" s="627"/>
      <c r="K788" s="628"/>
      <c r="L788" s="618" t="s">
        <v>681</v>
      </c>
      <c r="M788" s="619"/>
      <c r="N788" s="619"/>
      <c r="O788" s="619"/>
      <c r="P788" s="619"/>
      <c r="Q788" s="619"/>
      <c r="R788" s="619"/>
      <c r="S788" s="619"/>
      <c r="T788" s="619"/>
      <c r="U788" s="619"/>
      <c r="V788" s="619"/>
      <c r="W788" s="619"/>
      <c r="X788" s="620"/>
      <c r="Y788" s="621">
        <v>5</v>
      </c>
      <c r="Z788" s="622"/>
      <c r="AA788" s="622"/>
      <c r="AB788" s="632"/>
      <c r="AC788" s="626" t="s">
        <v>678</v>
      </c>
      <c r="AD788" s="627"/>
      <c r="AE788" s="627"/>
      <c r="AF788" s="627"/>
      <c r="AG788" s="628"/>
      <c r="AH788" s="618"/>
      <c r="AI788" s="619"/>
      <c r="AJ788" s="619"/>
      <c r="AK788" s="619"/>
      <c r="AL788" s="619"/>
      <c r="AM788" s="619"/>
      <c r="AN788" s="619"/>
      <c r="AO788" s="619"/>
      <c r="AP788" s="619"/>
      <c r="AQ788" s="619"/>
      <c r="AR788" s="619"/>
      <c r="AS788" s="619"/>
      <c r="AT788" s="620"/>
      <c r="AU788" s="621">
        <v>3</v>
      </c>
      <c r="AV788" s="622"/>
      <c r="AW788" s="622"/>
      <c r="AX788" s="623"/>
    </row>
    <row r="789" spans="1:50" ht="24.75" customHeight="1" x14ac:dyDescent="0.15">
      <c r="A789" s="651"/>
      <c r="B789" s="652"/>
      <c r="C789" s="652"/>
      <c r="D789" s="652"/>
      <c r="E789" s="652"/>
      <c r="F789" s="653"/>
      <c r="G789" s="626" t="s">
        <v>636</v>
      </c>
      <c r="H789" s="627"/>
      <c r="I789" s="627"/>
      <c r="J789" s="627"/>
      <c r="K789" s="628"/>
      <c r="L789" s="618" t="s">
        <v>649</v>
      </c>
      <c r="M789" s="619"/>
      <c r="N789" s="619"/>
      <c r="O789" s="619"/>
      <c r="P789" s="619"/>
      <c r="Q789" s="619"/>
      <c r="R789" s="619"/>
      <c r="S789" s="619"/>
      <c r="T789" s="619"/>
      <c r="U789" s="619"/>
      <c r="V789" s="619"/>
      <c r="W789" s="619"/>
      <c r="X789" s="620"/>
      <c r="Y789" s="621">
        <v>4</v>
      </c>
      <c r="Z789" s="622"/>
      <c r="AA789" s="622"/>
      <c r="AB789" s="632"/>
      <c r="AC789" s="626" t="s">
        <v>671</v>
      </c>
      <c r="AD789" s="627"/>
      <c r="AE789" s="627"/>
      <c r="AF789" s="627"/>
      <c r="AG789" s="628"/>
      <c r="AH789" s="618" t="s">
        <v>682</v>
      </c>
      <c r="AI789" s="619"/>
      <c r="AJ789" s="619"/>
      <c r="AK789" s="619"/>
      <c r="AL789" s="619"/>
      <c r="AM789" s="619"/>
      <c r="AN789" s="619"/>
      <c r="AO789" s="619"/>
      <c r="AP789" s="619"/>
      <c r="AQ789" s="619"/>
      <c r="AR789" s="619"/>
      <c r="AS789" s="619"/>
      <c r="AT789" s="620"/>
      <c r="AU789" s="621">
        <v>0.4</v>
      </c>
      <c r="AV789" s="622"/>
      <c r="AW789" s="622"/>
      <c r="AX789" s="623"/>
    </row>
    <row r="790" spans="1:50" ht="24.75" customHeight="1" x14ac:dyDescent="0.15">
      <c r="A790" s="651"/>
      <c r="B790" s="652"/>
      <c r="C790" s="652"/>
      <c r="D790" s="652"/>
      <c r="E790" s="652"/>
      <c r="F790" s="653"/>
      <c r="G790" s="626" t="s">
        <v>646</v>
      </c>
      <c r="H790" s="627"/>
      <c r="I790" s="627"/>
      <c r="J790" s="627"/>
      <c r="K790" s="628"/>
      <c r="L790" s="618" t="s">
        <v>650</v>
      </c>
      <c r="M790" s="619"/>
      <c r="N790" s="619"/>
      <c r="O790" s="619"/>
      <c r="P790" s="619"/>
      <c r="Q790" s="619"/>
      <c r="R790" s="619"/>
      <c r="S790" s="619"/>
      <c r="T790" s="619"/>
      <c r="U790" s="619"/>
      <c r="V790" s="619"/>
      <c r="W790" s="619"/>
      <c r="X790" s="620"/>
      <c r="Y790" s="621">
        <v>3</v>
      </c>
      <c r="Z790" s="622"/>
      <c r="AA790" s="622"/>
      <c r="AB790" s="632"/>
      <c r="AC790" s="626" t="s">
        <v>679</v>
      </c>
      <c r="AD790" s="627"/>
      <c r="AE790" s="627"/>
      <c r="AF790" s="627"/>
      <c r="AG790" s="628"/>
      <c r="AH790" s="618" t="s">
        <v>683</v>
      </c>
      <c r="AI790" s="619"/>
      <c r="AJ790" s="619"/>
      <c r="AK790" s="619"/>
      <c r="AL790" s="619"/>
      <c r="AM790" s="619"/>
      <c r="AN790" s="619"/>
      <c r="AO790" s="619"/>
      <c r="AP790" s="619"/>
      <c r="AQ790" s="619"/>
      <c r="AR790" s="619"/>
      <c r="AS790" s="619"/>
      <c r="AT790" s="620"/>
      <c r="AU790" s="621">
        <v>0.2</v>
      </c>
      <c r="AV790" s="622"/>
      <c r="AW790" s="622"/>
      <c r="AX790" s="623"/>
    </row>
    <row r="791" spans="1:50" ht="24.75" customHeight="1" x14ac:dyDescent="0.15">
      <c r="A791" s="651"/>
      <c r="B791" s="652"/>
      <c r="C791" s="652"/>
      <c r="D791" s="652"/>
      <c r="E791" s="652"/>
      <c r="F791" s="653"/>
      <c r="G791" s="626" t="s">
        <v>638</v>
      </c>
      <c r="H791" s="627"/>
      <c r="I791" s="627"/>
      <c r="J791" s="627"/>
      <c r="K791" s="628"/>
      <c r="L791" s="618" t="s">
        <v>647</v>
      </c>
      <c r="M791" s="619"/>
      <c r="N791" s="619"/>
      <c r="O791" s="619"/>
      <c r="P791" s="619"/>
      <c r="Q791" s="619"/>
      <c r="R791" s="619"/>
      <c r="S791" s="619"/>
      <c r="T791" s="619"/>
      <c r="U791" s="619"/>
      <c r="V791" s="619"/>
      <c r="W791" s="619"/>
      <c r="X791" s="620"/>
      <c r="Y791" s="621">
        <v>2</v>
      </c>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780</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89.4</v>
      </c>
      <c r="AV792" s="854"/>
      <c r="AW792" s="854"/>
      <c r="AX792" s="856"/>
    </row>
    <row r="793" spans="1:50" ht="24.75" customHeight="1" x14ac:dyDescent="0.15">
      <c r="A793" s="651"/>
      <c r="B793" s="652"/>
      <c r="C793" s="652"/>
      <c r="D793" s="652"/>
      <c r="E793" s="652"/>
      <c r="F793" s="653"/>
      <c r="G793" s="615" t="s">
        <v>700</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696</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6"/>
    </row>
    <row r="794" spans="1:50" ht="24.75" customHeight="1" x14ac:dyDescent="0.15">
      <c r="A794" s="651"/>
      <c r="B794" s="652"/>
      <c r="C794" s="652"/>
      <c r="D794" s="652"/>
      <c r="E794" s="652"/>
      <c r="F794" s="653"/>
      <c r="G794" s="837" t="s">
        <v>17</v>
      </c>
      <c r="H794" s="689"/>
      <c r="I794" s="689"/>
      <c r="J794" s="689"/>
      <c r="K794" s="689"/>
      <c r="L794" s="688" t="s">
        <v>18</v>
      </c>
      <c r="M794" s="689"/>
      <c r="N794" s="689"/>
      <c r="O794" s="689"/>
      <c r="P794" s="689"/>
      <c r="Q794" s="689"/>
      <c r="R794" s="689"/>
      <c r="S794" s="689"/>
      <c r="T794" s="689"/>
      <c r="U794" s="689"/>
      <c r="V794" s="689"/>
      <c r="W794" s="689"/>
      <c r="X794" s="690"/>
      <c r="Y794" s="674" t="s">
        <v>19</v>
      </c>
      <c r="Z794" s="675"/>
      <c r="AA794" s="675"/>
      <c r="AB794" s="821"/>
      <c r="AC794" s="837" t="s">
        <v>17</v>
      </c>
      <c r="AD794" s="689"/>
      <c r="AE794" s="689"/>
      <c r="AF794" s="689"/>
      <c r="AG794" s="689"/>
      <c r="AH794" s="688" t="s">
        <v>18</v>
      </c>
      <c r="AI794" s="689"/>
      <c r="AJ794" s="689"/>
      <c r="AK794" s="689"/>
      <c r="AL794" s="689"/>
      <c r="AM794" s="689"/>
      <c r="AN794" s="689"/>
      <c r="AO794" s="689"/>
      <c r="AP794" s="689"/>
      <c r="AQ794" s="689"/>
      <c r="AR794" s="689"/>
      <c r="AS794" s="689"/>
      <c r="AT794" s="690"/>
      <c r="AU794" s="674" t="s">
        <v>19</v>
      </c>
      <c r="AV794" s="675"/>
      <c r="AW794" s="675"/>
      <c r="AX794" s="676"/>
    </row>
    <row r="795" spans="1:50" ht="24.75" customHeight="1" x14ac:dyDescent="0.15">
      <c r="A795" s="651"/>
      <c r="B795" s="652"/>
      <c r="C795" s="652"/>
      <c r="D795" s="652"/>
      <c r="E795" s="652"/>
      <c r="F795" s="653"/>
      <c r="G795" s="691" t="s">
        <v>634</v>
      </c>
      <c r="H795" s="692"/>
      <c r="I795" s="692"/>
      <c r="J795" s="692"/>
      <c r="K795" s="693"/>
      <c r="L795" s="685" t="s">
        <v>730</v>
      </c>
      <c r="M795" s="686"/>
      <c r="N795" s="686"/>
      <c r="O795" s="686"/>
      <c r="P795" s="686"/>
      <c r="Q795" s="686"/>
      <c r="R795" s="686"/>
      <c r="S795" s="686"/>
      <c r="T795" s="686"/>
      <c r="U795" s="686"/>
      <c r="V795" s="686"/>
      <c r="W795" s="686"/>
      <c r="X795" s="687"/>
      <c r="Y795" s="406">
        <v>36.200000000000003</v>
      </c>
      <c r="Z795" s="407"/>
      <c r="AA795" s="407"/>
      <c r="AB795" s="673"/>
      <c r="AC795" s="691" t="s">
        <v>669</v>
      </c>
      <c r="AD795" s="692"/>
      <c r="AE795" s="692"/>
      <c r="AF795" s="692"/>
      <c r="AG795" s="693"/>
      <c r="AH795" s="685" t="s">
        <v>672</v>
      </c>
      <c r="AI795" s="686"/>
      <c r="AJ795" s="686"/>
      <c r="AK795" s="686"/>
      <c r="AL795" s="686"/>
      <c r="AM795" s="686"/>
      <c r="AN795" s="686"/>
      <c r="AO795" s="686"/>
      <c r="AP795" s="686"/>
      <c r="AQ795" s="686"/>
      <c r="AR795" s="686"/>
      <c r="AS795" s="686"/>
      <c r="AT795" s="687"/>
      <c r="AU795" s="406">
        <v>13.7</v>
      </c>
      <c r="AV795" s="407"/>
      <c r="AW795" s="407"/>
      <c r="AX795" s="673"/>
    </row>
    <row r="796" spans="1:50" ht="24.75" customHeight="1" x14ac:dyDescent="0.15">
      <c r="A796" s="651"/>
      <c r="B796" s="652"/>
      <c r="C796" s="652"/>
      <c r="D796" s="652"/>
      <c r="E796" s="652"/>
      <c r="F796" s="653"/>
      <c r="G796" s="626" t="s">
        <v>639</v>
      </c>
      <c r="H796" s="627"/>
      <c r="I796" s="627"/>
      <c r="J796" s="627"/>
      <c r="K796" s="628"/>
      <c r="L796" s="618" t="s">
        <v>731</v>
      </c>
      <c r="M796" s="619"/>
      <c r="N796" s="619"/>
      <c r="O796" s="619"/>
      <c r="P796" s="619"/>
      <c r="Q796" s="619"/>
      <c r="R796" s="619"/>
      <c r="S796" s="619"/>
      <c r="T796" s="619"/>
      <c r="U796" s="619"/>
      <c r="V796" s="619"/>
      <c r="W796" s="619"/>
      <c r="X796" s="620"/>
      <c r="Y796" s="621">
        <v>9.5</v>
      </c>
      <c r="Z796" s="622"/>
      <c r="AA796" s="622"/>
      <c r="AB796" s="632"/>
      <c r="AC796" s="626" t="s">
        <v>670</v>
      </c>
      <c r="AD796" s="627"/>
      <c r="AE796" s="627"/>
      <c r="AF796" s="627"/>
      <c r="AG796" s="628"/>
      <c r="AH796" s="618" t="s">
        <v>684</v>
      </c>
      <c r="AI796" s="619"/>
      <c r="AJ796" s="619"/>
      <c r="AK796" s="619"/>
      <c r="AL796" s="619"/>
      <c r="AM796" s="619"/>
      <c r="AN796" s="619"/>
      <c r="AO796" s="619"/>
      <c r="AP796" s="619"/>
      <c r="AQ796" s="619"/>
      <c r="AR796" s="619"/>
      <c r="AS796" s="619"/>
      <c r="AT796" s="620"/>
      <c r="AU796" s="621">
        <v>8.9</v>
      </c>
      <c r="AV796" s="622"/>
      <c r="AW796" s="622"/>
      <c r="AX796" s="632"/>
    </row>
    <row r="797" spans="1:50" ht="24.75" customHeight="1" x14ac:dyDescent="0.15">
      <c r="A797" s="651"/>
      <c r="B797" s="652"/>
      <c r="C797" s="652"/>
      <c r="D797" s="652"/>
      <c r="E797" s="652"/>
      <c r="F797" s="653"/>
      <c r="G797" s="626" t="s">
        <v>637</v>
      </c>
      <c r="H797" s="627"/>
      <c r="I797" s="627"/>
      <c r="J797" s="627"/>
      <c r="K797" s="628"/>
      <c r="L797" s="618" t="s">
        <v>755</v>
      </c>
      <c r="M797" s="619"/>
      <c r="N797" s="619"/>
      <c r="O797" s="619"/>
      <c r="P797" s="619"/>
      <c r="Q797" s="619"/>
      <c r="R797" s="619"/>
      <c r="S797" s="619"/>
      <c r="T797" s="619"/>
      <c r="U797" s="619"/>
      <c r="V797" s="619"/>
      <c r="W797" s="619"/>
      <c r="X797" s="620"/>
      <c r="Y797" s="621">
        <v>5.5</v>
      </c>
      <c r="Z797" s="622"/>
      <c r="AA797" s="622"/>
      <c r="AB797" s="632"/>
      <c r="AC797" s="626" t="s">
        <v>697</v>
      </c>
      <c r="AD797" s="627"/>
      <c r="AE797" s="627"/>
      <c r="AF797" s="627"/>
      <c r="AG797" s="628"/>
      <c r="AH797" s="618" t="s">
        <v>685</v>
      </c>
      <c r="AI797" s="619"/>
      <c r="AJ797" s="619"/>
      <c r="AK797" s="619"/>
      <c r="AL797" s="619"/>
      <c r="AM797" s="619"/>
      <c r="AN797" s="619"/>
      <c r="AO797" s="619"/>
      <c r="AP797" s="619"/>
      <c r="AQ797" s="619"/>
      <c r="AR797" s="619"/>
      <c r="AS797" s="619"/>
      <c r="AT797" s="620"/>
      <c r="AU797" s="621">
        <v>1.4</v>
      </c>
      <c r="AV797" s="622"/>
      <c r="AW797" s="622"/>
      <c r="AX797" s="632"/>
    </row>
    <row r="798" spans="1:50" ht="24.75" customHeight="1" x14ac:dyDescent="0.15">
      <c r="A798" s="651"/>
      <c r="B798" s="652"/>
      <c r="C798" s="652"/>
      <c r="D798" s="652"/>
      <c r="E798" s="652"/>
      <c r="F798" s="653"/>
      <c r="G798" s="626" t="s">
        <v>636</v>
      </c>
      <c r="H798" s="627"/>
      <c r="I798" s="627"/>
      <c r="J798" s="627"/>
      <c r="K798" s="628"/>
      <c r="L798" s="618" t="s">
        <v>740</v>
      </c>
      <c r="M798" s="619"/>
      <c r="N798" s="619"/>
      <c r="O798" s="619"/>
      <c r="P798" s="619"/>
      <c r="Q798" s="619"/>
      <c r="R798" s="619"/>
      <c r="S798" s="619"/>
      <c r="T798" s="619"/>
      <c r="U798" s="619"/>
      <c r="V798" s="619"/>
      <c r="W798" s="619"/>
      <c r="X798" s="620"/>
      <c r="Y798" s="621">
        <v>2.1</v>
      </c>
      <c r="Z798" s="622"/>
      <c r="AA798" s="622"/>
      <c r="AB798" s="632"/>
      <c r="AC798" s="626" t="s">
        <v>698</v>
      </c>
      <c r="AD798" s="627"/>
      <c r="AE798" s="627"/>
      <c r="AF798" s="627"/>
      <c r="AG798" s="628"/>
      <c r="AH798" s="618"/>
      <c r="AI798" s="619"/>
      <c r="AJ798" s="619"/>
      <c r="AK798" s="619"/>
      <c r="AL798" s="619"/>
      <c r="AM798" s="619"/>
      <c r="AN798" s="619"/>
      <c r="AO798" s="619"/>
      <c r="AP798" s="619"/>
      <c r="AQ798" s="619"/>
      <c r="AR798" s="619"/>
      <c r="AS798" s="619"/>
      <c r="AT798" s="620"/>
      <c r="AU798" s="621">
        <v>1.4</v>
      </c>
      <c r="AV798" s="622"/>
      <c r="AW798" s="622"/>
      <c r="AX798" s="632"/>
    </row>
    <row r="799" spans="1:50" ht="24.75" customHeight="1" x14ac:dyDescent="0.15">
      <c r="A799" s="651"/>
      <c r="B799" s="652"/>
      <c r="C799" s="652"/>
      <c r="D799" s="652"/>
      <c r="E799" s="652"/>
      <c r="F799" s="653"/>
      <c r="G799" s="626" t="s">
        <v>645</v>
      </c>
      <c r="H799" s="627"/>
      <c r="I799" s="627"/>
      <c r="J799" s="627"/>
      <c r="K799" s="628"/>
      <c r="L799" s="618" t="s">
        <v>738</v>
      </c>
      <c r="M799" s="619"/>
      <c r="N799" s="619"/>
      <c r="O799" s="619"/>
      <c r="P799" s="619"/>
      <c r="Q799" s="619"/>
      <c r="R799" s="619"/>
      <c r="S799" s="619"/>
      <c r="T799" s="619"/>
      <c r="U799" s="619"/>
      <c r="V799" s="619"/>
      <c r="W799" s="619"/>
      <c r="X799" s="620"/>
      <c r="Y799" s="621">
        <v>1.4</v>
      </c>
      <c r="Z799" s="622"/>
      <c r="AA799" s="622"/>
      <c r="AB799" s="632"/>
      <c r="AC799" s="626" t="s">
        <v>699</v>
      </c>
      <c r="AD799" s="627"/>
      <c r="AE799" s="627"/>
      <c r="AF799" s="627"/>
      <c r="AG799" s="628"/>
      <c r="AH799" s="618" t="s">
        <v>754</v>
      </c>
      <c r="AI799" s="619"/>
      <c r="AJ799" s="619"/>
      <c r="AK799" s="619"/>
      <c r="AL799" s="619"/>
      <c r="AM799" s="619"/>
      <c r="AN799" s="619"/>
      <c r="AO799" s="619"/>
      <c r="AP799" s="619"/>
      <c r="AQ799" s="619"/>
      <c r="AR799" s="619"/>
      <c r="AS799" s="619"/>
      <c r="AT799" s="620"/>
      <c r="AU799" s="621">
        <v>1.3</v>
      </c>
      <c r="AV799" s="622"/>
      <c r="AW799" s="622"/>
      <c r="AX799" s="632"/>
    </row>
    <row r="800" spans="1:50" ht="24.75" customHeight="1" x14ac:dyDescent="0.15">
      <c r="A800" s="651"/>
      <c r="B800" s="652"/>
      <c r="C800" s="652"/>
      <c r="D800" s="652"/>
      <c r="E800" s="652"/>
      <c r="F800" s="653"/>
      <c r="G800" s="626" t="s">
        <v>671</v>
      </c>
      <c r="H800" s="627"/>
      <c r="I800" s="627"/>
      <c r="J800" s="627"/>
      <c r="K800" s="628"/>
      <c r="L800" s="618" t="s">
        <v>741</v>
      </c>
      <c r="M800" s="619"/>
      <c r="N800" s="619"/>
      <c r="O800" s="619"/>
      <c r="P800" s="619"/>
      <c r="Q800" s="619"/>
      <c r="R800" s="619"/>
      <c r="S800" s="619"/>
      <c r="T800" s="619"/>
      <c r="U800" s="619"/>
      <c r="V800" s="619"/>
      <c r="W800" s="619"/>
      <c r="X800" s="620"/>
      <c r="Y800" s="621">
        <v>1.3</v>
      </c>
      <c r="Z800" s="622"/>
      <c r="AA800" s="622"/>
      <c r="AB800" s="632"/>
      <c r="AC800" s="626" t="s">
        <v>673</v>
      </c>
      <c r="AD800" s="627"/>
      <c r="AE800" s="627"/>
      <c r="AF800" s="627"/>
      <c r="AG800" s="628"/>
      <c r="AH800" s="618" t="s">
        <v>674</v>
      </c>
      <c r="AI800" s="619"/>
      <c r="AJ800" s="619"/>
      <c r="AK800" s="619"/>
      <c r="AL800" s="619"/>
      <c r="AM800" s="619"/>
      <c r="AN800" s="619"/>
      <c r="AO800" s="619"/>
      <c r="AP800" s="619"/>
      <c r="AQ800" s="619"/>
      <c r="AR800" s="619"/>
      <c r="AS800" s="619"/>
      <c r="AT800" s="620"/>
      <c r="AU800" s="621">
        <v>0.6</v>
      </c>
      <c r="AV800" s="622"/>
      <c r="AW800" s="622"/>
      <c r="AX800" s="632"/>
    </row>
    <row r="801" spans="1:50" ht="24.75" customHeight="1" x14ac:dyDescent="0.15">
      <c r="A801" s="651"/>
      <c r="B801" s="652"/>
      <c r="C801" s="652"/>
      <c r="D801" s="652"/>
      <c r="E801" s="652"/>
      <c r="F801" s="653"/>
      <c r="G801" s="626" t="s">
        <v>644</v>
      </c>
      <c r="H801" s="627"/>
      <c r="I801" s="627"/>
      <c r="J801" s="627"/>
      <c r="K801" s="628"/>
      <c r="L801" s="618" t="s">
        <v>732</v>
      </c>
      <c r="M801" s="619"/>
      <c r="N801" s="619"/>
      <c r="O801" s="619"/>
      <c r="P801" s="619"/>
      <c r="Q801" s="619"/>
      <c r="R801" s="619"/>
      <c r="S801" s="619"/>
      <c r="T801" s="619"/>
      <c r="U801" s="619"/>
      <c r="V801" s="619"/>
      <c r="W801" s="619"/>
      <c r="X801" s="620"/>
      <c r="Y801" s="621">
        <v>1.2</v>
      </c>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customHeight="1" x14ac:dyDescent="0.15">
      <c r="A802" s="651"/>
      <c r="B802" s="652"/>
      <c r="C802" s="652"/>
      <c r="D802" s="652"/>
      <c r="E802" s="652"/>
      <c r="F802" s="653"/>
      <c r="G802" s="626" t="s">
        <v>635</v>
      </c>
      <c r="H802" s="627"/>
      <c r="I802" s="627"/>
      <c r="J802" s="627"/>
      <c r="K802" s="628"/>
      <c r="L802" s="618"/>
      <c r="M802" s="619"/>
      <c r="N802" s="619"/>
      <c r="O802" s="619"/>
      <c r="P802" s="619"/>
      <c r="Q802" s="619"/>
      <c r="R802" s="619"/>
      <c r="S802" s="619"/>
      <c r="T802" s="619"/>
      <c r="U802" s="619"/>
      <c r="V802" s="619"/>
      <c r="W802" s="619"/>
      <c r="X802" s="620"/>
      <c r="Y802" s="621">
        <v>1</v>
      </c>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customHeight="1" x14ac:dyDescent="0.15">
      <c r="A803" s="651"/>
      <c r="B803" s="652"/>
      <c r="C803" s="652"/>
      <c r="D803" s="652"/>
      <c r="E803" s="652"/>
      <c r="F803" s="653"/>
      <c r="G803" s="626" t="s">
        <v>733</v>
      </c>
      <c r="H803" s="627"/>
      <c r="I803" s="627"/>
      <c r="J803" s="627"/>
      <c r="K803" s="628"/>
      <c r="L803" s="618" t="s">
        <v>734</v>
      </c>
      <c r="M803" s="619"/>
      <c r="N803" s="619"/>
      <c r="O803" s="619"/>
      <c r="P803" s="619"/>
      <c r="Q803" s="619"/>
      <c r="R803" s="619"/>
      <c r="S803" s="619"/>
      <c r="T803" s="619"/>
      <c r="U803" s="619"/>
      <c r="V803" s="619"/>
      <c r="W803" s="619"/>
      <c r="X803" s="620"/>
      <c r="Y803" s="621">
        <v>0.9</v>
      </c>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x14ac:dyDescent="0.15">
      <c r="A804" s="651"/>
      <c r="B804" s="652"/>
      <c r="C804" s="652"/>
      <c r="D804" s="652"/>
      <c r="E804" s="652"/>
      <c r="F804" s="653"/>
      <c r="G804" s="626" t="s">
        <v>735</v>
      </c>
      <c r="H804" s="627"/>
      <c r="I804" s="627"/>
      <c r="J804" s="627"/>
      <c r="K804" s="628"/>
      <c r="L804" s="618" t="s">
        <v>736</v>
      </c>
      <c r="M804" s="619"/>
      <c r="N804" s="619"/>
      <c r="O804" s="619"/>
      <c r="P804" s="619"/>
      <c r="Q804" s="619"/>
      <c r="R804" s="619"/>
      <c r="S804" s="619"/>
      <c r="T804" s="619"/>
      <c r="U804" s="619"/>
      <c r="V804" s="619"/>
      <c r="W804" s="619"/>
      <c r="X804" s="620"/>
      <c r="Y804" s="621">
        <v>0.9</v>
      </c>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60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27.3</v>
      </c>
      <c r="AV805" s="854"/>
      <c r="AW805" s="854"/>
      <c r="AX805" s="856"/>
    </row>
    <row r="806" spans="1:50" ht="24.75" hidden="1" customHeight="1" x14ac:dyDescent="0.15">
      <c r="A806" s="651"/>
      <c r="B806" s="652"/>
      <c r="C806" s="652"/>
      <c r="D806" s="652"/>
      <c r="E806" s="652"/>
      <c r="F806" s="653"/>
      <c r="G806" s="615" t="s">
        <v>321</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322</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6"/>
    </row>
    <row r="807" spans="1:50" ht="24.75" hidden="1" customHeight="1" x14ac:dyDescent="0.15">
      <c r="A807" s="651"/>
      <c r="B807" s="652"/>
      <c r="C807" s="652"/>
      <c r="D807" s="652"/>
      <c r="E807" s="652"/>
      <c r="F807" s="653"/>
      <c r="G807" s="837" t="s">
        <v>17</v>
      </c>
      <c r="H807" s="689"/>
      <c r="I807" s="689"/>
      <c r="J807" s="689"/>
      <c r="K807" s="689"/>
      <c r="L807" s="688" t="s">
        <v>18</v>
      </c>
      <c r="M807" s="689"/>
      <c r="N807" s="689"/>
      <c r="O807" s="689"/>
      <c r="P807" s="689"/>
      <c r="Q807" s="689"/>
      <c r="R807" s="689"/>
      <c r="S807" s="689"/>
      <c r="T807" s="689"/>
      <c r="U807" s="689"/>
      <c r="V807" s="689"/>
      <c r="W807" s="689"/>
      <c r="X807" s="690"/>
      <c r="Y807" s="674" t="s">
        <v>19</v>
      </c>
      <c r="Z807" s="675"/>
      <c r="AA807" s="675"/>
      <c r="AB807" s="821"/>
      <c r="AC807" s="837" t="s">
        <v>17</v>
      </c>
      <c r="AD807" s="689"/>
      <c r="AE807" s="689"/>
      <c r="AF807" s="689"/>
      <c r="AG807" s="689"/>
      <c r="AH807" s="688" t="s">
        <v>18</v>
      </c>
      <c r="AI807" s="689"/>
      <c r="AJ807" s="689"/>
      <c r="AK807" s="689"/>
      <c r="AL807" s="689"/>
      <c r="AM807" s="689"/>
      <c r="AN807" s="689"/>
      <c r="AO807" s="689"/>
      <c r="AP807" s="689"/>
      <c r="AQ807" s="689"/>
      <c r="AR807" s="689"/>
      <c r="AS807" s="689"/>
      <c r="AT807" s="690"/>
      <c r="AU807" s="674" t="s">
        <v>19</v>
      </c>
      <c r="AV807" s="675"/>
      <c r="AW807" s="675"/>
      <c r="AX807" s="676"/>
    </row>
    <row r="808" spans="1:50" ht="24.75" hidden="1" customHeight="1" x14ac:dyDescent="0.15">
      <c r="A808" s="651"/>
      <c r="B808" s="652"/>
      <c r="C808" s="652"/>
      <c r="D808" s="652"/>
      <c r="E808" s="652"/>
      <c r="F808" s="653"/>
      <c r="G808" s="691"/>
      <c r="H808" s="692"/>
      <c r="I808" s="692"/>
      <c r="J808" s="692"/>
      <c r="K808" s="693"/>
      <c r="L808" s="685"/>
      <c r="M808" s="686"/>
      <c r="N808" s="686"/>
      <c r="O808" s="686"/>
      <c r="P808" s="686"/>
      <c r="Q808" s="686"/>
      <c r="R808" s="686"/>
      <c r="S808" s="686"/>
      <c r="T808" s="686"/>
      <c r="U808" s="686"/>
      <c r="V808" s="686"/>
      <c r="W808" s="686"/>
      <c r="X808" s="687"/>
      <c r="Y808" s="406"/>
      <c r="Z808" s="407"/>
      <c r="AA808" s="407"/>
      <c r="AB808" s="673"/>
      <c r="AC808" s="691"/>
      <c r="AD808" s="692"/>
      <c r="AE808" s="692"/>
      <c r="AF808" s="692"/>
      <c r="AG808" s="693"/>
      <c r="AH808" s="685"/>
      <c r="AI808" s="686"/>
      <c r="AJ808" s="686"/>
      <c r="AK808" s="686"/>
      <c r="AL808" s="686"/>
      <c r="AM808" s="686"/>
      <c r="AN808" s="686"/>
      <c r="AO808" s="686"/>
      <c r="AP808" s="686"/>
      <c r="AQ808" s="686"/>
      <c r="AR808" s="686"/>
      <c r="AS808" s="686"/>
      <c r="AT808" s="687"/>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6"/>
    </row>
    <row r="820" spans="1:50" ht="24.75" hidden="1" customHeight="1" x14ac:dyDescent="0.15">
      <c r="A820" s="651"/>
      <c r="B820" s="652"/>
      <c r="C820" s="652"/>
      <c r="D820" s="652"/>
      <c r="E820" s="652"/>
      <c r="F820" s="653"/>
      <c r="G820" s="837" t="s">
        <v>17</v>
      </c>
      <c r="H820" s="689"/>
      <c r="I820" s="689"/>
      <c r="J820" s="689"/>
      <c r="K820" s="689"/>
      <c r="L820" s="688" t="s">
        <v>18</v>
      </c>
      <c r="M820" s="689"/>
      <c r="N820" s="689"/>
      <c r="O820" s="689"/>
      <c r="P820" s="689"/>
      <c r="Q820" s="689"/>
      <c r="R820" s="689"/>
      <c r="S820" s="689"/>
      <c r="T820" s="689"/>
      <c r="U820" s="689"/>
      <c r="V820" s="689"/>
      <c r="W820" s="689"/>
      <c r="X820" s="690"/>
      <c r="Y820" s="674" t="s">
        <v>19</v>
      </c>
      <c r="Z820" s="675"/>
      <c r="AA820" s="675"/>
      <c r="AB820" s="821"/>
      <c r="AC820" s="837" t="s">
        <v>17</v>
      </c>
      <c r="AD820" s="689"/>
      <c r="AE820" s="689"/>
      <c r="AF820" s="689"/>
      <c r="AG820" s="689"/>
      <c r="AH820" s="688" t="s">
        <v>18</v>
      </c>
      <c r="AI820" s="689"/>
      <c r="AJ820" s="689"/>
      <c r="AK820" s="689"/>
      <c r="AL820" s="689"/>
      <c r="AM820" s="689"/>
      <c r="AN820" s="689"/>
      <c r="AO820" s="689"/>
      <c r="AP820" s="689"/>
      <c r="AQ820" s="689"/>
      <c r="AR820" s="689"/>
      <c r="AS820" s="689"/>
      <c r="AT820" s="690"/>
      <c r="AU820" s="674" t="s">
        <v>19</v>
      </c>
      <c r="AV820" s="675"/>
      <c r="AW820" s="675"/>
      <c r="AX820" s="676"/>
    </row>
    <row r="821" spans="1:50" s="16" customFormat="1" ht="24.75" hidden="1" customHeight="1" x14ac:dyDescent="0.15">
      <c r="A821" s="651"/>
      <c r="B821" s="652"/>
      <c r="C821" s="652"/>
      <c r="D821" s="652"/>
      <c r="E821" s="652"/>
      <c r="F821" s="653"/>
      <c r="G821" s="691"/>
      <c r="H821" s="692"/>
      <c r="I821" s="692"/>
      <c r="J821" s="692"/>
      <c r="K821" s="693"/>
      <c r="L821" s="685"/>
      <c r="M821" s="686"/>
      <c r="N821" s="686"/>
      <c r="O821" s="686"/>
      <c r="P821" s="686"/>
      <c r="Q821" s="686"/>
      <c r="R821" s="686"/>
      <c r="S821" s="686"/>
      <c r="T821" s="686"/>
      <c r="U821" s="686"/>
      <c r="V821" s="686"/>
      <c r="W821" s="686"/>
      <c r="X821" s="687"/>
      <c r="Y821" s="406"/>
      <c r="Z821" s="407"/>
      <c r="AA821" s="407"/>
      <c r="AB821" s="673"/>
      <c r="AC821" s="691"/>
      <c r="AD821" s="692"/>
      <c r="AE821" s="692"/>
      <c r="AF821" s="692"/>
      <c r="AG821" s="693"/>
      <c r="AH821" s="685"/>
      <c r="AI821" s="686"/>
      <c r="AJ821" s="686"/>
      <c r="AK821" s="686"/>
      <c r="AL821" s="686"/>
      <c r="AM821" s="686"/>
      <c r="AN821" s="686"/>
      <c r="AO821" s="686"/>
      <c r="AP821" s="686"/>
      <c r="AQ821" s="686"/>
      <c r="AR821" s="686"/>
      <c r="AS821" s="686"/>
      <c r="AT821" s="687"/>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340</v>
      </c>
      <c r="AD837" s="148"/>
      <c r="AE837" s="148"/>
      <c r="AF837" s="148"/>
      <c r="AG837" s="148"/>
      <c r="AH837" s="380" t="s">
        <v>366</v>
      </c>
      <c r="AI837" s="377"/>
      <c r="AJ837" s="377"/>
      <c r="AK837" s="377"/>
      <c r="AL837" s="377" t="s">
        <v>21</v>
      </c>
      <c r="AM837" s="377"/>
      <c r="AN837" s="377"/>
      <c r="AO837" s="382"/>
      <c r="AP837" s="383" t="s">
        <v>301</v>
      </c>
      <c r="AQ837" s="383"/>
      <c r="AR837" s="383"/>
      <c r="AS837" s="383"/>
      <c r="AT837" s="383"/>
      <c r="AU837" s="383"/>
      <c r="AV837" s="383"/>
      <c r="AW837" s="383"/>
      <c r="AX837" s="383"/>
    </row>
    <row r="838" spans="1:50" ht="100.5" customHeight="1" x14ac:dyDescent="0.15">
      <c r="A838" s="389">
        <v>1</v>
      </c>
      <c r="B838" s="389">
        <v>1</v>
      </c>
      <c r="C838" s="374" t="s">
        <v>653</v>
      </c>
      <c r="D838" s="360"/>
      <c r="E838" s="360"/>
      <c r="F838" s="360"/>
      <c r="G838" s="360"/>
      <c r="H838" s="360"/>
      <c r="I838" s="360"/>
      <c r="J838" s="361">
        <v>5011105002256</v>
      </c>
      <c r="K838" s="362"/>
      <c r="L838" s="362"/>
      <c r="M838" s="362"/>
      <c r="N838" s="362"/>
      <c r="O838" s="362"/>
      <c r="P838" s="375" t="s">
        <v>654</v>
      </c>
      <c r="Q838" s="363"/>
      <c r="R838" s="363"/>
      <c r="S838" s="363"/>
      <c r="T838" s="363"/>
      <c r="U838" s="363"/>
      <c r="V838" s="363"/>
      <c r="W838" s="363"/>
      <c r="X838" s="363"/>
      <c r="Y838" s="364">
        <v>780</v>
      </c>
      <c r="Z838" s="365"/>
      <c r="AA838" s="365"/>
      <c r="AB838" s="366"/>
      <c r="AC838" s="376" t="s">
        <v>378</v>
      </c>
      <c r="AD838" s="384"/>
      <c r="AE838" s="384"/>
      <c r="AF838" s="384"/>
      <c r="AG838" s="384"/>
      <c r="AH838" s="385" t="s">
        <v>655</v>
      </c>
      <c r="AI838" s="386"/>
      <c r="AJ838" s="386"/>
      <c r="AK838" s="386"/>
      <c r="AL838" s="370">
        <v>100</v>
      </c>
      <c r="AM838" s="371"/>
      <c r="AN838" s="371"/>
      <c r="AO838" s="372"/>
      <c r="AP838" s="373" t="s">
        <v>657</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340</v>
      </c>
      <c r="AD870" s="148"/>
      <c r="AE870" s="148"/>
      <c r="AF870" s="148"/>
      <c r="AG870" s="148"/>
      <c r="AH870" s="380" t="s">
        <v>366</v>
      </c>
      <c r="AI870" s="377"/>
      <c r="AJ870" s="377"/>
      <c r="AK870" s="377"/>
      <c r="AL870" s="377" t="s">
        <v>21</v>
      </c>
      <c r="AM870" s="377"/>
      <c r="AN870" s="377"/>
      <c r="AO870" s="382"/>
      <c r="AP870" s="383" t="s">
        <v>301</v>
      </c>
      <c r="AQ870" s="383"/>
      <c r="AR870" s="383"/>
      <c r="AS870" s="383"/>
      <c r="AT870" s="383"/>
      <c r="AU870" s="383"/>
      <c r="AV870" s="383"/>
      <c r="AW870" s="383"/>
      <c r="AX870" s="383"/>
    </row>
    <row r="871" spans="1:50" ht="41.25" customHeight="1" x14ac:dyDescent="0.15">
      <c r="A871" s="389">
        <v>1</v>
      </c>
      <c r="B871" s="389">
        <v>1</v>
      </c>
      <c r="C871" s="374" t="s">
        <v>717</v>
      </c>
      <c r="D871" s="360"/>
      <c r="E871" s="360"/>
      <c r="F871" s="360"/>
      <c r="G871" s="360"/>
      <c r="H871" s="360"/>
      <c r="I871" s="360"/>
      <c r="J871" s="361">
        <v>5050005005266</v>
      </c>
      <c r="K871" s="362"/>
      <c r="L871" s="362"/>
      <c r="M871" s="362"/>
      <c r="N871" s="362"/>
      <c r="O871" s="362"/>
      <c r="P871" s="375" t="s">
        <v>715</v>
      </c>
      <c r="Q871" s="363"/>
      <c r="R871" s="363"/>
      <c r="S871" s="363"/>
      <c r="T871" s="363"/>
      <c r="U871" s="363"/>
      <c r="V871" s="363"/>
      <c r="W871" s="363"/>
      <c r="X871" s="363"/>
      <c r="Y871" s="364">
        <v>29.9</v>
      </c>
      <c r="Z871" s="365"/>
      <c r="AA871" s="365"/>
      <c r="AB871" s="366"/>
      <c r="AC871" s="376" t="s">
        <v>378</v>
      </c>
      <c r="AD871" s="384"/>
      <c r="AE871" s="384"/>
      <c r="AF871" s="384"/>
      <c r="AG871" s="384"/>
      <c r="AH871" s="385" t="s">
        <v>655</v>
      </c>
      <c r="AI871" s="386"/>
      <c r="AJ871" s="386"/>
      <c r="AK871" s="386"/>
      <c r="AL871" s="370">
        <v>100</v>
      </c>
      <c r="AM871" s="371"/>
      <c r="AN871" s="371"/>
      <c r="AO871" s="372"/>
      <c r="AP871" s="373" t="s">
        <v>659</v>
      </c>
      <c r="AQ871" s="373"/>
      <c r="AR871" s="373"/>
      <c r="AS871" s="373"/>
      <c r="AT871" s="373"/>
      <c r="AU871" s="373"/>
      <c r="AV871" s="373"/>
      <c r="AW871" s="373"/>
      <c r="AX871" s="373"/>
    </row>
    <row r="872" spans="1:50" ht="41.25" customHeight="1" x14ac:dyDescent="0.15">
      <c r="A872" s="389">
        <v>2</v>
      </c>
      <c r="B872" s="389">
        <v>1</v>
      </c>
      <c r="C872" s="374" t="s">
        <v>717</v>
      </c>
      <c r="D872" s="360"/>
      <c r="E872" s="360"/>
      <c r="F872" s="360"/>
      <c r="G872" s="360"/>
      <c r="H872" s="360"/>
      <c r="I872" s="360"/>
      <c r="J872" s="361">
        <v>5050005005266</v>
      </c>
      <c r="K872" s="362"/>
      <c r="L872" s="362"/>
      <c r="M872" s="362"/>
      <c r="N872" s="362"/>
      <c r="O872" s="362"/>
      <c r="P872" s="375" t="s">
        <v>718</v>
      </c>
      <c r="Q872" s="363"/>
      <c r="R872" s="363"/>
      <c r="S872" s="363"/>
      <c r="T872" s="363"/>
      <c r="U872" s="363"/>
      <c r="V872" s="363"/>
      <c r="W872" s="363"/>
      <c r="X872" s="363"/>
      <c r="Y872" s="364">
        <v>29.8</v>
      </c>
      <c r="Z872" s="365"/>
      <c r="AA872" s="365"/>
      <c r="AB872" s="366"/>
      <c r="AC872" s="376" t="s">
        <v>378</v>
      </c>
      <c r="AD872" s="376"/>
      <c r="AE872" s="376"/>
      <c r="AF872" s="376"/>
      <c r="AG872" s="376"/>
      <c r="AH872" s="385" t="s">
        <v>656</v>
      </c>
      <c r="AI872" s="386"/>
      <c r="AJ872" s="386"/>
      <c r="AK872" s="386"/>
      <c r="AL872" s="370">
        <v>100</v>
      </c>
      <c r="AM872" s="371"/>
      <c r="AN872" s="371"/>
      <c r="AO872" s="372"/>
      <c r="AP872" s="373" t="s">
        <v>655</v>
      </c>
      <c r="AQ872" s="373"/>
      <c r="AR872" s="373"/>
      <c r="AS872" s="373"/>
      <c r="AT872" s="373"/>
      <c r="AU872" s="373"/>
      <c r="AV872" s="373"/>
      <c r="AW872" s="373"/>
      <c r="AX872" s="373"/>
    </row>
    <row r="873" spans="1:50" ht="41.25" customHeight="1" x14ac:dyDescent="0.15">
      <c r="A873" s="389">
        <v>3</v>
      </c>
      <c r="B873" s="389">
        <v>1</v>
      </c>
      <c r="C873" s="374" t="s">
        <v>717</v>
      </c>
      <c r="D873" s="360"/>
      <c r="E873" s="360"/>
      <c r="F873" s="360"/>
      <c r="G873" s="360"/>
      <c r="H873" s="360"/>
      <c r="I873" s="360"/>
      <c r="J873" s="361">
        <v>5050005005266</v>
      </c>
      <c r="K873" s="362"/>
      <c r="L873" s="362"/>
      <c r="M873" s="362"/>
      <c r="N873" s="362"/>
      <c r="O873" s="362"/>
      <c r="P873" s="375" t="s">
        <v>718</v>
      </c>
      <c r="Q873" s="363"/>
      <c r="R873" s="363"/>
      <c r="S873" s="363"/>
      <c r="T873" s="363"/>
      <c r="U873" s="363"/>
      <c r="V873" s="363"/>
      <c r="W873" s="363"/>
      <c r="X873" s="363"/>
      <c r="Y873" s="364">
        <v>29.7</v>
      </c>
      <c r="Z873" s="365"/>
      <c r="AA873" s="365"/>
      <c r="AB873" s="366"/>
      <c r="AC873" s="376" t="s">
        <v>378</v>
      </c>
      <c r="AD873" s="376"/>
      <c r="AE873" s="376"/>
      <c r="AF873" s="376"/>
      <c r="AG873" s="376"/>
      <c r="AH873" s="368" t="s">
        <v>655</v>
      </c>
      <c r="AI873" s="369"/>
      <c r="AJ873" s="369"/>
      <c r="AK873" s="369"/>
      <c r="AL873" s="370">
        <v>100</v>
      </c>
      <c r="AM873" s="371"/>
      <c r="AN873" s="371"/>
      <c r="AO873" s="372"/>
      <c r="AP873" s="373" t="s">
        <v>658</v>
      </c>
      <c r="AQ873" s="373"/>
      <c r="AR873" s="373"/>
      <c r="AS873" s="373"/>
      <c r="AT873" s="373"/>
      <c r="AU873" s="373"/>
      <c r="AV873" s="373"/>
      <c r="AW873" s="373"/>
      <c r="AX873" s="373"/>
    </row>
    <row r="874" spans="1:50" ht="41.25" customHeight="1" x14ac:dyDescent="0.15">
      <c r="A874" s="389">
        <v>4</v>
      </c>
      <c r="B874" s="389">
        <v>1</v>
      </c>
      <c r="C874" s="374" t="s">
        <v>723</v>
      </c>
      <c r="D874" s="360"/>
      <c r="E874" s="360"/>
      <c r="F874" s="360"/>
      <c r="G874" s="360"/>
      <c r="H874" s="360"/>
      <c r="I874" s="360"/>
      <c r="J874" s="361">
        <v>9011005000232</v>
      </c>
      <c r="K874" s="362"/>
      <c r="L874" s="362"/>
      <c r="M874" s="362"/>
      <c r="N874" s="362"/>
      <c r="O874" s="362"/>
      <c r="P874" s="375" t="s">
        <v>718</v>
      </c>
      <c r="Q874" s="363"/>
      <c r="R874" s="363"/>
      <c r="S874" s="363"/>
      <c r="T874" s="363"/>
      <c r="U874" s="363"/>
      <c r="V874" s="363"/>
      <c r="W874" s="363"/>
      <c r="X874" s="363"/>
      <c r="Y874" s="364">
        <v>30</v>
      </c>
      <c r="Z874" s="365"/>
      <c r="AA874" s="365"/>
      <c r="AB874" s="366"/>
      <c r="AC874" s="376" t="s">
        <v>378</v>
      </c>
      <c r="AD874" s="376"/>
      <c r="AE874" s="376"/>
      <c r="AF874" s="376"/>
      <c r="AG874" s="376"/>
      <c r="AH874" s="368" t="s">
        <v>657</v>
      </c>
      <c r="AI874" s="369"/>
      <c r="AJ874" s="369"/>
      <c r="AK874" s="369"/>
      <c r="AL874" s="370">
        <v>100</v>
      </c>
      <c r="AM874" s="371"/>
      <c r="AN874" s="371"/>
      <c r="AO874" s="372"/>
      <c r="AP874" s="373" t="s">
        <v>655</v>
      </c>
      <c r="AQ874" s="373"/>
      <c r="AR874" s="373"/>
      <c r="AS874" s="373"/>
      <c r="AT874" s="373"/>
      <c r="AU874" s="373"/>
      <c r="AV874" s="373"/>
      <c r="AW874" s="373"/>
      <c r="AX874" s="373"/>
    </row>
    <row r="875" spans="1:50" ht="41.25" customHeight="1" x14ac:dyDescent="0.15">
      <c r="A875" s="389">
        <v>5</v>
      </c>
      <c r="B875" s="389">
        <v>1</v>
      </c>
      <c r="C875" s="374" t="s">
        <v>723</v>
      </c>
      <c r="D875" s="360"/>
      <c r="E875" s="360"/>
      <c r="F875" s="360"/>
      <c r="G875" s="360"/>
      <c r="H875" s="360"/>
      <c r="I875" s="360"/>
      <c r="J875" s="361">
        <v>9011005000232</v>
      </c>
      <c r="K875" s="362"/>
      <c r="L875" s="362"/>
      <c r="M875" s="362"/>
      <c r="N875" s="362"/>
      <c r="O875" s="362"/>
      <c r="P875" s="375" t="s">
        <v>718</v>
      </c>
      <c r="Q875" s="363"/>
      <c r="R875" s="363"/>
      <c r="S875" s="363"/>
      <c r="T875" s="363"/>
      <c r="U875" s="363"/>
      <c r="V875" s="363"/>
      <c r="W875" s="363"/>
      <c r="X875" s="363"/>
      <c r="Y875" s="364">
        <v>29.9</v>
      </c>
      <c r="Z875" s="365"/>
      <c r="AA875" s="365"/>
      <c r="AB875" s="366"/>
      <c r="AC875" s="367" t="s">
        <v>378</v>
      </c>
      <c r="AD875" s="367"/>
      <c r="AE875" s="367"/>
      <c r="AF875" s="367"/>
      <c r="AG875" s="367"/>
      <c r="AH875" s="368" t="s">
        <v>657</v>
      </c>
      <c r="AI875" s="369"/>
      <c r="AJ875" s="369"/>
      <c r="AK875" s="369"/>
      <c r="AL875" s="370">
        <v>100</v>
      </c>
      <c r="AM875" s="371"/>
      <c r="AN875" s="371"/>
      <c r="AO875" s="372"/>
      <c r="AP875" s="373" t="s">
        <v>655</v>
      </c>
      <c r="AQ875" s="373"/>
      <c r="AR875" s="373"/>
      <c r="AS875" s="373"/>
      <c r="AT875" s="373"/>
      <c r="AU875" s="373"/>
      <c r="AV875" s="373"/>
      <c r="AW875" s="373"/>
      <c r="AX875" s="373"/>
    </row>
    <row r="876" spans="1:50" ht="41.25" customHeight="1" x14ac:dyDescent="0.15">
      <c r="A876" s="389">
        <v>6</v>
      </c>
      <c r="B876" s="389">
        <v>1</v>
      </c>
      <c r="C876" s="374" t="s">
        <v>724</v>
      </c>
      <c r="D876" s="360"/>
      <c r="E876" s="360"/>
      <c r="F876" s="360"/>
      <c r="G876" s="360"/>
      <c r="H876" s="360"/>
      <c r="I876" s="360"/>
      <c r="J876" s="361">
        <v>8390005002565</v>
      </c>
      <c r="K876" s="362"/>
      <c r="L876" s="362"/>
      <c r="M876" s="362"/>
      <c r="N876" s="362"/>
      <c r="O876" s="362"/>
      <c r="P876" s="375" t="s">
        <v>718</v>
      </c>
      <c r="Q876" s="363"/>
      <c r="R876" s="363"/>
      <c r="S876" s="363"/>
      <c r="T876" s="363"/>
      <c r="U876" s="363"/>
      <c r="V876" s="363"/>
      <c r="W876" s="363"/>
      <c r="X876" s="363"/>
      <c r="Y876" s="364">
        <v>30</v>
      </c>
      <c r="Z876" s="365"/>
      <c r="AA876" s="365"/>
      <c r="AB876" s="366"/>
      <c r="AC876" s="367" t="s">
        <v>378</v>
      </c>
      <c r="AD876" s="367"/>
      <c r="AE876" s="367"/>
      <c r="AF876" s="367"/>
      <c r="AG876" s="367"/>
      <c r="AH876" s="368" t="s">
        <v>658</v>
      </c>
      <c r="AI876" s="369"/>
      <c r="AJ876" s="369"/>
      <c r="AK876" s="369"/>
      <c r="AL876" s="370">
        <v>100</v>
      </c>
      <c r="AM876" s="371"/>
      <c r="AN876" s="371"/>
      <c r="AO876" s="372"/>
      <c r="AP876" s="373" t="s">
        <v>655</v>
      </c>
      <c r="AQ876" s="373"/>
      <c r="AR876" s="373"/>
      <c r="AS876" s="373"/>
      <c r="AT876" s="373"/>
      <c r="AU876" s="373"/>
      <c r="AV876" s="373"/>
      <c r="AW876" s="373"/>
      <c r="AX876" s="373"/>
    </row>
    <row r="877" spans="1:50" ht="41.25" customHeight="1" x14ac:dyDescent="0.15">
      <c r="A877" s="389">
        <v>7</v>
      </c>
      <c r="B877" s="389">
        <v>1</v>
      </c>
      <c r="C877" s="374" t="s">
        <v>725</v>
      </c>
      <c r="D877" s="360"/>
      <c r="E877" s="360"/>
      <c r="F877" s="360"/>
      <c r="G877" s="360"/>
      <c r="H877" s="360"/>
      <c r="I877" s="360"/>
      <c r="J877" s="361">
        <v>9013205001282</v>
      </c>
      <c r="K877" s="362"/>
      <c r="L877" s="362"/>
      <c r="M877" s="362"/>
      <c r="N877" s="362"/>
      <c r="O877" s="362"/>
      <c r="P877" s="375" t="s">
        <v>713</v>
      </c>
      <c r="Q877" s="363"/>
      <c r="R877" s="363"/>
      <c r="S877" s="363"/>
      <c r="T877" s="363"/>
      <c r="U877" s="363"/>
      <c r="V877" s="363"/>
      <c r="W877" s="363"/>
      <c r="X877" s="363"/>
      <c r="Y877" s="364">
        <v>30</v>
      </c>
      <c r="Z877" s="365"/>
      <c r="AA877" s="365"/>
      <c r="AB877" s="366"/>
      <c r="AC877" s="367" t="s">
        <v>378</v>
      </c>
      <c r="AD877" s="367"/>
      <c r="AE877" s="367"/>
      <c r="AF877" s="367"/>
      <c r="AG877" s="367"/>
      <c r="AH877" s="368" t="s">
        <v>407</v>
      </c>
      <c r="AI877" s="369"/>
      <c r="AJ877" s="369"/>
      <c r="AK877" s="369"/>
      <c r="AL877" s="370">
        <v>100</v>
      </c>
      <c r="AM877" s="371"/>
      <c r="AN877" s="371"/>
      <c r="AO877" s="372"/>
      <c r="AP877" s="373" t="s">
        <v>407</v>
      </c>
      <c r="AQ877" s="373"/>
      <c r="AR877" s="373"/>
      <c r="AS877" s="373"/>
      <c r="AT877" s="373"/>
      <c r="AU877" s="373"/>
      <c r="AV877" s="373"/>
      <c r="AW877" s="373"/>
      <c r="AX877" s="373"/>
    </row>
    <row r="878" spans="1:50" ht="41.25" customHeight="1" x14ac:dyDescent="0.15">
      <c r="A878" s="389">
        <v>8</v>
      </c>
      <c r="B878" s="389">
        <v>1</v>
      </c>
      <c r="C878" s="374" t="s">
        <v>727</v>
      </c>
      <c r="D878" s="360"/>
      <c r="E878" s="360"/>
      <c r="F878" s="360"/>
      <c r="G878" s="360"/>
      <c r="H878" s="360"/>
      <c r="I878" s="360"/>
      <c r="J878" s="361">
        <v>7110005012080</v>
      </c>
      <c r="K878" s="362"/>
      <c r="L878" s="362"/>
      <c r="M878" s="362"/>
      <c r="N878" s="362"/>
      <c r="O878" s="362"/>
      <c r="P878" s="375" t="s">
        <v>718</v>
      </c>
      <c r="Q878" s="363"/>
      <c r="R878" s="363"/>
      <c r="S878" s="363"/>
      <c r="T878" s="363"/>
      <c r="U878" s="363"/>
      <c r="V878" s="363"/>
      <c r="W878" s="363"/>
      <c r="X878" s="363"/>
      <c r="Y878" s="364">
        <v>29.4</v>
      </c>
      <c r="Z878" s="365"/>
      <c r="AA878" s="365"/>
      <c r="AB878" s="366"/>
      <c r="AC878" s="367" t="s">
        <v>378</v>
      </c>
      <c r="AD878" s="367"/>
      <c r="AE878" s="367"/>
      <c r="AF878" s="367"/>
      <c r="AG878" s="367"/>
      <c r="AH878" s="368" t="s">
        <v>726</v>
      </c>
      <c r="AI878" s="369"/>
      <c r="AJ878" s="369"/>
      <c r="AK878" s="369"/>
      <c r="AL878" s="370">
        <v>100</v>
      </c>
      <c r="AM878" s="371"/>
      <c r="AN878" s="371"/>
      <c r="AO878" s="372"/>
      <c r="AP878" s="373" t="s">
        <v>726</v>
      </c>
      <c r="AQ878" s="373"/>
      <c r="AR878" s="373"/>
      <c r="AS878" s="373"/>
      <c r="AT878" s="373"/>
      <c r="AU878" s="373"/>
      <c r="AV878" s="373"/>
      <c r="AW878" s="373"/>
      <c r="AX878" s="373"/>
    </row>
    <row r="879" spans="1:50" ht="41.25" customHeight="1" x14ac:dyDescent="0.15">
      <c r="A879" s="389">
        <v>9</v>
      </c>
      <c r="B879" s="389">
        <v>1</v>
      </c>
      <c r="C879" s="374" t="s">
        <v>728</v>
      </c>
      <c r="D879" s="360"/>
      <c r="E879" s="360"/>
      <c r="F879" s="360"/>
      <c r="G879" s="360"/>
      <c r="H879" s="360"/>
      <c r="I879" s="360"/>
      <c r="J879" s="361">
        <v>3011005000304</v>
      </c>
      <c r="K879" s="362"/>
      <c r="L879" s="362"/>
      <c r="M879" s="362"/>
      <c r="N879" s="362"/>
      <c r="O879" s="362"/>
      <c r="P879" s="375" t="s">
        <v>713</v>
      </c>
      <c r="Q879" s="363"/>
      <c r="R879" s="363"/>
      <c r="S879" s="363"/>
      <c r="T879" s="363"/>
      <c r="U879" s="363"/>
      <c r="V879" s="363"/>
      <c r="W879" s="363"/>
      <c r="X879" s="363"/>
      <c r="Y879" s="364">
        <v>29</v>
      </c>
      <c r="Z879" s="365"/>
      <c r="AA879" s="365"/>
      <c r="AB879" s="366"/>
      <c r="AC879" s="367" t="s">
        <v>378</v>
      </c>
      <c r="AD879" s="367"/>
      <c r="AE879" s="367"/>
      <c r="AF879" s="367"/>
      <c r="AG879" s="367"/>
      <c r="AH879" s="368" t="s">
        <v>726</v>
      </c>
      <c r="AI879" s="369"/>
      <c r="AJ879" s="369"/>
      <c r="AK879" s="369"/>
      <c r="AL879" s="370">
        <v>100</v>
      </c>
      <c r="AM879" s="371"/>
      <c r="AN879" s="371"/>
      <c r="AO879" s="372"/>
      <c r="AP879" s="373" t="s">
        <v>726</v>
      </c>
      <c r="AQ879" s="373"/>
      <c r="AR879" s="373"/>
      <c r="AS879" s="373"/>
      <c r="AT879" s="373"/>
      <c r="AU879" s="373"/>
      <c r="AV879" s="373"/>
      <c r="AW879" s="373"/>
      <c r="AX879" s="373"/>
    </row>
    <row r="880" spans="1:50" ht="41.25" hidden="1" customHeight="1" x14ac:dyDescent="0.15">
      <c r="A880" s="389">
        <v>10</v>
      </c>
      <c r="B880" s="389">
        <v>1</v>
      </c>
      <c r="C880" s="374"/>
      <c r="D880" s="360"/>
      <c r="E880" s="360"/>
      <c r="F880" s="360"/>
      <c r="G880" s="360"/>
      <c r="H880" s="360"/>
      <c r="I880" s="360"/>
      <c r="J880" s="361"/>
      <c r="K880" s="362"/>
      <c r="L880" s="362"/>
      <c r="M880" s="362"/>
      <c r="N880" s="362"/>
      <c r="O880" s="362"/>
      <c r="P880" s="375"/>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41.25" hidden="1" customHeight="1" x14ac:dyDescent="0.15">
      <c r="A881" s="389">
        <v>11</v>
      </c>
      <c r="B881" s="389">
        <v>1</v>
      </c>
      <c r="C881" s="374"/>
      <c r="D881" s="360"/>
      <c r="E881" s="360"/>
      <c r="F881" s="360"/>
      <c r="G881" s="360"/>
      <c r="H881" s="360"/>
      <c r="I881" s="360"/>
      <c r="J881" s="361"/>
      <c r="K881" s="362"/>
      <c r="L881" s="362"/>
      <c r="M881" s="362"/>
      <c r="N881" s="362"/>
      <c r="O881" s="362"/>
      <c r="P881" s="375"/>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41.25" hidden="1" customHeight="1" x14ac:dyDescent="0.15">
      <c r="A882" s="389">
        <v>12</v>
      </c>
      <c r="B882" s="389">
        <v>1</v>
      </c>
      <c r="C882" s="374"/>
      <c r="D882" s="360"/>
      <c r="E882" s="360"/>
      <c r="F882" s="360"/>
      <c r="G882" s="360"/>
      <c r="H882" s="360"/>
      <c r="I882" s="360"/>
      <c r="J882" s="361"/>
      <c r="K882" s="362"/>
      <c r="L882" s="362"/>
      <c r="M882" s="362"/>
      <c r="N882" s="362"/>
      <c r="O882" s="362"/>
      <c r="P882" s="375"/>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41.25" hidden="1" customHeight="1" x14ac:dyDescent="0.15">
      <c r="A883" s="389">
        <v>13</v>
      </c>
      <c r="B883" s="389">
        <v>1</v>
      </c>
      <c r="C883" s="374"/>
      <c r="D883" s="360"/>
      <c r="E883" s="360"/>
      <c r="F883" s="360"/>
      <c r="G883" s="360"/>
      <c r="H883" s="360"/>
      <c r="I883" s="360"/>
      <c r="J883" s="361"/>
      <c r="K883" s="362"/>
      <c r="L883" s="362"/>
      <c r="M883" s="362"/>
      <c r="N883" s="362"/>
      <c r="O883" s="362"/>
      <c r="P883" s="375"/>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41.25" hidden="1" customHeight="1" x14ac:dyDescent="0.15">
      <c r="A884" s="389">
        <v>14</v>
      </c>
      <c r="B884" s="389">
        <v>1</v>
      </c>
      <c r="C884" s="374"/>
      <c r="D884" s="360"/>
      <c r="E884" s="360"/>
      <c r="F884" s="360"/>
      <c r="G884" s="360"/>
      <c r="H884" s="360"/>
      <c r="I884" s="360"/>
      <c r="J884" s="361"/>
      <c r="K884" s="362"/>
      <c r="L884" s="362"/>
      <c r="M884" s="362"/>
      <c r="N884" s="362"/>
      <c r="O884" s="362"/>
      <c r="P884" s="375"/>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44.25" hidden="1" customHeight="1" x14ac:dyDescent="0.15">
      <c r="A885" s="389">
        <v>15</v>
      </c>
      <c r="B885" s="389">
        <v>1</v>
      </c>
      <c r="C885" s="374"/>
      <c r="D885" s="360"/>
      <c r="E885" s="360"/>
      <c r="F885" s="360"/>
      <c r="G885" s="360"/>
      <c r="H885" s="360"/>
      <c r="I885" s="360"/>
      <c r="J885" s="361"/>
      <c r="K885" s="362"/>
      <c r="L885" s="362"/>
      <c r="M885" s="362"/>
      <c r="N885" s="362"/>
      <c r="O885" s="362"/>
      <c r="P885" s="375"/>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42.75" hidden="1" customHeight="1" x14ac:dyDescent="0.15">
      <c r="A886" s="389">
        <v>16</v>
      </c>
      <c r="B886" s="389">
        <v>1</v>
      </c>
      <c r="C886" s="374"/>
      <c r="D886" s="360"/>
      <c r="E886" s="360"/>
      <c r="F886" s="360"/>
      <c r="G886" s="360"/>
      <c r="H886" s="360"/>
      <c r="I886" s="360"/>
      <c r="J886" s="361"/>
      <c r="K886" s="362"/>
      <c r="L886" s="362"/>
      <c r="M886" s="362"/>
      <c r="N886" s="362"/>
      <c r="O886" s="362"/>
      <c r="P886" s="375"/>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340</v>
      </c>
      <c r="AD903" s="148"/>
      <c r="AE903" s="148"/>
      <c r="AF903" s="148"/>
      <c r="AG903" s="148"/>
      <c r="AH903" s="380" t="s">
        <v>366</v>
      </c>
      <c r="AI903" s="377"/>
      <c r="AJ903" s="377"/>
      <c r="AK903" s="377"/>
      <c r="AL903" s="377" t="s">
        <v>21</v>
      </c>
      <c r="AM903" s="377"/>
      <c r="AN903" s="377"/>
      <c r="AO903" s="382"/>
      <c r="AP903" s="383" t="s">
        <v>301</v>
      </c>
      <c r="AQ903" s="383"/>
      <c r="AR903" s="383"/>
      <c r="AS903" s="383"/>
      <c r="AT903" s="383"/>
      <c r="AU903" s="383"/>
      <c r="AV903" s="383"/>
      <c r="AW903" s="383"/>
      <c r="AX903" s="383"/>
    </row>
    <row r="904" spans="1:50" ht="34.5" customHeight="1" x14ac:dyDescent="0.15">
      <c r="A904" s="389">
        <v>1</v>
      </c>
      <c r="B904" s="389">
        <v>1</v>
      </c>
      <c r="C904" s="374" t="s">
        <v>712</v>
      </c>
      <c r="D904" s="360"/>
      <c r="E904" s="360"/>
      <c r="F904" s="360"/>
      <c r="G904" s="360"/>
      <c r="H904" s="360"/>
      <c r="I904" s="360"/>
      <c r="J904" s="361">
        <v>4010405001654</v>
      </c>
      <c r="K904" s="362"/>
      <c r="L904" s="362"/>
      <c r="M904" s="362"/>
      <c r="N904" s="362"/>
      <c r="O904" s="362"/>
      <c r="P904" s="375" t="s">
        <v>713</v>
      </c>
      <c r="Q904" s="363"/>
      <c r="R904" s="363"/>
      <c r="S904" s="363"/>
      <c r="T904" s="363"/>
      <c r="U904" s="363"/>
      <c r="V904" s="363"/>
      <c r="W904" s="363"/>
      <c r="X904" s="363"/>
      <c r="Y904" s="364">
        <v>30</v>
      </c>
      <c r="Z904" s="365"/>
      <c r="AA904" s="365"/>
      <c r="AB904" s="366"/>
      <c r="AC904" s="376" t="s">
        <v>378</v>
      </c>
      <c r="AD904" s="384"/>
      <c r="AE904" s="384"/>
      <c r="AF904" s="384"/>
      <c r="AG904" s="384"/>
      <c r="AH904" s="385" t="s">
        <v>657</v>
      </c>
      <c r="AI904" s="386"/>
      <c r="AJ904" s="386"/>
      <c r="AK904" s="386"/>
      <c r="AL904" s="370">
        <v>100</v>
      </c>
      <c r="AM904" s="371"/>
      <c r="AN904" s="371"/>
      <c r="AO904" s="372"/>
      <c r="AP904" s="373" t="s">
        <v>655</v>
      </c>
      <c r="AQ904" s="373"/>
      <c r="AR904" s="373"/>
      <c r="AS904" s="373"/>
      <c r="AT904" s="373"/>
      <c r="AU904" s="373"/>
      <c r="AV904" s="373"/>
      <c r="AW904" s="373"/>
      <c r="AX904" s="373"/>
    </row>
    <row r="905" spans="1:50" ht="34.5" customHeight="1" x14ac:dyDescent="0.15">
      <c r="A905" s="389">
        <v>2</v>
      </c>
      <c r="B905" s="389">
        <v>1</v>
      </c>
      <c r="C905" s="374" t="s">
        <v>712</v>
      </c>
      <c r="D905" s="360"/>
      <c r="E905" s="360"/>
      <c r="F905" s="360"/>
      <c r="G905" s="360"/>
      <c r="H905" s="360"/>
      <c r="I905" s="360"/>
      <c r="J905" s="361">
        <v>4010405001654</v>
      </c>
      <c r="K905" s="362"/>
      <c r="L905" s="362"/>
      <c r="M905" s="362"/>
      <c r="N905" s="362"/>
      <c r="O905" s="362"/>
      <c r="P905" s="375" t="s">
        <v>713</v>
      </c>
      <c r="Q905" s="363"/>
      <c r="R905" s="363"/>
      <c r="S905" s="363"/>
      <c r="T905" s="363"/>
      <c r="U905" s="363"/>
      <c r="V905" s="363"/>
      <c r="W905" s="363"/>
      <c r="X905" s="363"/>
      <c r="Y905" s="364">
        <v>30</v>
      </c>
      <c r="Z905" s="365"/>
      <c r="AA905" s="365"/>
      <c r="AB905" s="366"/>
      <c r="AC905" s="376" t="s">
        <v>378</v>
      </c>
      <c r="AD905" s="376"/>
      <c r="AE905" s="376"/>
      <c r="AF905" s="376"/>
      <c r="AG905" s="376"/>
      <c r="AH905" s="385" t="s">
        <v>657</v>
      </c>
      <c r="AI905" s="386"/>
      <c r="AJ905" s="386"/>
      <c r="AK905" s="386"/>
      <c r="AL905" s="370">
        <v>100</v>
      </c>
      <c r="AM905" s="371"/>
      <c r="AN905" s="371"/>
      <c r="AO905" s="372"/>
      <c r="AP905" s="373" t="s">
        <v>657</v>
      </c>
      <c r="AQ905" s="373"/>
      <c r="AR905" s="373"/>
      <c r="AS905" s="373"/>
      <c r="AT905" s="373"/>
      <c r="AU905" s="373"/>
      <c r="AV905" s="373"/>
      <c r="AW905" s="373"/>
      <c r="AX905" s="373"/>
    </row>
    <row r="906" spans="1:50" ht="34.5" customHeight="1" x14ac:dyDescent="0.15">
      <c r="A906" s="389">
        <v>3</v>
      </c>
      <c r="B906" s="389">
        <v>1</v>
      </c>
      <c r="C906" s="374" t="s">
        <v>717</v>
      </c>
      <c r="D906" s="360"/>
      <c r="E906" s="360"/>
      <c r="F906" s="360"/>
      <c r="G906" s="360"/>
      <c r="H906" s="360"/>
      <c r="I906" s="360"/>
      <c r="J906" s="361">
        <v>5050005005266</v>
      </c>
      <c r="K906" s="362"/>
      <c r="L906" s="362"/>
      <c r="M906" s="362"/>
      <c r="N906" s="362"/>
      <c r="O906" s="362"/>
      <c r="P906" s="375" t="s">
        <v>718</v>
      </c>
      <c r="Q906" s="363"/>
      <c r="R906" s="363"/>
      <c r="S906" s="363"/>
      <c r="T906" s="363"/>
      <c r="U906" s="363"/>
      <c r="V906" s="363"/>
      <c r="W906" s="363"/>
      <c r="X906" s="363"/>
      <c r="Y906" s="364">
        <v>30</v>
      </c>
      <c r="Z906" s="365"/>
      <c r="AA906" s="365"/>
      <c r="AB906" s="366"/>
      <c r="AC906" s="376" t="s">
        <v>378</v>
      </c>
      <c r="AD906" s="376"/>
      <c r="AE906" s="376"/>
      <c r="AF906" s="376"/>
      <c r="AG906" s="376"/>
      <c r="AH906" s="368" t="s">
        <v>662</v>
      </c>
      <c r="AI906" s="369"/>
      <c r="AJ906" s="369"/>
      <c r="AK906" s="369"/>
      <c r="AL906" s="370">
        <v>100</v>
      </c>
      <c r="AM906" s="371"/>
      <c r="AN906" s="371"/>
      <c r="AO906" s="372"/>
      <c r="AP906" s="373" t="s">
        <v>657</v>
      </c>
      <c r="AQ906" s="373"/>
      <c r="AR906" s="373"/>
      <c r="AS906" s="373"/>
      <c r="AT906" s="373"/>
      <c r="AU906" s="373"/>
      <c r="AV906" s="373"/>
      <c r="AW906" s="373"/>
      <c r="AX906" s="373"/>
    </row>
    <row r="907" spans="1:50" ht="34.5" customHeight="1" x14ac:dyDescent="0.15">
      <c r="A907" s="389">
        <v>4</v>
      </c>
      <c r="B907" s="389">
        <v>1</v>
      </c>
      <c r="C907" s="374" t="s">
        <v>717</v>
      </c>
      <c r="D907" s="360"/>
      <c r="E907" s="360"/>
      <c r="F907" s="360"/>
      <c r="G907" s="360"/>
      <c r="H907" s="360"/>
      <c r="I907" s="360"/>
      <c r="J907" s="361">
        <v>5050005005266</v>
      </c>
      <c r="K907" s="362"/>
      <c r="L907" s="362"/>
      <c r="M907" s="362"/>
      <c r="N907" s="362"/>
      <c r="O907" s="362"/>
      <c r="P907" s="375" t="s">
        <v>718</v>
      </c>
      <c r="Q907" s="363"/>
      <c r="R907" s="363"/>
      <c r="S907" s="363"/>
      <c r="T907" s="363"/>
      <c r="U907" s="363"/>
      <c r="V907" s="363"/>
      <c r="W907" s="363"/>
      <c r="X907" s="363"/>
      <c r="Y907" s="364">
        <v>29.3</v>
      </c>
      <c r="Z907" s="365"/>
      <c r="AA907" s="365"/>
      <c r="AB907" s="366"/>
      <c r="AC907" s="376" t="s">
        <v>378</v>
      </c>
      <c r="AD907" s="376"/>
      <c r="AE907" s="376"/>
      <c r="AF907" s="376"/>
      <c r="AG907" s="376"/>
      <c r="AH907" s="368" t="s">
        <v>655</v>
      </c>
      <c r="AI907" s="369"/>
      <c r="AJ907" s="369"/>
      <c r="AK907" s="369"/>
      <c r="AL907" s="370">
        <v>100</v>
      </c>
      <c r="AM907" s="371"/>
      <c r="AN907" s="371"/>
      <c r="AO907" s="372"/>
      <c r="AP907" s="373" t="s">
        <v>655</v>
      </c>
      <c r="AQ907" s="373"/>
      <c r="AR907" s="373"/>
      <c r="AS907" s="373"/>
      <c r="AT907" s="373"/>
      <c r="AU907" s="373"/>
      <c r="AV907" s="373"/>
      <c r="AW907" s="373"/>
      <c r="AX907" s="373"/>
    </row>
    <row r="908" spans="1:50" ht="34.5" customHeight="1" x14ac:dyDescent="0.15">
      <c r="A908" s="389">
        <v>5</v>
      </c>
      <c r="B908" s="389">
        <v>1</v>
      </c>
      <c r="C908" s="374" t="s">
        <v>714</v>
      </c>
      <c r="D908" s="360"/>
      <c r="E908" s="360"/>
      <c r="F908" s="360"/>
      <c r="G908" s="360"/>
      <c r="H908" s="360"/>
      <c r="I908" s="360"/>
      <c r="J908" s="361">
        <v>5010905000774</v>
      </c>
      <c r="K908" s="362"/>
      <c r="L908" s="362"/>
      <c r="M908" s="362"/>
      <c r="N908" s="362"/>
      <c r="O908" s="362"/>
      <c r="P908" s="375" t="s">
        <v>715</v>
      </c>
      <c r="Q908" s="363"/>
      <c r="R908" s="363"/>
      <c r="S908" s="363"/>
      <c r="T908" s="363"/>
      <c r="U908" s="363"/>
      <c r="V908" s="363"/>
      <c r="W908" s="363"/>
      <c r="X908" s="363"/>
      <c r="Y908" s="364">
        <v>30</v>
      </c>
      <c r="Z908" s="365"/>
      <c r="AA908" s="365"/>
      <c r="AB908" s="366"/>
      <c r="AC908" s="367" t="s">
        <v>378</v>
      </c>
      <c r="AD908" s="367"/>
      <c r="AE908" s="367"/>
      <c r="AF908" s="367"/>
      <c r="AG908" s="367"/>
      <c r="AH908" s="368" t="s">
        <v>657</v>
      </c>
      <c r="AI908" s="369"/>
      <c r="AJ908" s="369"/>
      <c r="AK908" s="369"/>
      <c r="AL908" s="370">
        <v>100</v>
      </c>
      <c r="AM908" s="371"/>
      <c r="AN908" s="371"/>
      <c r="AO908" s="372"/>
      <c r="AP908" s="373" t="s">
        <v>657</v>
      </c>
      <c r="AQ908" s="373"/>
      <c r="AR908" s="373"/>
      <c r="AS908" s="373"/>
      <c r="AT908" s="373"/>
      <c r="AU908" s="373"/>
      <c r="AV908" s="373"/>
      <c r="AW908" s="373"/>
      <c r="AX908" s="373"/>
    </row>
    <row r="909" spans="1:50" ht="34.5" customHeight="1" x14ac:dyDescent="0.15">
      <c r="A909" s="389">
        <v>6</v>
      </c>
      <c r="B909" s="389">
        <v>1</v>
      </c>
      <c r="C909" s="374" t="s">
        <v>716</v>
      </c>
      <c r="D909" s="360"/>
      <c r="E909" s="360"/>
      <c r="F909" s="360"/>
      <c r="G909" s="360"/>
      <c r="H909" s="360"/>
      <c r="I909" s="360"/>
      <c r="J909" s="361">
        <v>9130005004289</v>
      </c>
      <c r="K909" s="362"/>
      <c r="L909" s="362"/>
      <c r="M909" s="362"/>
      <c r="N909" s="362"/>
      <c r="O909" s="362"/>
      <c r="P909" s="375" t="s">
        <v>715</v>
      </c>
      <c r="Q909" s="363"/>
      <c r="R909" s="363"/>
      <c r="S909" s="363"/>
      <c r="T909" s="363"/>
      <c r="U909" s="363"/>
      <c r="V909" s="363"/>
      <c r="W909" s="363"/>
      <c r="X909" s="363"/>
      <c r="Y909" s="364">
        <v>30</v>
      </c>
      <c r="Z909" s="365"/>
      <c r="AA909" s="365"/>
      <c r="AB909" s="366"/>
      <c r="AC909" s="367" t="s">
        <v>378</v>
      </c>
      <c r="AD909" s="367"/>
      <c r="AE909" s="367"/>
      <c r="AF909" s="367"/>
      <c r="AG909" s="367"/>
      <c r="AH909" s="368" t="s">
        <v>656</v>
      </c>
      <c r="AI909" s="369"/>
      <c r="AJ909" s="369"/>
      <c r="AK909" s="369"/>
      <c r="AL909" s="370">
        <v>100</v>
      </c>
      <c r="AM909" s="371"/>
      <c r="AN909" s="371"/>
      <c r="AO909" s="372"/>
      <c r="AP909" s="373" t="s">
        <v>657</v>
      </c>
      <c r="AQ909" s="373"/>
      <c r="AR909" s="373"/>
      <c r="AS909" s="373"/>
      <c r="AT909" s="373"/>
      <c r="AU909" s="373"/>
      <c r="AV909" s="373"/>
      <c r="AW909" s="373"/>
      <c r="AX909" s="373"/>
    </row>
    <row r="910" spans="1:50" ht="34.5" customHeight="1" x14ac:dyDescent="0.15">
      <c r="A910" s="389">
        <v>7</v>
      </c>
      <c r="B910" s="389">
        <v>1</v>
      </c>
      <c r="C910" s="374" t="s">
        <v>719</v>
      </c>
      <c r="D910" s="360"/>
      <c r="E910" s="360"/>
      <c r="F910" s="360"/>
      <c r="G910" s="360"/>
      <c r="H910" s="360"/>
      <c r="I910" s="360"/>
      <c r="J910" s="361">
        <v>9040005004686</v>
      </c>
      <c r="K910" s="362"/>
      <c r="L910" s="362"/>
      <c r="M910" s="362"/>
      <c r="N910" s="362"/>
      <c r="O910" s="362"/>
      <c r="P910" s="375" t="s">
        <v>715</v>
      </c>
      <c r="Q910" s="363"/>
      <c r="R910" s="363"/>
      <c r="S910" s="363"/>
      <c r="T910" s="363"/>
      <c r="U910" s="363"/>
      <c r="V910" s="363"/>
      <c r="W910" s="363"/>
      <c r="X910" s="363"/>
      <c r="Y910" s="364">
        <v>29.9</v>
      </c>
      <c r="Z910" s="365"/>
      <c r="AA910" s="365"/>
      <c r="AB910" s="366"/>
      <c r="AC910" s="367" t="s">
        <v>378</v>
      </c>
      <c r="AD910" s="367"/>
      <c r="AE910" s="367"/>
      <c r="AF910" s="367"/>
      <c r="AG910" s="367"/>
      <c r="AH910" s="368" t="s">
        <v>655</v>
      </c>
      <c r="AI910" s="369"/>
      <c r="AJ910" s="369"/>
      <c r="AK910" s="369"/>
      <c r="AL910" s="370">
        <v>100</v>
      </c>
      <c r="AM910" s="371"/>
      <c r="AN910" s="371"/>
      <c r="AO910" s="372"/>
      <c r="AP910" s="373" t="s">
        <v>663</v>
      </c>
      <c r="AQ910" s="373"/>
      <c r="AR910" s="373"/>
      <c r="AS910" s="373"/>
      <c r="AT910" s="373"/>
      <c r="AU910" s="373"/>
      <c r="AV910" s="373"/>
      <c r="AW910" s="373"/>
      <c r="AX910" s="373"/>
    </row>
    <row r="911" spans="1:50" ht="34.5" customHeight="1" x14ac:dyDescent="0.15">
      <c r="A911" s="389">
        <v>8</v>
      </c>
      <c r="B911" s="389">
        <v>1</v>
      </c>
      <c r="C911" s="374" t="s">
        <v>720</v>
      </c>
      <c r="D911" s="360"/>
      <c r="E911" s="360"/>
      <c r="F911" s="360"/>
      <c r="G911" s="360"/>
      <c r="H911" s="360"/>
      <c r="I911" s="360"/>
      <c r="J911" s="361">
        <v>7010005021307</v>
      </c>
      <c r="K911" s="362"/>
      <c r="L911" s="362"/>
      <c r="M911" s="362"/>
      <c r="N911" s="362"/>
      <c r="O911" s="362"/>
      <c r="P911" s="375" t="s">
        <v>718</v>
      </c>
      <c r="Q911" s="363"/>
      <c r="R911" s="363"/>
      <c r="S911" s="363"/>
      <c r="T911" s="363"/>
      <c r="U911" s="363"/>
      <c r="V911" s="363"/>
      <c r="W911" s="363"/>
      <c r="X911" s="363"/>
      <c r="Y911" s="364">
        <v>29.8</v>
      </c>
      <c r="Z911" s="365"/>
      <c r="AA911" s="365"/>
      <c r="AB911" s="366"/>
      <c r="AC911" s="367" t="s">
        <v>378</v>
      </c>
      <c r="AD911" s="367"/>
      <c r="AE911" s="367"/>
      <c r="AF911" s="367"/>
      <c r="AG911" s="367"/>
      <c r="AH911" s="368" t="s">
        <v>657</v>
      </c>
      <c r="AI911" s="369"/>
      <c r="AJ911" s="369"/>
      <c r="AK911" s="369"/>
      <c r="AL911" s="370">
        <v>100</v>
      </c>
      <c r="AM911" s="371"/>
      <c r="AN911" s="371"/>
      <c r="AO911" s="372"/>
      <c r="AP911" s="373" t="s">
        <v>655</v>
      </c>
      <c r="AQ911" s="373"/>
      <c r="AR911" s="373"/>
      <c r="AS911" s="373"/>
      <c r="AT911" s="373"/>
      <c r="AU911" s="373"/>
      <c r="AV911" s="373"/>
      <c r="AW911" s="373"/>
      <c r="AX911" s="373"/>
    </row>
    <row r="912" spans="1:50" ht="34.5" customHeight="1" x14ac:dyDescent="0.15">
      <c r="A912" s="389">
        <v>9</v>
      </c>
      <c r="B912" s="389">
        <v>1</v>
      </c>
      <c r="C912" s="374" t="s">
        <v>721</v>
      </c>
      <c r="D912" s="360"/>
      <c r="E912" s="360"/>
      <c r="F912" s="360"/>
      <c r="G912" s="360"/>
      <c r="H912" s="360"/>
      <c r="I912" s="360"/>
      <c r="J912" s="361">
        <v>7011405001229</v>
      </c>
      <c r="K912" s="362"/>
      <c r="L912" s="362"/>
      <c r="M912" s="362"/>
      <c r="N912" s="362"/>
      <c r="O912" s="362"/>
      <c r="P912" s="375" t="s">
        <v>718</v>
      </c>
      <c r="Q912" s="363"/>
      <c r="R912" s="363"/>
      <c r="S912" s="363"/>
      <c r="T912" s="363"/>
      <c r="U912" s="363"/>
      <c r="V912" s="363"/>
      <c r="W912" s="363"/>
      <c r="X912" s="363"/>
      <c r="Y912" s="364">
        <v>29.5</v>
      </c>
      <c r="Z912" s="365"/>
      <c r="AA912" s="365"/>
      <c r="AB912" s="366"/>
      <c r="AC912" s="367" t="s">
        <v>378</v>
      </c>
      <c r="AD912" s="367"/>
      <c r="AE912" s="367"/>
      <c r="AF912" s="367"/>
      <c r="AG912" s="367"/>
      <c r="AH912" s="368" t="s">
        <v>657</v>
      </c>
      <c r="AI912" s="369"/>
      <c r="AJ912" s="369"/>
      <c r="AK912" s="369"/>
      <c r="AL912" s="370">
        <v>100</v>
      </c>
      <c r="AM912" s="371"/>
      <c r="AN912" s="371"/>
      <c r="AO912" s="372"/>
      <c r="AP912" s="373" t="s">
        <v>657</v>
      </c>
      <c r="AQ912" s="373"/>
      <c r="AR912" s="373"/>
      <c r="AS912" s="373"/>
      <c r="AT912" s="373"/>
      <c r="AU912" s="373"/>
      <c r="AV912" s="373"/>
      <c r="AW912" s="373"/>
      <c r="AX912" s="373"/>
    </row>
    <row r="913" spans="1:50" ht="34.5" customHeight="1" x14ac:dyDescent="0.15">
      <c r="A913" s="389">
        <v>10</v>
      </c>
      <c r="B913" s="389">
        <v>1</v>
      </c>
      <c r="C913" s="374" t="s">
        <v>722</v>
      </c>
      <c r="D913" s="360"/>
      <c r="E913" s="360"/>
      <c r="F913" s="360"/>
      <c r="G913" s="360"/>
      <c r="H913" s="360"/>
      <c r="I913" s="360"/>
      <c r="J913" s="361">
        <v>5010405015686</v>
      </c>
      <c r="K913" s="362"/>
      <c r="L913" s="362"/>
      <c r="M913" s="362"/>
      <c r="N913" s="362"/>
      <c r="O913" s="362"/>
      <c r="P913" s="375" t="s">
        <v>718</v>
      </c>
      <c r="Q913" s="363"/>
      <c r="R913" s="363"/>
      <c r="S913" s="363"/>
      <c r="T913" s="363"/>
      <c r="U913" s="363"/>
      <c r="V913" s="363"/>
      <c r="W913" s="363"/>
      <c r="X913" s="363"/>
      <c r="Y913" s="364">
        <v>2.6</v>
      </c>
      <c r="Z913" s="365"/>
      <c r="AA913" s="365"/>
      <c r="AB913" s="366"/>
      <c r="AC913" s="367" t="s">
        <v>378</v>
      </c>
      <c r="AD913" s="367"/>
      <c r="AE913" s="367"/>
      <c r="AF913" s="367"/>
      <c r="AG913" s="367"/>
      <c r="AH913" s="368" t="s">
        <v>655</v>
      </c>
      <c r="AI913" s="369"/>
      <c r="AJ913" s="369"/>
      <c r="AK913" s="369"/>
      <c r="AL913" s="370">
        <v>100</v>
      </c>
      <c r="AM913" s="371"/>
      <c r="AN913" s="371"/>
      <c r="AO913" s="372"/>
      <c r="AP913" s="373" t="s">
        <v>407</v>
      </c>
      <c r="AQ913" s="373"/>
      <c r="AR913" s="373"/>
      <c r="AS913" s="373"/>
      <c r="AT913" s="373"/>
      <c r="AU913" s="373"/>
      <c r="AV913" s="373"/>
      <c r="AW913" s="373"/>
      <c r="AX913" s="373"/>
    </row>
    <row r="914" spans="1:50" ht="34.5" hidden="1" customHeight="1" x14ac:dyDescent="0.15">
      <c r="A914" s="389">
        <v>11</v>
      </c>
      <c r="B914" s="389">
        <v>1</v>
      </c>
      <c r="C914" s="374"/>
      <c r="D914" s="360"/>
      <c r="E914" s="360"/>
      <c r="F914" s="360"/>
      <c r="G914" s="360"/>
      <c r="H914" s="360"/>
      <c r="I914" s="360"/>
      <c r="J914" s="361"/>
      <c r="K914" s="362"/>
      <c r="L914" s="362"/>
      <c r="M914" s="362"/>
      <c r="N914" s="362"/>
      <c r="O914" s="362"/>
      <c r="P914" s="375"/>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4.5" hidden="1" customHeight="1" x14ac:dyDescent="0.15">
      <c r="A915" s="389">
        <v>12</v>
      </c>
      <c r="B915" s="389">
        <v>1</v>
      </c>
      <c r="C915" s="374"/>
      <c r="D915" s="360"/>
      <c r="E915" s="360"/>
      <c r="F915" s="360"/>
      <c r="G915" s="360"/>
      <c r="H915" s="360"/>
      <c r="I915" s="360"/>
      <c r="J915" s="361"/>
      <c r="K915" s="362"/>
      <c r="L915" s="362"/>
      <c r="M915" s="362"/>
      <c r="N915" s="362"/>
      <c r="O915" s="362"/>
      <c r="P915" s="375"/>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340</v>
      </c>
      <c r="AD936" s="148"/>
      <c r="AE936" s="148"/>
      <c r="AF936" s="148"/>
      <c r="AG936" s="148"/>
      <c r="AH936" s="380" t="s">
        <v>366</v>
      </c>
      <c r="AI936" s="377"/>
      <c r="AJ936" s="377"/>
      <c r="AK936" s="377"/>
      <c r="AL936" s="377" t="s">
        <v>21</v>
      </c>
      <c r="AM936" s="377"/>
      <c r="AN936" s="377"/>
      <c r="AO936" s="382"/>
      <c r="AP936" s="383" t="s">
        <v>301</v>
      </c>
      <c r="AQ936" s="383"/>
      <c r="AR936" s="383"/>
      <c r="AS936" s="383"/>
      <c r="AT936" s="383"/>
      <c r="AU936" s="383"/>
      <c r="AV936" s="383"/>
      <c r="AW936" s="383"/>
      <c r="AX936" s="383"/>
    </row>
    <row r="937" spans="1:50" ht="30" customHeight="1" x14ac:dyDescent="0.15">
      <c r="A937" s="389">
        <v>1</v>
      </c>
      <c r="B937" s="389">
        <v>1</v>
      </c>
      <c r="C937" s="374" t="s">
        <v>745</v>
      </c>
      <c r="D937" s="360"/>
      <c r="E937" s="360"/>
      <c r="F937" s="360"/>
      <c r="G937" s="360"/>
      <c r="H937" s="360"/>
      <c r="I937" s="360"/>
      <c r="J937" s="361">
        <v>2050005005211</v>
      </c>
      <c r="K937" s="362"/>
      <c r="L937" s="362"/>
      <c r="M937" s="362"/>
      <c r="N937" s="362"/>
      <c r="O937" s="362"/>
      <c r="P937" s="363" t="s">
        <v>709</v>
      </c>
      <c r="Q937" s="363"/>
      <c r="R937" s="363"/>
      <c r="S937" s="363"/>
      <c r="T937" s="363"/>
      <c r="U937" s="363"/>
      <c r="V937" s="363"/>
      <c r="W937" s="363"/>
      <c r="X937" s="363"/>
      <c r="Y937" s="364">
        <v>10.8</v>
      </c>
      <c r="Z937" s="365"/>
      <c r="AA937" s="365"/>
      <c r="AB937" s="366"/>
      <c r="AC937" s="376" t="s">
        <v>378</v>
      </c>
      <c r="AD937" s="384"/>
      <c r="AE937" s="384"/>
      <c r="AF937" s="384"/>
      <c r="AG937" s="384"/>
      <c r="AH937" s="385" t="s">
        <v>560</v>
      </c>
      <c r="AI937" s="386"/>
      <c r="AJ937" s="386"/>
      <c r="AK937" s="386"/>
      <c r="AL937" s="370">
        <v>100</v>
      </c>
      <c r="AM937" s="371"/>
      <c r="AN937" s="371"/>
      <c r="AO937" s="372"/>
      <c r="AP937" s="373" t="s">
        <v>726</v>
      </c>
      <c r="AQ937" s="373"/>
      <c r="AR937" s="373"/>
      <c r="AS937" s="373"/>
      <c r="AT937" s="373"/>
      <c r="AU937" s="373"/>
      <c r="AV937" s="373"/>
      <c r="AW937" s="373"/>
      <c r="AX937" s="373"/>
    </row>
    <row r="938" spans="1:50" ht="30" customHeight="1" x14ac:dyDescent="0.15">
      <c r="A938" s="389">
        <v>2</v>
      </c>
      <c r="B938" s="389">
        <v>1</v>
      </c>
      <c r="C938" s="360" t="s">
        <v>701</v>
      </c>
      <c r="D938" s="360"/>
      <c r="E938" s="360"/>
      <c r="F938" s="360"/>
      <c r="G938" s="360"/>
      <c r="H938" s="360"/>
      <c r="I938" s="360"/>
      <c r="J938" s="361">
        <v>2050005005211</v>
      </c>
      <c r="K938" s="362"/>
      <c r="L938" s="362"/>
      <c r="M938" s="362"/>
      <c r="N938" s="362"/>
      <c r="O938" s="362"/>
      <c r="P938" s="363" t="s">
        <v>709</v>
      </c>
      <c r="Q938" s="363"/>
      <c r="R938" s="363"/>
      <c r="S938" s="363"/>
      <c r="T938" s="363"/>
      <c r="U938" s="363"/>
      <c r="V938" s="363"/>
      <c r="W938" s="363"/>
      <c r="X938" s="363"/>
      <c r="Y938" s="364">
        <v>10</v>
      </c>
      <c r="Z938" s="365"/>
      <c r="AA938" s="365"/>
      <c r="AB938" s="366"/>
      <c r="AC938" s="376" t="s">
        <v>378</v>
      </c>
      <c r="AD938" s="376"/>
      <c r="AE938" s="376"/>
      <c r="AF938" s="376"/>
      <c r="AG938" s="376"/>
      <c r="AH938" s="385" t="s">
        <v>560</v>
      </c>
      <c r="AI938" s="386"/>
      <c r="AJ938" s="386"/>
      <c r="AK938" s="386"/>
      <c r="AL938" s="370">
        <v>100</v>
      </c>
      <c r="AM938" s="371"/>
      <c r="AN938" s="371"/>
      <c r="AO938" s="372"/>
      <c r="AP938" s="373" t="s">
        <v>726</v>
      </c>
      <c r="AQ938" s="373"/>
      <c r="AR938" s="373"/>
      <c r="AS938" s="373"/>
      <c r="AT938" s="373"/>
      <c r="AU938" s="373"/>
      <c r="AV938" s="373"/>
      <c r="AW938" s="373"/>
      <c r="AX938" s="373"/>
    </row>
    <row r="939" spans="1:50" ht="30" customHeight="1" x14ac:dyDescent="0.15">
      <c r="A939" s="389">
        <v>3</v>
      </c>
      <c r="B939" s="389">
        <v>1</v>
      </c>
      <c r="C939" s="374" t="s">
        <v>701</v>
      </c>
      <c r="D939" s="360"/>
      <c r="E939" s="360"/>
      <c r="F939" s="360"/>
      <c r="G939" s="360"/>
      <c r="H939" s="360"/>
      <c r="I939" s="360"/>
      <c r="J939" s="361">
        <v>2050005005211</v>
      </c>
      <c r="K939" s="362"/>
      <c r="L939" s="362"/>
      <c r="M939" s="362"/>
      <c r="N939" s="362"/>
      <c r="O939" s="362"/>
      <c r="P939" s="375" t="s">
        <v>709</v>
      </c>
      <c r="Q939" s="363"/>
      <c r="R939" s="363"/>
      <c r="S939" s="363"/>
      <c r="T939" s="363"/>
      <c r="U939" s="363"/>
      <c r="V939" s="363"/>
      <c r="W939" s="363"/>
      <c r="X939" s="363"/>
      <c r="Y939" s="364">
        <v>6.5</v>
      </c>
      <c r="Z939" s="365"/>
      <c r="AA939" s="365"/>
      <c r="AB939" s="366"/>
      <c r="AC939" s="376" t="s">
        <v>378</v>
      </c>
      <c r="AD939" s="376"/>
      <c r="AE939" s="376"/>
      <c r="AF939" s="376"/>
      <c r="AG939" s="376"/>
      <c r="AH939" s="368" t="s">
        <v>560</v>
      </c>
      <c r="AI939" s="369"/>
      <c r="AJ939" s="369"/>
      <c r="AK939" s="369"/>
      <c r="AL939" s="370">
        <v>100</v>
      </c>
      <c r="AM939" s="371"/>
      <c r="AN939" s="371"/>
      <c r="AO939" s="372"/>
      <c r="AP939" s="373" t="s">
        <v>726</v>
      </c>
      <c r="AQ939" s="373"/>
      <c r="AR939" s="373"/>
      <c r="AS939" s="373"/>
      <c r="AT939" s="373"/>
      <c r="AU939" s="373"/>
      <c r="AV939" s="373"/>
      <c r="AW939" s="373"/>
      <c r="AX939" s="373"/>
    </row>
    <row r="940" spans="1:50" ht="30" customHeight="1" x14ac:dyDescent="0.15">
      <c r="A940" s="389">
        <v>4</v>
      </c>
      <c r="B940" s="389">
        <v>1</v>
      </c>
      <c r="C940" s="374" t="s">
        <v>702</v>
      </c>
      <c r="D940" s="360"/>
      <c r="E940" s="360"/>
      <c r="F940" s="360"/>
      <c r="G940" s="360"/>
      <c r="H940" s="360"/>
      <c r="I940" s="360"/>
      <c r="J940" s="361">
        <v>1010701024254</v>
      </c>
      <c r="K940" s="362"/>
      <c r="L940" s="362"/>
      <c r="M940" s="362"/>
      <c r="N940" s="362"/>
      <c r="O940" s="362"/>
      <c r="P940" s="375" t="s">
        <v>710</v>
      </c>
      <c r="Q940" s="363"/>
      <c r="R940" s="363"/>
      <c r="S940" s="363"/>
      <c r="T940" s="363"/>
      <c r="U940" s="363"/>
      <c r="V940" s="363"/>
      <c r="W940" s="363"/>
      <c r="X940" s="363"/>
      <c r="Y940" s="364">
        <v>19.5</v>
      </c>
      <c r="Z940" s="365"/>
      <c r="AA940" s="365"/>
      <c r="AB940" s="366"/>
      <c r="AC940" s="376" t="s">
        <v>378</v>
      </c>
      <c r="AD940" s="376"/>
      <c r="AE940" s="376"/>
      <c r="AF940" s="376"/>
      <c r="AG940" s="376"/>
      <c r="AH940" s="368" t="s">
        <v>560</v>
      </c>
      <c r="AI940" s="369"/>
      <c r="AJ940" s="369"/>
      <c r="AK940" s="369"/>
      <c r="AL940" s="370">
        <v>100</v>
      </c>
      <c r="AM940" s="371"/>
      <c r="AN940" s="371"/>
      <c r="AO940" s="372"/>
      <c r="AP940" s="373" t="s">
        <v>726</v>
      </c>
      <c r="AQ940" s="373"/>
      <c r="AR940" s="373"/>
      <c r="AS940" s="373"/>
      <c r="AT940" s="373"/>
      <c r="AU940" s="373"/>
      <c r="AV940" s="373"/>
      <c r="AW940" s="373"/>
      <c r="AX940" s="373"/>
    </row>
    <row r="941" spans="1:50" ht="30" customHeight="1" x14ac:dyDescent="0.15">
      <c r="A941" s="389">
        <v>5</v>
      </c>
      <c r="B941" s="389">
        <v>1</v>
      </c>
      <c r="C941" s="374" t="s">
        <v>744</v>
      </c>
      <c r="D941" s="360"/>
      <c r="E941" s="360"/>
      <c r="F941" s="360"/>
      <c r="G941" s="360"/>
      <c r="H941" s="360"/>
      <c r="I941" s="360"/>
      <c r="J941" s="361">
        <v>4030001040666</v>
      </c>
      <c r="K941" s="362"/>
      <c r="L941" s="362"/>
      <c r="M941" s="362"/>
      <c r="N941" s="362"/>
      <c r="O941" s="362"/>
      <c r="P941" s="363" t="s">
        <v>709</v>
      </c>
      <c r="Q941" s="363"/>
      <c r="R941" s="363"/>
      <c r="S941" s="363"/>
      <c r="T941" s="363"/>
      <c r="U941" s="363"/>
      <c r="V941" s="363"/>
      <c r="W941" s="363"/>
      <c r="X941" s="363"/>
      <c r="Y941" s="364">
        <v>13.1</v>
      </c>
      <c r="Z941" s="365"/>
      <c r="AA941" s="365"/>
      <c r="AB941" s="366"/>
      <c r="AC941" s="367" t="s">
        <v>378</v>
      </c>
      <c r="AD941" s="367"/>
      <c r="AE941" s="367"/>
      <c r="AF941" s="367"/>
      <c r="AG941" s="367"/>
      <c r="AH941" s="368" t="s">
        <v>560</v>
      </c>
      <c r="AI941" s="369"/>
      <c r="AJ941" s="369"/>
      <c r="AK941" s="369"/>
      <c r="AL941" s="370">
        <v>100</v>
      </c>
      <c r="AM941" s="371"/>
      <c r="AN941" s="371"/>
      <c r="AO941" s="372"/>
      <c r="AP941" s="373" t="s">
        <v>726</v>
      </c>
      <c r="AQ941" s="373"/>
      <c r="AR941" s="373"/>
      <c r="AS941" s="373"/>
      <c r="AT941" s="373"/>
      <c r="AU941" s="373"/>
      <c r="AV941" s="373"/>
      <c r="AW941" s="373"/>
      <c r="AX941" s="373"/>
    </row>
    <row r="942" spans="1:50" ht="30" customHeight="1" x14ac:dyDescent="0.15">
      <c r="A942" s="389">
        <v>6</v>
      </c>
      <c r="B942" s="389">
        <v>1</v>
      </c>
      <c r="C942" s="360" t="s">
        <v>703</v>
      </c>
      <c r="D942" s="360"/>
      <c r="E942" s="360"/>
      <c r="F942" s="360"/>
      <c r="G942" s="360"/>
      <c r="H942" s="360"/>
      <c r="I942" s="360"/>
      <c r="J942" s="361">
        <v>9370001009490</v>
      </c>
      <c r="K942" s="362"/>
      <c r="L942" s="362"/>
      <c r="M942" s="362"/>
      <c r="N942" s="362"/>
      <c r="O942" s="362"/>
      <c r="P942" s="363" t="s">
        <v>709</v>
      </c>
      <c r="Q942" s="363"/>
      <c r="R942" s="363"/>
      <c r="S942" s="363"/>
      <c r="T942" s="363"/>
      <c r="U942" s="363"/>
      <c r="V942" s="363"/>
      <c r="W942" s="363"/>
      <c r="X942" s="363"/>
      <c r="Y942" s="364">
        <v>11.9</v>
      </c>
      <c r="Z942" s="365"/>
      <c r="AA942" s="365"/>
      <c r="AB942" s="366"/>
      <c r="AC942" s="367" t="s">
        <v>378</v>
      </c>
      <c r="AD942" s="367"/>
      <c r="AE942" s="367"/>
      <c r="AF942" s="367"/>
      <c r="AG942" s="367"/>
      <c r="AH942" s="368" t="s">
        <v>560</v>
      </c>
      <c r="AI942" s="369"/>
      <c r="AJ942" s="369"/>
      <c r="AK942" s="369"/>
      <c r="AL942" s="370">
        <v>100</v>
      </c>
      <c r="AM942" s="371"/>
      <c r="AN942" s="371"/>
      <c r="AO942" s="372"/>
      <c r="AP942" s="373" t="s">
        <v>726</v>
      </c>
      <c r="AQ942" s="373"/>
      <c r="AR942" s="373"/>
      <c r="AS942" s="373"/>
      <c r="AT942" s="373"/>
      <c r="AU942" s="373"/>
      <c r="AV942" s="373"/>
      <c r="AW942" s="373"/>
      <c r="AX942" s="373"/>
    </row>
    <row r="943" spans="1:50" ht="30" customHeight="1" x14ac:dyDescent="0.15">
      <c r="A943" s="389">
        <v>7</v>
      </c>
      <c r="B943" s="389">
        <v>1</v>
      </c>
      <c r="C943" s="374" t="s">
        <v>743</v>
      </c>
      <c r="D943" s="360"/>
      <c r="E943" s="360"/>
      <c r="F943" s="360"/>
      <c r="G943" s="360"/>
      <c r="H943" s="360"/>
      <c r="I943" s="360"/>
      <c r="J943" s="361">
        <v>3011001017319</v>
      </c>
      <c r="K943" s="362"/>
      <c r="L943" s="362"/>
      <c r="M943" s="362"/>
      <c r="N943" s="362"/>
      <c r="O943" s="362"/>
      <c r="P943" s="363" t="s">
        <v>711</v>
      </c>
      <c r="Q943" s="363"/>
      <c r="R943" s="363"/>
      <c r="S943" s="363"/>
      <c r="T943" s="363"/>
      <c r="U943" s="363"/>
      <c r="V943" s="363"/>
      <c r="W943" s="363"/>
      <c r="X943" s="363"/>
      <c r="Y943" s="364">
        <v>9.8000000000000007</v>
      </c>
      <c r="Z943" s="365"/>
      <c r="AA943" s="365"/>
      <c r="AB943" s="366"/>
      <c r="AC943" s="367" t="s">
        <v>378</v>
      </c>
      <c r="AD943" s="367"/>
      <c r="AE943" s="367"/>
      <c r="AF943" s="367"/>
      <c r="AG943" s="367"/>
      <c r="AH943" s="368" t="s">
        <v>560</v>
      </c>
      <c r="AI943" s="369"/>
      <c r="AJ943" s="369"/>
      <c r="AK943" s="369"/>
      <c r="AL943" s="370">
        <v>100</v>
      </c>
      <c r="AM943" s="371"/>
      <c r="AN943" s="371"/>
      <c r="AO943" s="372"/>
      <c r="AP943" s="373" t="s">
        <v>726</v>
      </c>
      <c r="AQ943" s="373"/>
      <c r="AR943" s="373"/>
      <c r="AS943" s="373"/>
      <c r="AT943" s="373"/>
      <c r="AU943" s="373"/>
      <c r="AV943" s="373"/>
      <c r="AW943" s="373"/>
      <c r="AX943" s="373"/>
    </row>
    <row r="944" spans="1:50" ht="30" customHeight="1" x14ac:dyDescent="0.15">
      <c r="A944" s="389">
        <v>8</v>
      </c>
      <c r="B944" s="389">
        <v>1</v>
      </c>
      <c r="C944" s="360" t="s">
        <v>704</v>
      </c>
      <c r="D944" s="360"/>
      <c r="E944" s="360"/>
      <c r="F944" s="360"/>
      <c r="G944" s="360"/>
      <c r="H944" s="360"/>
      <c r="I944" s="360"/>
      <c r="J944" s="361">
        <v>4011105000921</v>
      </c>
      <c r="K944" s="362"/>
      <c r="L944" s="362"/>
      <c r="M944" s="362"/>
      <c r="N944" s="362"/>
      <c r="O944" s="362"/>
      <c r="P944" s="375" t="s">
        <v>729</v>
      </c>
      <c r="Q944" s="363"/>
      <c r="R944" s="363"/>
      <c r="S944" s="363"/>
      <c r="T944" s="363"/>
      <c r="U944" s="363"/>
      <c r="V944" s="363"/>
      <c r="W944" s="363"/>
      <c r="X944" s="363"/>
      <c r="Y944" s="364">
        <v>8.5</v>
      </c>
      <c r="Z944" s="365"/>
      <c r="AA944" s="365"/>
      <c r="AB944" s="366"/>
      <c r="AC944" s="367" t="s">
        <v>378</v>
      </c>
      <c r="AD944" s="367"/>
      <c r="AE944" s="367"/>
      <c r="AF944" s="367"/>
      <c r="AG944" s="367"/>
      <c r="AH944" s="368" t="s">
        <v>560</v>
      </c>
      <c r="AI944" s="369"/>
      <c r="AJ944" s="369"/>
      <c r="AK944" s="369"/>
      <c r="AL944" s="370">
        <v>100</v>
      </c>
      <c r="AM944" s="371"/>
      <c r="AN944" s="371"/>
      <c r="AO944" s="372"/>
      <c r="AP944" s="373" t="s">
        <v>726</v>
      </c>
      <c r="AQ944" s="373"/>
      <c r="AR944" s="373"/>
      <c r="AS944" s="373"/>
      <c r="AT944" s="373"/>
      <c r="AU944" s="373"/>
      <c r="AV944" s="373"/>
      <c r="AW944" s="373"/>
      <c r="AX944" s="373"/>
    </row>
    <row r="945" spans="1:50" ht="30" customHeight="1" x14ac:dyDescent="0.15">
      <c r="A945" s="389">
        <v>9</v>
      </c>
      <c r="B945" s="389">
        <v>1</v>
      </c>
      <c r="C945" s="360" t="s">
        <v>705</v>
      </c>
      <c r="D945" s="360"/>
      <c r="E945" s="360"/>
      <c r="F945" s="360"/>
      <c r="G945" s="360"/>
      <c r="H945" s="360"/>
      <c r="I945" s="360"/>
      <c r="J945" s="361">
        <v>9100001002844</v>
      </c>
      <c r="K945" s="362"/>
      <c r="L945" s="362"/>
      <c r="M945" s="362"/>
      <c r="N945" s="362"/>
      <c r="O945" s="362"/>
      <c r="P945" s="363" t="s">
        <v>709</v>
      </c>
      <c r="Q945" s="363"/>
      <c r="R945" s="363"/>
      <c r="S945" s="363"/>
      <c r="T945" s="363"/>
      <c r="U945" s="363"/>
      <c r="V945" s="363"/>
      <c r="W945" s="363"/>
      <c r="X945" s="363"/>
      <c r="Y945" s="364">
        <v>5.8</v>
      </c>
      <c r="Z945" s="365"/>
      <c r="AA945" s="365"/>
      <c r="AB945" s="366"/>
      <c r="AC945" s="367" t="s">
        <v>378</v>
      </c>
      <c r="AD945" s="367"/>
      <c r="AE945" s="367"/>
      <c r="AF945" s="367"/>
      <c r="AG945" s="367"/>
      <c r="AH945" s="368" t="s">
        <v>560</v>
      </c>
      <c r="AI945" s="369"/>
      <c r="AJ945" s="369"/>
      <c r="AK945" s="369"/>
      <c r="AL945" s="370">
        <v>100</v>
      </c>
      <c r="AM945" s="371"/>
      <c r="AN945" s="371"/>
      <c r="AO945" s="372"/>
      <c r="AP945" s="373" t="s">
        <v>726</v>
      </c>
      <c r="AQ945" s="373"/>
      <c r="AR945" s="373"/>
      <c r="AS945" s="373"/>
      <c r="AT945" s="373"/>
      <c r="AU945" s="373"/>
      <c r="AV945" s="373"/>
      <c r="AW945" s="373"/>
      <c r="AX945" s="373"/>
    </row>
    <row r="946" spans="1:50" ht="30" customHeight="1" x14ac:dyDescent="0.15">
      <c r="A946" s="389">
        <v>10</v>
      </c>
      <c r="B946" s="389">
        <v>1</v>
      </c>
      <c r="C946" s="360" t="s">
        <v>706</v>
      </c>
      <c r="D946" s="360"/>
      <c r="E946" s="360"/>
      <c r="F946" s="360"/>
      <c r="G946" s="360"/>
      <c r="H946" s="360"/>
      <c r="I946" s="360"/>
      <c r="J946" s="361">
        <v>3100005006723</v>
      </c>
      <c r="K946" s="362"/>
      <c r="L946" s="362"/>
      <c r="M946" s="362"/>
      <c r="N946" s="362"/>
      <c r="O946" s="362"/>
      <c r="P946" s="363" t="s">
        <v>709</v>
      </c>
      <c r="Q946" s="363"/>
      <c r="R946" s="363"/>
      <c r="S946" s="363"/>
      <c r="T946" s="363"/>
      <c r="U946" s="363"/>
      <c r="V946" s="363"/>
      <c r="W946" s="363"/>
      <c r="X946" s="363"/>
      <c r="Y946" s="364">
        <v>5.0999999999999996</v>
      </c>
      <c r="Z946" s="365"/>
      <c r="AA946" s="365"/>
      <c r="AB946" s="366"/>
      <c r="AC946" s="367" t="s">
        <v>378</v>
      </c>
      <c r="AD946" s="367"/>
      <c r="AE946" s="367"/>
      <c r="AF946" s="367"/>
      <c r="AG946" s="367"/>
      <c r="AH946" s="368" t="s">
        <v>560</v>
      </c>
      <c r="AI946" s="369"/>
      <c r="AJ946" s="369"/>
      <c r="AK946" s="369"/>
      <c r="AL946" s="370">
        <v>100</v>
      </c>
      <c r="AM946" s="371"/>
      <c r="AN946" s="371"/>
      <c r="AO946" s="372"/>
      <c r="AP946" s="373" t="s">
        <v>726</v>
      </c>
      <c r="AQ946" s="373"/>
      <c r="AR946" s="373"/>
      <c r="AS946" s="373"/>
      <c r="AT946" s="373"/>
      <c r="AU946" s="373"/>
      <c r="AV946" s="373"/>
      <c r="AW946" s="373"/>
      <c r="AX946" s="373"/>
    </row>
    <row r="947" spans="1:50" ht="30" customHeight="1" x14ac:dyDescent="0.15">
      <c r="A947" s="389">
        <v>11</v>
      </c>
      <c r="B947" s="389">
        <v>1</v>
      </c>
      <c r="C947" s="360" t="s">
        <v>707</v>
      </c>
      <c r="D947" s="360"/>
      <c r="E947" s="360"/>
      <c r="F947" s="360"/>
      <c r="G947" s="360"/>
      <c r="H947" s="360"/>
      <c r="I947" s="360"/>
      <c r="J947" s="361">
        <v>8390005002565</v>
      </c>
      <c r="K947" s="362"/>
      <c r="L947" s="362"/>
      <c r="M947" s="362"/>
      <c r="N947" s="362"/>
      <c r="O947" s="362"/>
      <c r="P947" s="363" t="s">
        <v>710</v>
      </c>
      <c r="Q947" s="363"/>
      <c r="R947" s="363"/>
      <c r="S947" s="363"/>
      <c r="T947" s="363"/>
      <c r="U947" s="363"/>
      <c r="V947" s="363"/>
      <c r="W947" s="363"/>
      <c r="X947" s="363"/>
      <c r="Y947" s="364">
        <v>4.2</v>
      </c>
      <c r="Z947" s="365"/>
      <c r="AA947" s="365"/>
      <c r="AB947" s="366"/>
      <c r="AC947" s="367" t="s">
        <v>378</v>
      </c>
      <c r="AD947" s="367"/>
      <c r="AE947" s="367"/>
      <c r="AF947" s="367"/>
      <c r="AG947" s="367"/>
      <c r="AH947" s="368" t="s">
        <v>560</v>
      </c>
      <c r="AI947" s="369"/>
      <c r="AJ947" s="369"/>
      <c r="AK947" s="369"/>
      <c r="AL947" s="370">
        <v>100</v>
      </c>
      <c r="AM947" s="371"/>
      <c r="AN947" s="371"/>
      <c r="AO947" s="372"/>
      <c r="AP947" s="373" t="s">
        <v>726</v>
      </c>
      <c r="AQ947" s="373"/>
      <c r="AR947" s="373"/>
      <c r="AS947" s="373"/>
      <c r="AT947" s="373"/>
      <c r="AU947" s="373"/>
      <c r="AV947" s="373"/>
      <c r="AW947" s="373"/>
      <c r="AX947" s="373"/>
    </row>
    <row r="948" spans="1:50" ht="30" customHeight="1" x14ac:dyDescent="0.15">
      <c r="A948" s="389">
        <v>12</v>
      </c>
      <c r="B948" s="389">
        <v>1</v>
      </c>
      <c r="C948" s="360" t="s">
        <v>708</v>
      </c>
      <c r="D948" s="360"/>
      <c r="E948" s="360"/>
      <c r="F948" s="360"/>
      <c r="G948" s="360"/>
      <c r="H948" s="360"/>
      <c r="I948" s="360"/>
      <c r="J948" s="361">
        <v>7110005012080</v>
      </c>
      <c r="K948" s="362"/>
      <c r="L948" s="362"/>
      <c r="M948" s="362"/>
      <c r="N948" s="362"/>
      <c r="O948" s="362"/>
      <c r="P948" s="363" t="s">
        <v>710</v>
      </c>
      <c r="Q948" s="363"/>
      <c r="R948" s="363"/>
      <c r="S948" s="363"/>
      <c r="T948" s="363"/>
      <c r="U948" s="363"/>
      <c r="V948" s="363"/>
      <c r="W948" s="363"/>
      <c r="X948" s="363"/>
      <c r="Y948" s="364">
        <v>3.9</v>
      </c>
      <c r="Z948" s="365"/>
      <c r="AA948" s="365"/>
      <c r="AB948" s="366"/>
      <c r="AC948" s="367" t="s">
        <v>378</v>
      </c>
      <c r="AD948" s="367"/>
      <c r="AE948" s="367"/>
      <c r="AF948" s="367"/>
      <c r="AG948" s="367"/>
      <c r="AH948" s="368" t="s">
        <v>560</v>
      </c>
      <c r="AI948" s="369"/>
      <c r="AJ948" s="369"/>
      <c r="AK948" s="369"/>
      <c r="AL948" s="370">
        <v>100</v>
      </c>
      <c r="AM948" s="371"/>
      <c r="AN948" s="371"/>
      <c r="AO948" s="372"/>
      <c r="AP948" s="373" t="s">
        <v>726</v>
      </c>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340</v>
      </c>
      <c r="AD969" s="148"/>
      <c r="AE969" s="148"/>
      <c r="AF969" s="148"/>
      <c r="AG969" s="148"/>
      <c r="AH969" s="380" t="s">
        <v>366</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340</v>
      </c>
      <c r="AD1002" s="148"/>
      <c r="AE1002" s="148"/>
      <c r="AF1002" s="148"/>
      <c r="AG1002" s="148"/>
      <c r="AH1002" s="380" t="s">
        <v>366</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340</v>
      </c>
      <c r="AD1035" s="148"/>
      <c r="AE1035" s="148"/>
      <c r="AF1035" s="148"/>
      <c r="AG1035" s="148"/>
      <c r="AH1035" s="380" t="s">
        <v>366</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340</v>
      </c>
      <c r="AD1068" s="148"/>
      <c r="AE1068" s="148"/>
      <c r="AF1068" s="148"/>
      <c r="AG1068" s="148"/>
      <c r="AH1068" s="380" t="s">
        <v>366</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331</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332</v>
      </c>
      <c r="AQ1102" s="383"/>
      <c r="AR1102" s="383"/>
      <c r="AS1102" s="383"/>
      <c r="AT1102" s="383"/>
      <c r="AU1102" s="383"/>
      <c r="AV1102" s="383"/>
      <c r="AW1102" s="383"/>
      <c r="AX1102" s="383"/>
    </row>
    <row r="1103" spans="1:50" ht="30" customHeight="1" x14ac:dyDescent="0.15">
      <c r="A1103" s="389">
        <v>1</v>
      </c>
      <c r="B1103" s="389">
        <v>1</v>
      </c>
      <c r="C1103" s="387"/>
      <c r="D1103" s="387"/>
      <c r="E1103" s="351" t="s">
        <v>556</v>
      </c>
      <c r="F1103" s="388"/>
      <c r="G1103" s="388"/>
      <c r="H1103" s="388"/>
      <c r="I1103" s="388"/>
      <c r="J1103" s="361" t="s">
        <v>556</v>
      </c>
      <c r="K1103" s="362"/>
      <c r="L1103" s="362"/>
      <c r="M1103" s="362"/>
      <c r="N1103" s="362"/>
      <c r="O1103" s="362"/>
      <c r="P1103" s="398" t="s">
        <v>557</v>
      </c>
      <c r="Q1103" s="363"/>
      <c r="R1103" s="363"/>
      <c r="S1103" s="363"/>
      <c r="T1103" s="363"/>
      <c r="U1103" s="363"/>
      <c r="V1103" s="363"/>
      <c r="W1103" s="363"/>
      <c r="X1103" s="363"/>
      <c r="Y1103" s="399" t="s">
        <v>556</v>
      </c>
      <c r="Z1103" s="365"/>
      <c r="AA1103" s="365"/>
      <c r="AB1103" s="366"/>
      <c r="AC1103" s="367"/>
      <c r="AD1103" s="367"/>
      <c r="AE1103" s="367"/>
      <c r="AF1103" s="367"/>
      <c r="AG1103" s="367"/>
      <c r="AH1103" s="390" t="s">
        <v>556</v>
      </c>
      <c r="AI1103" s="369"/>
      <c r="AJ1103" s="369"/>
      <c r="AK1103" s="369"/>
      <c r="AL1103" s="391" t="s">
        <v>556</v>
      </c>
      <c r="AM1103" s="371"/>
      <c r="AN1103" s="371"/>
      <c r="AO1103" s="372"/>
      <c r="AP1103" s="392" t="s">
        <v>557</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19">
      <formula>IF(RIGHT(TEXT(P14,"0.#"),1)=".",FALSE,TRUE)</formula>
    </cfRule>
    <cfRule type="expression" dxfId="2752" priority="14020">
      <formula>IF(RIGHT(TEXT(P14,"0.#"),1)=".",TRUE,FALSE)</formula>
    </cfRule>
  </conditionalFormatting>
  <conditionalFormatting sqref="AE32">
    <cfRule type="expression" dxfId="2751" priority="14009">
      <formula>IF(RIGHT(TEXT(AE32,"0.#"),1)=".",FALSE,TRUE)</formula>
    </cfRule>
    <cfRule type="expression" dxfId="2750" priority="14010">
      <formula>IF(RIGHT(TEXT(AE32,"0.#"),1)=".",TRUE,FALSE)</formula>
    </cfRule>
  </conditionalFormatting>
  <conditionalFormatting sqref="P18:AX18">
    <cfRule type="expression" dxfId="2749" priority="13895">
      <formula>IF(RIGHT(TEXT(P18,"0.#"),1)=".",FALSE,TRUE)</formula>
    </cfRule>
    <cfRule type="expression" dxfId="2748" priority="13896">
      <formula>IF(RIGHT(TEXT(P18,"0.#"),1)=".",TRUE,FALSE)</formula>
    </cfRule>
  </conditionalFormatting>
  <conditionalFormatting sqref="Y783">
    <cfRule type="expression" dxfId="2747" priority="13891">
      <formula>IF(RIGHT(TEXT(Y783,"0.#"),1)=".",FALSE,TRUE)</formula>
    </cfRule>
    <cfRule type="expression" dxfId="2746" priority="13892">
      <formula>IF(RIGHT(TEXT(Y783,"0.#"),1)=".",TRUE,FALSE)</formula>
    </cfRule>
  </conditionalFormatting>
  <conditionalFormatting sqref="Y792">
    <cfRule type="expression" dxfId="2745" priority="13887">
      <formula>IF(RIGHT(TEXT(Y792,"0.#"),1)=".",FALSE,TRUE)</formula>
    </cfRule>
    <cfRule type="expression" dxfId="2744" priority="13888">
      <formula>IF(RIGHT(TEXT(Y792,"0.#"),1)=".",TRUE,FALSE)</formula>
    </cfRule>
  </conditionalFormatting>
  <conditionalFormatting sqref="Y823:Y830 Y821 Y810:Y817 Y808 Y797:Y804 Y795">
    <cfRule type="expression" dxfId="2743" priority="13669">
      <formula>IF(RIGHT(TEXT(Y795,"0.#"),1)=".",FALSE,TRUE)</formula>
    </cfRule>
    <cfRule type="expression" dxfId="2742" priority="13670">
      <formula>IF(RIGHT(TEXT(Y795,"0.#"),1)=".",TRUE,FALSE)</formula>
    </cfRule>
  </conditionalFormatting>
  <conditionalFormatting sqref="P16:AQ17 P15:AX15 P13:AX13">
    <cfRule type="expression" dxfId="2741" priority="13717">
      <formula>IF(RIGHT(TEXT(P13,"0.#"),1)=".",FALSE,TRUE)</formula>
    </cfRule>
    <cfRule type="expression" dxfId="2740" priority="13718">
      <formula>IF(RIGHT(TEXT(P13,"0.#"),1)=".",TRUE,FALSE)</formula>
    </cfRule>
  </conditionalFormatting>
  <conditionalFormatting sqref="P19:AJ19">
    <cfRule type="expression" dxfId="2739" priority="13715">
      <formula>IF(RIGHT(TEXT(P19,"0.#"),1)=".",FALSE,TRUE)</formula>
    </cfRule>
    <cfRule type="expression" dxfId="2738" priority="13716">
      <formula>IF(RIGHT(TEXT(P19,"0.#"),1)=".",TRUE,FALSE)</formula>
    </cfRule>
  </conditionalFormatting>
  <conditionalFormatting sqref="AE101 AQ101">
    <cfRule type="expression" dxfId="2737" priority="13707">
      <formula>IF(RIGHT(TEXT(AE101,"0.#"),1)=".",FALSE,TRUE)</formula>
    </cfRule>
    <cfRule type="expression" dxfId="2736" priority="13708">
      <formula>IF(RIGHT(TEXT(AE101,"0.#"),1)=".",TRUE,FALSE)</formula>
    </cfRule>
  </conditionalFormatting>
  <conditionalFormatting sqref="Y784:Y791 Y782">
    <cfRule type="expression" dxfId="2735" priority="13693">
      <formula>IF(RIGHT(TEXT(Y782,"0.#"),1)=".",FALSE,TRUE)</formula>
    </cfRule>
    <cfRule type="expression" dxfId="2734" priority="13694">
      <formula>IF(RIGHT(TEXT(Y782,"0.#"),1)=".",TRUE,FALSE)</formula>
    </cfRule>
  </conditionalFormatting>
  <conditionalFormatting sqref="AU783">
    <cfRule type="expression" dxfId="2733" priority="13691">
      <formula>IF(RIGHT(TEXT(AU783,"0.#"),1)=".",FALSE,TRUE)</formula>
    </cfRule>
    <cfRule type="expression" dxfId="2732" priority="13692">
      <formula>IF(RIGHT(TEXT(AU783,"0.#"),1)=".",TRUE,FALSE)</formula>
    </cfRule>
  </conditionalFormatting>
  <conditionalFormatting sqref="AU792">
    <cfRule type="expression" dxfId="2731" priority="13689">
      <formula>IF(RIGHT(TEXT(AU792,"0.#"),1)=".",FALSE,TRUE)</formula>
    </cfRule>
    <cfRule type="expression" dxfId="2730" priority="13690">
      <formula>IF(RIGHT(TEXT(AU792,"0.#"),1)=".",TRUE,FALSE)</formula>
    </cfRule>
  </conditionalFormatting>
  <conditionalFormatting sqref="AU784:AU791 AU782">
    <cfRule type="expression" dxfId="2729" priority="13687">
      <formula>IF(RIGHT(TEXT(AU782,"0.#"),1)=".",FALSE,TRUE)</formula>
    </cfRule>
    <cfRule type="expression" dxfId="2728" priority="13688">
      <formula>IF(RIGHT(TEXT(AU782,"0.#"),1)=".",TRUE,FALSE)</formula>
    </cfRule>
  </conditionalFormatting>
  <conditionalFormatting sqref="Y822 Y809 Y796">
    <cfRule type="expression" dxfId="2727" priority="13673">
      <formula>IF(RIGHT(TEXT(Y796,"0.#"),1)=".",FALSE,TRUE)</formula>
    </cfRule>
    <cfRule type="expression" dxfId="2726" priority="13674">
      <formula>IF(RIGHT(TEXT(Y796,"0.#"),1)=".",TRUE,FALSE)</formula>
    </cfRule>
  </conditionalFormatting>
  <conditionalFormatting sqref="Y831 Y818 Y805">
    <cfRule type="expression" dxfId="2725" priority="13671">
      <formula>IF(RIGHT(TEXT(Y805,"0.#"),1)=".",FALSE,TRUE)</formula>
    </cfRule>
    <cfRule type="expression" dxfId="2724" priority="13672">
      <formula>IF(RIGHT(TEXT(Y805,"0.#"),1)=".",TRUE,FALSE)</formula>
    </cfRule>
  </conditionalFormatting>
  <conditionalFormatting sqref="AU822 AU809">
    <cfRule type="expression" dxfId="2723" priority="13667">
      <formula>IF(RIGHT(TEXT(AU809,"0.#"),1)=".",FALSE,TRUE)</formula>
    </cfRule>
    <cfRule type="expression" dxfId="2722" priority="13668">
      <formula>IF(RIGHT(TEXT(AU809,"0.#"),1)=".",TRUE,FALSE)</formula>
    </cfRule>
  </conditionalFormatting>
  <conditionalFormatting sqref="AU831 AU818 AU805">
    <cfRule type="expression" dxfId="2721" priority="13665">
      <formula>IF(RIGHT(TEXT(AU805,"0.#"),1)=".",FALSE,TRUE)</formula>
    </cfRule>
    <cfRule type="expression" dxfId="2720" priority="13666">
      <formula>IF(RIGHT(TEXT(AU805,"0.#"),1)=".",TRUE,FALSE)</formula>
    </cfRule>
  </conditionalFormatting>
  <conditionalFormatting sqref="AU823:AU830 AU821 AU810:AU817 AU808 AU801:AU804">
    <cfRule type="expression" dxfId="2719" priority="13663">
      <formula>IF(RIGHT(TEXT(AU801,"0.#"),1)=".",FALSE,TRUE)</formula>
    </cfRule>
    <cfRule type="expression" dxfId="2718" priority="13664">
      <formula>IF(RIGHT(TEXT(AU801,"0.#"),1)=".",TRUE,FALSE)</formula>
    </cfRule>
  </conditionalFormatting>
  <conditionalFormatting sqref="AM87">
    <cfRule type="expression" dxfId="2717" priority="13317">
      <formula>IF(RIGHT(TEXT(AM87,"0.#"),1)=".",FALSE,TRUE)</formula>
    </cfRule>
    <cfRule type="expression" dxfId="2716" priority="13318">
      <formula>IF(RIGHT(TEXT(AM87,"0.#"),1)=".",TRUE,FALSE)</formula>
    </cfRule>
  </conditionalFormatting>
  <conditionalFormatting sqref="AE55">
    <cfRule type="expression" dxfId="2715" priority="13385">
      <formula>IF(RIGHT(TEXT(AE55,"0.#"),1)=".",FALSE,TRUE)</formula>
    </cfRule>
    <cfRule type="expression" dxfId="2714" priority="13386">
      <formula>IF(RIGHT(TEXT(AE55,"0.#"),1)=".",TRUE,FALSE)</formula>
    </cfRule>
  </conditionalFormatting>
  <conditionalFormatting sqref="AI55">
    <cfRule type="expression" dxfId="2713" priority="13383">
      <formula>IF(RIGHT(TEXT(AI55,"0.#"),1)=".",FALSE,TRUE)</formula>
    </cfRule>
    <cfRule type="expression" dxfId="2712" priority="13384">
      <formula>IF(RIGHT(TEXT(AI55,"0.#"),1)=".",TRUE,FALSE)</formula>
    </cfRule>
  </conditionalFormatting>
  <conditionalFormatting sqref="AM34">
    <cfRule type="expression" dxfId="2711" priority="13463">
      <formula>IF(RIGHT(TEXT(AM34,"0.#"),1)=".",FALSE,TRUE)</formula>
    </cfRule>
    <cfRule type="expression" dxfId="2710" priority="13464">
      <formula>IF(RIGHT(TEXT(AM34,"0.#"),1)=".",TRUE,FALSE)</formula>
    </cfRule>
  </conditionalFormatting>
  <conditionalFormatting sqref="AE33">
    <cfRule type="expression" dxfId="2709" priority="13477">
      <formula>IF(RIGHT(TEXT(AE33,"0.#"),1)=".",FALSE,TRUE)</formula>
    </cfRule>
    <cfRule type="expression" dxfId="2708" priority="13478">
      <formula>IF(RIGHT(TEXT(AE33,"0.#"),1)=".",TRUE,FALSE)</formula>
    </cfRule>
  </conditionalFormatting>
  <conditionalFormatting sqref="AE34">
    <cfRule type="expression" dxfId="2707" priority="13475">
      <formula>IF(RIGHT(TEXT(AE34,"0.#"),1)=".",FALSE,TRUE)</formula>
    </cfRule>
    <cfRule type="expression" dxfId="2706" priority="13476">
      <formula>IF(RIGHT(TEXT(AE34,"0.#"),1)=".",TRUE,FALSE)</formula>
    </cfRule>
  </conditionalFormatting>
  <conditionalFormatting sqref="AI34">
    <cfRule type="expression" dxfId="2705" priority="13473">
      <formula>IF(RIGHT(TEXT(AI34,"0.#"),1)=".",FALSE,TRUE)</formula>
    </cfRule>
    <cfRule type="expression" dxfId="2704" priority="13474">
      <formula>IF(RIGHT(TEXT(AI34,"0.#"),1)=".",TRUE,FALSE)</formula>
    </cfRule>
  </conditionalFormatting>
  <conditionalFormatting sqref="AI33">
    <cfRule type="expression" dxfId="2703" priority="13471">
      <formula>IF(RIGHT(TEXT(AI33,"0.#"),1)=".",FALSE,TRUE)</formula>
    </cfRule>
    <cfRule type="expression" dxfId="2702" priority="13472">
      <formula>IF(RIGHT(TEXT(AI33,"0.#"),1)=".",TRUE,FALSE)</formula>
    </cfRule>
  </conditionalFormatting>
  <conditionalFormatting sqref="AI32">
    <cfRule type="expression" dxfId="2701" priority="13469">
      <formula>IF(RIGHT(TEXT(AI32,"0.#"),1)=".",FALSE,TRUE)</formula>
    </cfRule>
    <cfRule type="expression" dxfId="2700" priority="13470">
      <formula>IF(RIGHT(TEXT(AI32,"0.#"),1)=".",TRUE,FALSE)</formula>
    </cfRule>
  </conditionalFormatting>
  <conditionalFormatting sqref="AM32">
    <cfRule type="expression" dxfId="2699" priority="13467">
      <formula>IF(RIGHT(TEXT(AM32,"0.#"),1)=".",FALSE,TRUE)</formula>
    </cfRule>
    <cfRule type="expression" dxfId="2698" priority="13468">
      <formula>IF(RIGHT(TEXT(AM32,"0.#"),1)=".",TRUE,FALSE)</formula>
    </cfRule>
  </conditionalFormatting>
  <conditionalFormatting sqref="AM33">
    <cfRule type="expression" dxfId="2697" priority="13465">
      <formula>IF(RIGHT(TEXT(AM33,"0.#"),1)=".",FALSE,TRUE)</formula>
    </cfRule>
    <cfRule type="expression" dxfId="2696" priority="13466">
      <formula>IF(RIGHT(TEXT(AM33,"0.#"),1)=".",TRUE,FALSE)</formula>
    </cfRule>
  </conditionalFormatting>
  <conditionalFormatting sqref="AQ32:AQ34">
    <cfRule type="expression" dxfId="2695" priority="13457">
      <formula>IF(RIGHT(TEXT(AQ32,"0.#"),1)=".",FALSE,TRUE)</formula>
    </cfRule>
    <cfRule type="expression" dxfId="2694" priority="13458">
      <formula>IF(RIGHT(TEXT(AQ32,"0.#"),1)=".",TRUE,FALSE)</formula>
    </cfRule>
  </conditionalFormatting>
  <conditionalFormatting sqref="AU32:AU34">
    <cfRule type="expression" dxfId="2693" priority="13455">
      <formula>IF(RIGHT(TEXT(AU32,"0.#"),1)=".",FALSE,TRUE)</formula>
    </cfRule>
    <cfRule type="expression" dxfId="2692" priority="13456">
      <formula>IF(RIGHT(TEXT(AU32,"0.#"),1)=".",TRUE,FALSE)</formula>
    </cfRule>
  </conditionalFormatting>
  <conditionalFormatting sqref="AE53">
    <cfRule type="expression" dxfId="2691" priority="13389">
      <formula>IF(RIGHT(TEXT(AE53,"0.#"),1)=".",FALSE,TRUE)</formula>
    </cfRule>
    <cfRule type="expression" dxfId="2690" priority="13390">
      <formula>IF(RIGHT(TEXT(AE53,"0.#"),1)=".",TRUE,FALSE)</formula>
    </cfRule>
  </conditionalFormatting>
  <conditionalFormatting sqref="AE54">
    <cfRule type="expression" dxfId="2689" priority="13387">
      <formula>IF(RIGHT(TEXT(AE54,"0.#"),1)=".",FALSE,TRUE)</formula>
    </cfRule>
    <cfRule type="expression" dxfId="2688" priority="13388">
      <formula>IF(RIGHT(TEXT(AE54,"0.#"),1)=".",TRUE,FALSE)</formula>
    </cfRule>
  </conditionalFormatting>
  <conditionalFormatting sqref="AI54">
    <cfRule type="expression" dxfId="2687" priority="13381">
      <formula>IF(RIGHT(TEXT(AI54,"0.#"),1)=".",FALSE,TRUE)</formula>
    </cfRule>
    <cfRule type="expression" dxfId="2686" priority="13382">
      <formula>IF(RIGHT(TEXT(AI54,"0.#"),1)=".",TRUE,FALSE)</formula>
    </cfRule>
  </conditionalFormatting>
  <conditionalFormatting sqref="AI53">
    <cfRule type="expression" dxfId="2685" priority="13379">
      <formula>IF(RIGHT(TEXT(AI53,"0.#"),1)=".",FALSE,TRUE)</formula>
    </cfRule>
    <cfRule type="expression" dxfId="2684" priority="13380">
      <formula>IF(RIGHT(TEXT(AI53,"0.#"),1)=".",TRUE,FALSE)</formula>
    </cfRule>
  </conditionalFormatting>
  <conditionalFormatting sqref="AM53">
    <cfRule type="expression" dxfId="2683" priority="13377">
      <formula>IF(RIGHT(TEXT(AM53,"0.#"),1)=".",FALSE,TRUE)</formula>
    </cfRule>
    <cfRule type="expression" dxfId="2682" priority="13378">
      <formula>IF(RIGHT(TEXT(AM53,"0.#"),1)=".",TRUE,FALSE)</formula>
    </cfRule>
  </conditionalFormatting>
  <conditionalFormatting sqref="AM54">
    <cfRule type="expression" dxfId="2681" priority="13375">
      <formula>IF(RIGHT(TEXT(AM54,"0.#"),1)=".",FALSE,TRUE)</formula>
    </cfRule>
    <cfRule type="expression" dxfId="2680" priority="13376">
      <formula>IF(RIGHT(TEXT(AM54,"0.#"),1)=".",TRUE,FALSE)</formula>
    </cfRule>
  </conditionalFormatting>
  <conditionalFormatting sqref="AM55">
    <cfRule type="expression" dxfId="2679" priority="13373">
      <formula>IF(RIGHT(TEXT(AM55,"0.#"),1)=".",FALSE,TRUE)</formula>
    </cfRule>
    <cfRule type="expression" dxfId="2678" priority="13374">
      <formula>IF(RIGHT(TEXT(AM55,"0.#"),1)=".",TRUE,FALSE)</formula>
    </cfRule>
  </conditionalFormatting>
  <conditionalFormatting sqref="AE60">
    <cfRule type="expression" dxfId="2677" priority="13359">
      <formula>IF(RIGHT(TEXT(AE60,"0.#"),1)=".",FALSE,TRUE)</formula>
    </cfRule>
    <cfRule type="expression" dxfId="2676" priority="13360">
      <formula>IF(RIGHT(TEXT(AE60,"0.#"),1)=".",TRUE,FALSE)</formula>
    </cfRule>
  </conditionalFormatting>
  <conditionalFormatting sqref="AE61">
    <cfRule type="expression" dxfId="2675" priority="13357">
      <formula>IF(RIGHT(TEXT(AE61,"0.#"),1)=".",FALSE,TRUE)</formula>
    </cfRule>
    <cfRule type="expression" dxfId="2674" priority="13358">
      <formula>IF(RIGHT(TEXT(AE61,"0.#"),1)=".",TRUE,FALSE)</formula>
    </cfRule>
  </conditionalFormatting>
  <conditionalFormatting sqref="AE62">
    <cfRule type="expression" dxfId="2673" priority="13355">
      <formula>IF(RIGHT(TEXT(AE62,"0.#"),1)=".",FALSE,TRUE)</formula>
    </cfRule>
    <cfRule type="expression" dxfId="2672" priority="13356">
      <formula>IF(RIGHT(TEXT(AE62,"0.#"),1)=".",TRUE,FALSE)</formula>
    </cfRule>
  </conditionalFormatting>
  <conditionalFormatting sqref="AI62">
    <cfRule type="expression" dxfId="2671" priority="13353">
      <formula>IF(RIGHT(TEXT(AI62,"0.#"),1)=".",FALSE,TRUE)</formula>
    </cfRule>
    <cfRule type="expression" dxfId="2670" priority="13354">
      <formula>IF(RIGHT(TEXT(AI62,"0.#"),1)=".",TRUE,FALSE)</formula>
    </cfRule>
  </conditionalFormatting>
  <conditionalFormatting sqref="AI61">
    <cfRule type="expression" dxfId="2669" priority="13351">
      <formula>IF(RIGHT(TEXT(AI61,"0.#"),1)=".",FALSE,TRUE)</formula>
    </cfRule>
    <cfRule type="expression" dxfId="2668" priority="13352">
      <formula>IF(RIGHT(TEXT(AI61,"0.#"),1)=".",TRUE,FALSE)</formula>
    </cfRule>
  </conditionalFormatting>
  <conditionalFormatting sqref="AI60">
    <cfRule type="expression" dxfId="2667" priority="13349">
      <formula>IF(RIGHT(TEXT(AI60,"0.#"),1)=".",FALSE,TRUE)</formula>
    </cfRule>
    <cfRule type="expression" dxfId="2666" priority="13350">
      <formula>IF(RIGHT(TEXT(AI60,"0.#"),1)=".",TRUE,FALSE)</formula>
    </cfRule>
  </conditionalFormatting>
  <conditionalFormatting sqref="AM60">
    <cfRule type="expression" dxfId="2665" priority="13347">
      <formula>IF(RIGHT(TEXT(AM60,"0.#"),1)=".",FALSE,TRUE)</formula>
    </cfRule>
    <cfRule type="expression" dxfId="2664" priority="13348">
      <formula>IF(RIGHT(TEXT(AM60,"0.#"),1)=".",TRUE,FALSE)</formula>
    </cfRule>
  </conditionalFormatting>
  <conditionalFormatting sqref="AM61">
    <cfRule type="expression" dxfId="2663" priority="13345">
      <formula>IF(RIGHT(TEXT(AM61,"0.#"),1)=".",FALSE,TRUE)</formula>
    </cfRule>
    <cfRule type="expression" dxfId="2662" priority="13346">
      <formula>IF(RIGHT(TEXT(AM61,"0.#"),1)=".",TRUE,FALSE)</formula>
    </cfRule>
  </conditionalFormatting>
  <conditionalFormatting sqref="AM62">
    <cfRule type="expression" dxfId="2661" priority="13343">
      <formula>IF(RIGHT(TEXT(AM62,"0.#"),1)=".",FALSE,TRUE)</formula>
    </cfRule>
    <cfRule type="expression" dxfId="2660" priority="13344">
      <formula>IF(RIGHT(TEXT(AM62,"0.#"),1)=".",TRUE,FALSE)</formula>
    </cfRule>
  </conditionalFormatting>
  <conditionalFormatting sqref="AE87">
    <cfRule type="expression" dxfId="2659" priority="13329">
      <formula>IF(RIGHT(TEXT(AE87,"0.#"),1)=".",FALSE,TRUE)</formula>
    </cfRule>
    <cfRule type="expression" dxfId="2658" priority="13330">
      <formula>IF(RIGHT(TEXT(AE87,"0.#"),1)=".",TRUE,FALSE)</formula>
    </cfRule>
  </conditionalFormatting>
  <conditionalFormatting sqref="AE88">
    <cfRule type="expression" dxfId="2657" priority="13327">
      <formula>IF(RIGHT(TEXT(AE88,"0.#"),1)=".",FALSE,TRUE)</formula>
    </cfRule>
    <cfRule type="expression" dxfId="2656" priority="13328">
      <formula>IF(RIGHT(TEXT(AE88,"0.#"),1)=".",TRUE,FALSE)</formula>
    </cfRule>
  </conditionalFormatting>
  <conditionalFormatting sqref="AE89">
    <cfRule type="expression" dxfId="2655" priority="13325">
      <formula>IF(RIGHT(TEXT(AE89,"0.#"),1)=".",FALSE,TRUE)</formula>
    </cfRule>
    <cfRule type="expression" dxfId="2654" priority="13326">
      <formula>IF(RIGHT(TEXT(AE89,"0.#"),1)=".",TRUE,FALSE)</formula>
    </cfRule>
  </conditionalFormatting>
  <conditionalFormatting sqref="AI89">
    <cfRule type="expression" dxfId="2653" priority="13323">
      <formula>IF(RIGHT(TEXT(AI89,"0.#"),1)=".",FALSE,TRUE)</formula>
    </cfRule>
    <cfRule type="expression" dxfId="2652" priority="13324">
      <formula>IF(RIGHT(TEXT(AI89,"0.#"),1)=".",TRUE,FALSE)</formula>
    </cfRule>
  </conditionalFormatting>
  <conditionalFormatting sqref="AI88">
    <cfRule type="expression" dxfId="2651" priority="13321">
      <formula>IF(RIGHT(TEXT(AI88,"0.#"),1)=".",FALSE,TRUE)</formula>
    </cfRule>
    <cfRule type="expression" dxfId="2650" priority="13322">
      <formula>IF(RIGHT(TEXT(AI88,"0.#"),1)=".",TRUE,FALSE)</formula>
    </cfRule>
  </conditionalFormatting>
  <conditionalFormatting sqref="AI87">
    <cfRule type="expression" dxfId="2649" priority="13319">
      <formula>IF(RIGHT(TEXT(AI87,"0.#"),1)=".",FALSE,TRUE)</formula>
    </cfRule>
    <cfRule type="expression" dxfId="2648" priority="13320">
      <formula>IF(RIGHT(TEXT(AI87,"0.#"),1)=".",TRUE,FALSE)</formula>
    </cfRule>
  </conditionalFormatting>
  <conditionalFormatting sqref="AM88">
    <cfRule type="expression" dxfId="2647" priority="13315">
      <formula>IF(RIGHT(TEXT(AM88,"0.#"),1)=".",FALSE,TRUE)</formula>
    </cfRule>
    <cfRule type="expression" dxfId="2646" priority="13316">
      <formula>IF(RIGHT(TEXT(AM88,"0.#"),1)=".",TRUE,FALSE)</formula>
    </cfRule>
  </conditionalFormatting>
  <conditionalFormatting sqref="AM89">
    <cfRule type="expression" dxfId="2645" priority="13313">
      <formula>IF(RIGHT(TEXT(AM89,"0.#"),1)=".",FALSE,TRUE)</formula>
    </cfRule>
    <cfRule type="expression" dxfId="2644" priority="13314">
      <formula>IF(RIGHT(TEXT(AM89,"0.#"),1)=".",TRUE,FALSE)</formula>
    </cfRule>
  </conditionalFormatting>
  <conditionalFormatting sqref="AE92">
    <cfRule type="expression" dxfId="2643" priority="13299">
      <formula>IF(RIGHT(TEXT(AE92,"0.#"),1)=".",FALSE,TRUE)</formula>
    </cfRule>
    <cfRule type="expression" dxfId="2642" priority="13300">
      <formula>IF(RIGHT(TEXT(AE92,"0.#"),1)=".",TRUE,FALSE)</formula>
    </cfRule>
  </conditionalFormatting>
  <conditionalFormatting sqref="AE93">
    <cfRule type="expression" dxfId="2641" priority="13297">
      <formula>IF(RIGHT(TEXT(AE93,"0.#"),1)=".",FALSE,TRUE)</formula>
    </cfRule>
    <cfRule type="expression" dxfId="2640" priority="13298">
      <formula>IF(RIGHT(TEXT(AE93,"0.#"),1)=".",TRUE,FALSE)</formula>
    </cfRule>
  </conditionalFormatting>
  <conditionalFormatting sqref="AE94">
    <cfRule type="expression" dxfId="2639" priority="13295">
      <formula>IF(RIGHT(TEXT(AE94,"0.#"),1)=".",FALSE,TRUE)</formula>
    </cfRule>
    <cfRule type="expression" dxfId="2638" priority="13296">
      <formula>IF(RIGHT(TEXT(AE94,"0.#"),1)=".",TRUE,FALSE)</formula>
    </cfRule>
  </conditionalFormatting>
  <conditionalFormatting sqref="AI94">
    <cfRule type="expression" dxfId="2637" priority="13293">
      <formula>IF(RIGHT(TEXT(AI94,"0.#"),1)=".",FALSE,TRUE)</formula>
    </cfRule>
    <cfRule type="expression" dxfId="2636" priority="13294">
      <formula>IF(RIGHT(TEXT(AI94,"0.#"),1)=".",TRUE,FALSE)</formula>
    </cfRule>
  </conditionalFormatting>
  <conditionalFormatting sqref="AI93">
    <cfRule type="expression" dxfId="2635" priority="13291">
      <formula>IF(RIGHT(TEXT(AI93,"0.#"),1)=".",FALSE,TRUE)</formula>
    </cfRule>
    <cfRule type="expression" dxfId="2634" priority="13292">
      <formula>IF(RIGHT(TEXT(AI93,"0.#"),1)=".",TRUE,FALSE)</formula>
    </cfRule>
  </conditionalFormatting>
  <conditionalFormatting sqref="AI92">
    <cfRule type="expression" dxfId="2633" priority="13289">
      <formula>IF(RIGHT(TEXT(AI92,"0.#"),1)=".",FALSE,TRUE)</formula>
    </cfRule>
    <cfRule type="expression" dxfId="2632" priority="13290">
      <formula>IF(RIGHT(TEXT(AI92,"0.#"),1)=".",TRUE,FALSE)</formula>
    </cfRule>
  </conditionalFormatting>
  <conditionalFormatting sqref="AM92">
    <cfRule type="expression" dxfId="2631" priority="13287">
      <formula>IF(RIGHT(TEXT(AM92,"0.#"),1)=".",FALSE,TRUE)</formula>
    </cfRule>
    <cfRule type="expression" dxfId="2630" priority="13288">
      <formula>IF(RIGHT(TEXT(AM92,"0.#"),1)=".",TRUE,FALSE)</formula>
    </cfRule>
  </conditionalFormatting>
  <conditionalFormatting sqref="AM93">
    <cfRule type="expression" dxfId="2629" priority="13285">
      <formula>IF(RIGHT(TEXT(AM93,"0.#"),1)=".",FALSE,TRUE)</formula>
    </cfRule>
    <cfRule type="expression" dxfId="2628" priority="13286">
      <formula>IF(RIGHT(TEXT(AM93,"0.#"),1)=".",TRUE,FALSE)</formula>
    </cfRule>
  </conditionalFormatting>
  <conditionalFormatting sqref="AM94">
    <cfRule type="expression" dxfId="2627" priority="13283">
      <formula>IF(RIGHT(TEXT(AM94,"0.#"),1)=".",FALSE,TRUE)</formula>
    </cfRule>
    <cfRule type="expression" dxfId="2626" priority="13284">
      <formula>IF(RIGHT(TEXT(AM94,"0.#"),1)=".",TRUE,FALSE)</formula>
    </cfRule>
  </conditionalFormatting>
  <conditionalFormatting sqref="AE97">
    <cfRule type="expression" dxfId="2625" priority="13269">
      <formula>IF(RIGHT(TEXT(AE97,"0.#"),1)=".",FALSE,TRUE)</formula>
    </cfRule>
    <cfRule type="expression" dxfId="2624" priority="13270">
      <formula>IF(RIGHT(TEXT(AE97,"0.#"),1)=".",TRUE,FALSE)</formula>
    </cfRule>
  </conditionalFormatting>
  <conditionalFormatting sqref="AE98">
    <cfRule type="expression" dxfId="2623" priority="13267">
      <formula>IF(RIGHT(TEXT(AE98,"0.#"),1)=".",FALSE,TRUE)</formula>
    </cfRule>
    <cfRule type="expression" dxfId="2622" priority="13268">
      <formula>IF(RIGHT(TEXT(AE98,"0.#"),1)=".",TRUE,FALSE)</formula>
    </cfRule>
  </conditionalFormatting>
  <conditionalFormatting sqref="AE99">
    <cfRule type="expression" dxfId="2621" priority="13265">
      <formula>IF(RIGHT(TEXT(AE99,"0.#"),1)=".",FALSE,TRUE)</formula>
    </cfRule>
    <cfRule type="expression" dxfId="2620" priority="13266">
      <formula>IF(RIGHT(TEXT(AE99,"0.#"),1)=".",TRUE,FALSE)</formula>
    </cfRule>
  </conditionalFormatting>
  <conditionalFormatting sqref="AI99">
    <cfRule type="expression" dxfId="2619" priority="13263">
      <formula>IF(RIGHT(TEXT(AI99,"0.#"),1)=".",FALSE,TRUE)</formula>
    </cfRule>
    <cfRule type="expression" dxfId="2618" priority="13264">
      <formula>IF(RIGHT(TEXT(AI99,"0.#"),1)=".",TRUE,FALSE)</formula>
    </cfRule>
  </conditionalFormatting>
  <conditionalFormatting sqref="AI98">
    <cfRule type="expression" dxfId="2617" priority="13261">
      <formula>IF(RIGHT(TEXT(AI98,"0.#"),1)=".",FALSE,TRUE)</formula>
    </cfRule>
    <cfRule type="expression" dxfId="2616" priority="13262">
      <formula>IF(RIGHT(TEXT(AI98,"0.#"),1)=".",TRUE,FALSE)</formula>
    </cfRule>
  </conditionalFormatting>
  <conditionalFormatting sqref="AI97">
    <cfRule type="expression" dxfId="2615" priority="13259">
      <formula>IF(RIGHT(TEXT(AI97,"0.#"),1)=".",FALSE,TRUE)</formula>
    </cfRule>
    <cfRule type="expression" dxfId="2614" priority="13260">
      <formula>IF(RIGHT(TEXT(AI97,"0.#"),1)=".",TRUE,FALSE)</formula>
    </cfRule>
  </conditionalFormatting>
  <conditionalFormatting sqref="AM97">
    <cfRule type="expression" dxfId="2613" priority="13257">
      <formula>IF(RIGHT(TEXT(AM97,"0.#"),1)=".",FALSE,TRUE)</formula>
    </cfRule>
    <cfRule type="expression" dxfId="2612" priority="13258">
      <formula>IF(RIGHT(TEXT(AM97,"0.#"),1)=".",TRUE,FALSE)</formula>
    </cfRule>
  </conditionalFormatting>
  <conditionalFormatting sqref="AM98">
    <cfRule type="expression" dxfId="2611" priority="13255">
      <formula>IF(RIGHT(TEXT(AM98,"0.#"),1)=".",FALSE,TRUE)</formula>
    </cfRule>
    <cfRule type="expression" dxfId="2610" priority="13256">
      <formula>IF(RIGHT(TEXT(AM98,"0.#"),1)=".",TRUE,FALSE)</formula>
    </cfRule>
  </conditionalFormatting>
  <conditionalFormatting sqref="AM99">
    <cfRule type="expression" dxfId="2609" priority="13253">
      <formula>IF(RIGHT(TEXT(AM99,"0.#"),1)=".",FALSE,TRUE)</formula>
    </cfRule>
    <cfRule type="expression" dxfId="2608" priority="13254">
      <formula>IF(RIGHT(TEXT(AM99,"0.#"),1)=".",TRUE,FALSE)</formula>
    </cfRule>
  </conditionalFormatting>
  <conditionalFormatting sqref="AI101">
    <cfRule type="expression" dxfId="2607" priority="13239">
      <formula>IF(RIGHT(TEXT(AI101,"0.#"),1)=".",FALSE,TRUE)</formula>
    </cfRule>
    <cfRule type="expression" dxfId="2606" priority="13240">
      <formula>IF(RIGHT(TEXT(AI101,"0.#"),1)=".",TRUE,FALSE)</formula>
    </cfRule>
  </conditionalFormatting>
  <conditionalFormatting sqref="AM101">
    <cfRule type="expression" dxfId="2605" priority="13237">
      <formula>IF(RIGHT(TEXT(AM101,"0.#"),1)=".",FALSE,TRUE)</formula>
    </cfRule>
    <cfRule type="expression" dxfId="2604" priority="13238">
      <formula>IF(RIGHT(TEXT(AM101,"0.#"),1)=".",TRUE,FALSE)</formula>
    </cfRule>
  </conditionalFormatting>
  <conditionalFormatting sqref="AE102">
    <cfRule type="expression" dxfId="2603" priority="13235">
      <formula>IF(RIGHT(TEXT(AE102,"0.#"),1)=".",FALSE,TRUE)</formula>
    </cfRule>
    <cfRule type="expression" dxfId="2602" priority="13236">
      <formula>IF(RIGHT(TEXT(AE102,"0.#"),1)=".",TRUE,FALSE)</formula>
    </cfRule>
  </conditionalFormatting>
  <conditionalFormatting sqref="AI102">
    <cfRule type="expression" dxfId="2601" priority="13233">
      <formula>IF(RIGHT(TEXT(AI102,"0.#"),1)=".",FALSE,TRUE)</formula>
    </cfRule>
    <cfRule type="expression" dxfId="2600" priority="13234">
      <formula>IF(RIGHT(TEXT(AI102,"0.#"),1)=".",TRUE,FALSE)</formula>
    </cfRule>
  </conditionalFormatting>
  <conditionalFormatting sqref="AM102">
    <cfRule type="expression" dxfId="2599" priority="13231">
      <formula>IF(RIGHT(TEXT(AM102,"0.#"),1)=".",FALSE,TRUE)</formula>
    </cfRule>
    <cfRule type="expression" dxfId="2598" priority="13232">
      <formula>IF(RIGHT(TEXT(AM102,"0.#"),1)=".",TRUE,FALSE)</formula>
    </cfRule>
  </conditionalFormatting>
  <conditionalFormatting sqref="AQ102">
    <cfRule type="expression" dxfId="2597" priority="13229">
      <formula>IF(RIGHT(TEXT(AQ102,"0.#"),1)=".",FALSE,TRUE)</formula>
    </cfRule>
    <cfRule type="expression" dxfId="2596" priority="13230">
      <formula>IF(RIGHT(TEXT(AQ102,"0.#"),1)=".",TRUE,FALSE)</formula>
    </cfRule>
  </conditionalFormatting>
  <conditionalFormatting sqref="AE104">
    <cfRule type="expression" dxfId="2595" priority="13227">
      <formula>IF(RIGHT(TEXT(AE104,"0.#"),1)=".",FALSE,TRUE)</formula>
    </cfRule>
    <cfRule type="expression" dxfId="2594" priority="13228">
      <formula>IF(RIGHT(TEXT(AE104,"0.#"),1)=".",TRUE,FALSE)</formula>
    </cfRule>
  </conditionalFormatting>
  <conditionalFormatting sqref="AI104">
    <cfRule type="expression" dxfId="2593" priority="13225">
      <formula>IF(RIGHT(TEXT(AI104,"0.#"),1)=".",FALSE,TRUE)</formula>
    </cfRule>
    <cfRule type="expression" dxfId="2592" priority="13226">
      <formula>IF(RIGHT(TEXT(AI104,"0.#"),1)=".",TRUE,FALSE)</formula>
    </cfRule>
  </conditionalFormatting>
  <conditionalFormatting sqref="AM104">
    <cfRule type="expression" dxfId="2591" priority="13223">
      <formula>IF(RIGHT(TEXT(AM104,"0.#"),1)=".",FALSE,TRUE)</formula>
    </cfRule>
    <cfRule type="expression" dxfId="2590" priority="13224">
      <formula>IF(RIGHT(TEXT(AM104,"0.#"),1)=".",TRUE,FALSE)</formula>
    </cfRule>
  </conditionalFormatting>
  <conditionalFormatting sqref="AE105">
    <cfRule type="expression" dxfId="2589" priority="13221">
      <formula>IF(RIGHT(TEXT(AE105,"0.#"),1)=".",FALSE,TRUE)</formula>
    </cfRule>
    <cfRule type="expression" dxfId="2588" priority="13222">
      <formula>IF(RIGHT(TEXT(AE105,"0.#"),1)=".",TRUE,FALSE)</formula>
    </cfRule>
  </conditionalFormatting>
  <conditionalFormatting sqref="AI105">
    <cfRule type="expression" dxfId="2587" priority="13219">
      <formula>IF(RIGHT(TEXT(AI105,"0.#"),1)=".",FALSE,TRUE)</formula>
    </cfRule>
    <cfRule type="expression" dxfId="2586" priority="13220">
      <formula>IF(RIGHT(TEXT(AI105,"0.#"),1)=".",TRUE,FALSE)</formula>
    </cfRule>
  </conditionalFormatting>
  <conditionalFormatting sqref="AM105">
    <cfRule type="expression" dxfId="2585" priority="13217">
      <formula>IF(RIGHT(TEXT(AM105,"0.#"),1)=".",FALSE,TRUE)</formula>
    </cfRule>
    <cfRule type="expression" dxfId="2584" priority="13218">
      <formula>IF(RIGHT(TEXT(AM105,"0.#"),1)=".",TRUE,FALSE)</formula>
    </cfRule>
  </conditionalFormatting>
  <conditionalFormatting sqref="AE107">
    <cfRule type="expression" dxfId="2583" priority="13213">
      <formula>IF(RIGHT(TEXT(AE107,"0.#"),1)=".",FALSE,TRUE)</formula>
    </cfRule>
    <cfRule type="expression" dxfId="2582" priority="13214">
      <formula>IF(RIGHT(TEXT(AE107,"0.#"),1)=".",TRUE,FALSE)</formula>
    </cfRule>
  </conditionalFormatting>
  <conditionalFormatting sqref="AI107">
    <cfRule type="expression" dxfId="2581" priority="13211">
      <formula>IF(RIGHT(TEXT(AI107,"0.#"),1)=".",FALSE,TRUE)</formula>
    </cfRule>
    <cfRule type="expression" dxfId="2580" priority="13212">
      <formula>IF(RIGHT(TEXT(AI107,"0.#"),1)=".",TRUE,FALSE)</formula>
    </cfRule>
  </conditionalFormatting>
  <conditionalFormatting sqref="AM107">
    <cfRule type="expression" dxfId="2579" priority="13209">
      <formula>IF(RIGHT(TEXT(AM107,"0.#"),1)=".",FALSE,TRUE)</formula>
    </cfRule>
    <cfRule type="expression" dxfId="2578" priority="13210">
      <formula>IF(RIGHT(TEXT(AM107,"0.#"),1)=".",TRUE,FALSE)</formula>
    </cfRule>
  </conditionalFormatting>
  <conditionalFormatting sqref="AE108">
    <cfRule type="expression" dxfId="2577" priority="13207">
      <formula>IF(RIGHT(TEXT(AE108,"0.#"),1)=".",FALSE,TRUE)</formula>
    </cfRule>
    <cfRule type="expression" dxfId="2576" priority="13208">
      <formula>IF(RIGHT(TEXT(AE108,"0.#"),1)=".",TRUE,FALSE)</formula>
    </cfRule>
  </conditionalFormatting>
  <conditionalFormatting sqref="AI108">
    <cfRule type="expression" dxfId="2575" priority="13205">
      <formula>IF(RIGHT(TEXT(AI108,"0.#"),1)=".",FALSE,TRUE)</formula>
    </cfRule>
    <cfRule type="expression" dxfId="2574" priority="13206">
      <formula>IF(RIGHT(TEXT(AI108,"0.#"),1)=".",TRUE,FALSE)</formula>
    </cfRule>
  </conditionalFormatting>
  <conditionalFormatting sqref="AM108">
    <cfRule type="expression" dxfId="2573" priority="13203">
      <formula>IF(RIGHT(TEXT(AM108,"0.#"),1)=".",FALSE,TRUE)</formula>
    </cfRule>
    <cfRule type="expression" dxfId="2572" priority="13204">
      <formula>IF(RIGHT(TEXT(AM108,"0.#"),1)=".",TRUE,FALSE)</formula>
    </cfRule>
  </conditionalFormatting>
  <conditionalFormatting sqref="AE110">
    <cfRule type="expression" dxfId="2571" priority="13199">
      <formula>IF(RIGHT(TEXT(AE110,"0.#"),1)=".",FALSE,TRUE)</formula>
    </cfRule>
    <cfRule type="expression" dxfId="2570" priority="13200">
      <formula>IF(RIGHT(TEXT(AE110,"0.#"),1)=".",TRUE,FALSE)</formula>
    </cfRule>
  </conditionalFormatting>
  <conditionalFormatting sqref="AI110">
    <cfRule type="expression" dxfId="2569" priority="13197">
      <formula>IF(RIGHT(TEXT(AI110,"0.#"),1)=".",FALSE,TRUE)</formula>
    </cfRule>
    <cfRule type="expression" dxfId="2568" priority="13198">
      <formula>IF(RIGHT(TEXT(AI110,"0.#"),1)=".",TRUE,FALSE)</formula>
    </cfRule>
  </conditionalFormatting>
  <conditionalFormatting sqref="AM110">
    <cfRule type="expression" dxfId="2567" priority="13195">
      <formula>IF(RIGHT(TEXT(AM110,"0.#"),1)=".",FALSE,TRUE)</formula>
    </cfRule>
    <cfRule type="expression" dxfId="2566" priority="13196">
      <formula>IF(RIGHT(TEXT(AM110,"0.#"),1)=".",TRUE,FALSE)</formula>
    </cfRule>
  </conditionalFormatting>
  <conditionalFormatting sqref="AE111">
    <cfRule type="expression" dxfId="2565" priority="13193">
      <formula>IF(RIGHT(TEXT(AE111,"0.#"),1)=".",FALSE,TRUE)</formula>
    </cfRule>
    <cfRule type="expression" dxfId="2564" priority="13194">
      <formula>IF(RIGHT(TEXT(AE111,"0.#"),1)=".",TRUE,FALSE)</formula>
    </cfRule>
  </conditionalFormatting>
  <conditionalFormatting sqref="AI111">
    <cfRule type="expression" dxfId="2563" priority="13191">
      <formula>IF(RIGHT(TEXT(AI111,"0.#"),1)=".",FALSE,TRUE)</formula>
    </cfRule>
    <cfRule type="expression" dxfId="2562" priority="13192">
      <formula>IF(RIGHT(TEXT(AI111,"0.#"),1)=".",TRUE,FALSE)</formula>
    </cfRule>
  </conditionalFormatting>
  <conditionalFormatting sqref="AM111">
    <cfRule type="expression" dxfId="2561" priority="13189">
      <formula>IF(RIGHT(TEXT(AM111,"0.#"),1)=".",FALSE,TRUE)</formula>
    </cfRule>
    <cfRule type="expression" dxfId="2560" priority="13190">
      <formula>IF(RIGHT(TEXT(AM111,"0.#"),1)=".",TRUE,FALSE)</formula>
    </cfRule>
  </conditionalFormatting>
  <conditionalFormatting sqref="AE113">
    <cfRule type="expression" dxfId="2559" priority="13185">
      <formula>IF(RIGHT(TEXT(AE113,"0.#"),1)=".",FALSE,TRUE)</formula>
    </cfRule>
    <cfRule type="expression" dxfId="2558" priority="13186">
      <formula>IF(RIGHT(TEXT(AE113,"0.#"),1)=".",TRUE,FALSE)</formula>
    </cfRule>
  </conditionalFormatting>
  <conditionalFormatting sqref="AI113">
    <cfRule type="expression" dxfId="2557" priority="13183">
      <formula>IF(RIGHT(TEXT(AI113,"0.#"),1)=".",FALSE,TRUE)</formula>
    </cfRule>
    <cfRule type="expression" dxfId="2556" priority="13184">
      <formula>IF(RIGHT(TEXT(AI113,"0.#"),1)=".",TRUE,FALSE)</formula>
    </cfRule>
  </conditionalFormatting>
  <conditionalFormatting sqref="AM113">
    <cfRule type="expression" dxfId="2555" priority="13181">
      <formula>IF(RIGHT(TEXT(AM113,"0.#"),1)=".",FALSE,TRUE)</formula>
    </cfRule>
    <cfRule type="expression" dxfId="2554" priority="13182">
      <formula>IF(RIGHT(TEXT(AM113,"0.#"),1)=".",TRUE,FALSE)</formula>
    </cfRule>
  </conditionalFormatting>
  <conditionalFormatting sqref="AE114">
    <cfRule type="expression" dxfId="2553" priority="13179">
      <formula>IF(RIGHT(TEXT(AE114,"0.#"),1)=".",FALSE,TRUE)</formula>
    </cfRule>
    <cfRule type="expression" dxfId="2552" priority="13180">
      <formula>IF(RIGHT(TEXT(AE114,"0.#"),1)=".",TRUE,FALSE)</formula>
    </cfRule>
  </conditionalFormatting>
  <conditionalFormatting sqref="AI114">
    <cfRule type="expression" dxfId="2551" priority="13177">
      <formula>IF(RIGHT(TEXT(AI114,"0.#"),1)=".",FALSE,TRUE)</formula>
    </cfRule>
    <cfRule type="expression" dxfId="2550" priority="13178">
      <formula>IF(RIGHT(TEXT(AI114,"0.#"),1)=".",TRUE,FALSE)</formula>
    </cfRule>
  </conditionalFormatting>
  <conditionalFormatting sqref="AM114">
    <cfRule type="expression" dxfId="2549" priority="13175">
      <formula>IF(RIGHT(TEXT(AM114,"0.#"),1)=".",FALSE,TRUE)</formula>
    </cfRule>
    <cfRule type="expression" dxfId="2548" priority="13176">
      <formula>IF(RIGHT(TEXT(AM114,"0.#"),1)=".",TRUE,FALSE)</formula>
    </cfRule>
  </conditionalFormatting>
  <conditionalFormatting sqref="AE116 AQ116">
    <cfRule type="expression" dxfId="2547" priority="13171">
      <formula>IF(RIGHT(TEXT(AE116,"0.#"),1)=".",FALSE,TRUE)</formula>
    </cfRule>
    <cfRule type="expression" dxfId="2546" priority="13172">
      <formula>IF(RIGHT(TEXT(AE116,"0.#"),1)=".",TRUE,FALSE)</formula>
    </cfRule>
  </conditionalFormatting>
  <conditionalFormatting sqref="AI116">
    <cfRule type="expression" dxfId="2545" priority="13169">
      <formula>IF(RIGHT(TEXT(AI116,"0.#"),1)=".",FALSE,TRUE)</formula>
    </cfRule>
    <cfRule type="expression" dxfId="2544" priority="13170">
      <formula>IF(RIGHT(TEXT(AI116,"0.#"),1)=".",TRUE,FALSE)</formula>
    </cfRule>
  </conditionalFormatting>
  <conditionalFormatting sqref="AM116">
    <cfRule type="expression" dxfId="2543" priority="13167">
      <formula>IF(RIGHT(TEXT(AM116,"0.#"),1)=".",FALSE,TRUE)</formula>
    </cfRule>
    <cfRule type="expression" dxfId="2542" priority="13168">
      <formula>IF(RIGHT(TEXT(AM116,"0.#"),1)=".",TRUE,FALSE)</formula>
    </cfRule>
  </conditionalFormatting>
  <conditionalFormatting sqref="AE117 AM117">
    <cfRule type="expression" dxfId="2541" priority="13165">
      <formula>IF(RIGHT(TEXT(AE117,"0.#"),1)=".",FALSE,TRUE)</formula>
    </cfRule>
    <cfRule type="expression" dxfId="2540" priority="13166">
      <formula>IF(RIGHT(TEXT(AE117,"0.#"),1)=".",TRUE,FALSE)</formula>
    </cfRule>
  </conditionalFormatting>
  <conditionalFormatting sqref="AI117">
    <cfRule type="expression" dxfId="2539" priority="13163">
      <formula>IF(RIGHT(TEXT(AI117,"0.#"),1)=".",FALSE,TRUE)</formula>
    </cfRule>
    <cfRule type="expression" dxfId="2538" priority="13164">
      <formula>IF(RIGHT(TEXT(AI117,"0.#"),1)=".",TRUE,FALSE)</formula>
    </cfRule>
  </conditionalFormatting>
  <conditionalFormatting sqref="AQ117">
    <cfRule type="expression" dxfId="2537" priority="13159">
      <formula>IF(RIGHT(TEXT(AQ117,"0.#"),1)=".",FALSE,TRUE)</formula>
    </cfRule>
    <cfRule type="expression" dxfId="2536" priority="13160">
      <formula>IF(RIGHT(TEXT(AQ117,"0.#"),1)=".",TRUE,FALSE)</formula>
    </cfRule>
  </conditionalFormatting>
  <conditionalFormatting sqref="AE119 AQ119">
    <cfRule type="expression" dxfId="2535" priority="13157">
      <formula>IF(RIGHT(TEXT(AE119,"0.#"),1)=".",FALSE,TRUE)</formula>
    </cfRule>
    <cfRule type="expression" dxfId="2534" priority="13158">
      <formula>IF(RIGHT(TEXT(AE119,"0.#"),1)=".",TRUE,FALSE)</formula>
    </cfRule>
  </conditionalFormatting>
  <conditionalFormatting sqref="AI119">
    <cfRule type="expression" dxfId="2533" priority="13155">
      <formula>IF(RIGHT(TEXT(AI119,"0.#"),1)=".",FALSE,TRUE)</formula>
    </cfRule>
    <cfRule type="expression" dxfId="2532" priority="13156">
      <formula>IF(RIGHT(TEXT(AI119,"0.#"),1)=".",TRUE,FALSE)</formula>
    </cfRule>
  </conditionalFormatting>
  <conditionalFormatting sqref="AM119">
    <cfRule type="expression" dxfId="2531" priority="13153">
      <formula>IF(RIGHT(TEXT(AM119,"0.#"),1)=".",FALSE,TRUE)</formula>
    </cfRule>
    <cfRule type="expression" dxfId="2530" priority="13154">
      <formula>IF(RIGHT(TEXT(AM119,"0.#"),1)=".",TRUE,FALSE)</formula>
    </cfRule>
  </conditionalFormatting>
  <conditionalFormatting sqref="AQ120">
    <cfRule type="expression" dxfId="2529" priority="13145">
      <formula>IF(RIGHT(TEXT(AQ120,"0.#"),1)=".",FALSE,TRUE)</formula>
    </cfRule>
    <cfRule type="expression" dxfId="2528" priority="13146">
      <formula>IF(RIGHT(TEXT(AQ120,"0.#"),1)=".",TRUE,FALSE)</formula>
    </cfRule>
  </conditionalFormatting>
  <conditionalFormatting sqref="AE122 AQ122">
    <cfRule type="expression" dxfId="2527" priority="13143">
      <formula>IF(RIGHT(TEXT(AE122,"0.#"),1)=".",FALSE,TRUE)</formula>
    </cfRule>
    <cfRule type="expression" dxfId="2526" priority="13144">
      <formula>IF(RIGHT(TEXT(AE122,"0.#"),1)=".",TRUE,FALSE)</formula>
    </cfRule>
  </conditionalFormatting>
  <conditionalFormatting sqref="AI122">
    <cfRule type="expression" dxfId="2525" priority="13141">
      <formula>IF(RIGHT(TEXT(AI122,"0.#"),1)=".",FALSE,TRUE)</formula>
    </cfRule>
    <cfRule type="expression" dxfId="2524" priority="13142">
      <formula>IF(RIGHT(TEXT(AI122,"0.#"),1)=".",TRUE,FALSE)</formula>
    </cfRule>
  </conditionalFormatting>
  <conditionalFormatting sqref="AM122">
    <cfRule type="expression" dxfId="2523" priority="13139">
      <formula>IF(RIGHT(TEXT(AM122,"0.#"),1)=".",FALSE,TRUE)</formula>
    </cfRule>
    <cfRule type="expression" dxfId="2522" priority="13140">
      <formula>IF(RIGHT(TEXT(AM122,"0.#"),1)=".",TRUE,FALSE)</formula>
    </cfRule>
  </conditionalFormatting>
  <conditionalFormatting sqref="AQ123">
    <cfRule type="expression" dxfId="2521" priority="13131">
      <formula>IF(RIGHT(TEXT(AQ123,"0.#"),1)=".",FALSE,TRUE)</formula>
    </cfRule>
    <cfRule type="expression" dxfId="2520" priority="13132">
      <formula>IF(RIGHT(TEXT(AQ123,"0.#"),1)=".",TRUE,FALSE)</formula>
    </cfRule>
  </conditionalFormatting>
  <conditionalFormatting sqref="AE125 AQ125">
    <cfRule type="expression" dxfId="2519" priority="13129">
      <formula>IF(RIGHT(TEXT(AE125,"0.#"),1)=".",FALSE,TRUE)</formula>
    </cfRule>
    <cfRule type="expression" dxfId="2518" priority="13130">
      <formula>IF(RIGHT(TEXT(AE125,"0.#"),1)=".",TRUE,FALSE)</formula>
    </cfRule>
  </conditionalFormatting>
  <conditionalFormatting sqref="AI125">
    <cfRule type="expression" dxfId="2517" priority="13127">
      <formula>IF(RIGHT(TEXT(AI125,"0.#"),1)=".",FALSE,TRUE)</formula>
    </cfRule>
    <cfRule type="expression" dxfId="2516" priority="13128">
      <formula>IF(RIGHT(TEXT(AI125,"0.#"),1)=".",TRUE,FALSE)</formula>
    </cfRule>
  </conditionalFormatting>
  <conditionalFormatting sqref="AM125">
    <cfRule type="expression" dxfId="2515" priority="13125">
      <formula>IF(RIGHT(TEXT(AM125,"0.#"),1)=".",FALSE,TRUE)</formula>
    </cfRule>
    <cfRule type="expression" dxfId="2514" priority="13126">
      <formula>IF(RIGHT(TEXT(AM125,"0.#"),1)=".",TRUE,FALSE)</formula>
    </cfRule>
  </conditionalFormatting>
  <conditionalFormatting sqref="AQ126">
    <cfRule type="expression" dxfId="2513" priority="13117">
      <formula>IF(RIGHT(TEXT(AQ126,"0.#"),1)=".",FALSE,TRUE)</formula>
    </cfRule>
    <cfRule type="expression" dxfId="2512" priority="13118">
      <formula>IF(RIGHT(TEXT(AQ126,"0.#"),1)=".",TRUE,FALSE)</formula>
    </cfRule>
  </conditionalFormatting>
  <conditionalFormatting sqref="AE128 AQ128">
    <cfRule type="expression" dxfId="2511" priority="13115">
      <formula>IF(RIGHT(TEXT(AE128,"0.#"),1)=".",FALSE,TRUE)</formula>
    </cfRule>
    <cfRule type="expression" dxfId="2510" priority="13116">
      <formula>IF(RIGHT(TEXT(AE128,"0.#"),1)=".",TRUE,FALSE)</formula>
    </cfRule>
  </conditionalFormatting>
  <conditionalFormatting sqref="AI128">
    <cfRule type="expression" dxfId="2509" priority="13113">
      <formula>IF(RIGHT(TEXT(AI128,"0.#"),1)=".",FALSE,TRUE)</formula>
    </cfRule>
    <cfRule type="expression" dxfId="2508" priority="13114">
      <formula>IF(RIGHT(TEXT(AI128,"0.#"),1)=".",TRUE,FALSE)</formula>
    </cfRule>
  </conditionalFormatting>
  <conditionalFormatting sqref="AM128">
    <cfRule type="expression" dxfId="2507" priority="13111">
      <formula>IF(RIGHT(TEXT(AM128,"0.#"),1)=".",FALSE,TRUE)</formula>
    </cfRule>
    <cfRule type="expression" dxfId="2506" priority="13112">
      <formula>IF(RIGHT(TEXT(AM128,"0.#"),1)=".",TRUE,FALSE)</formula>
    </cfRule>
  </conditionalFormatting>
  <conditionalFormatting sqref="AQ129">
    <cfRule type="expression" dxfId="2505" priority="13103">
      <formula>IF(RIGHT(TEXT(AQ129,"0.#"),1)=".",FALSE,TRUE)</formula>
    </cfRule>
    <cfRule type="expression" dxfId="2504" priority="13104">
      <formula>IF(RIGHT(TEXT(AQ129,"0.#"),1)=".",TRUE,FALSE)</formula>
    </cfRule>
  </conditionalFormatting>
  <conditionalFormatting sqref="AE75">
    <cfRule type="expression" dxfId="2503" priority="13101">
      <formula>IF(RIGHT(TEXT(AE75,"0.#"),1)=".",FALSE,TRUE)</formula>
    </cfRule>
    <cfRule type="expression" dxfId="2502" priority="13102">
      <formula>IF(RIGHT(TEXT(AE75,"0.#"),1)=".",TRUE,FALSE)</formula>
    </cfRule>
  </conditionalFormatting>
  <conditionalFormatting sqref="AE76">
    <cfRule type="expression" dxfId="2501" priority="13099">
      <formula>IF(RIGHT(TEXT(AE76,"0.#"),1)=".",FALSE,TRUE)</formula>
    </cfRule>
    <cfRule type="expression" dxfId="2500" priority="13100">
      <formula>IF(RIGHT(TEXT(AE76,"0.#"),1)=".",TRUE,FALSE)</formula>
    </cfRule>
  </conditionalFormatting>
  <conditionalFormatting sqref="AE77">
    <cfRule type="expression" dxfId="2499" priority="13097">
      <formula>IF(RIGHT(TEXT(AE77,"0.#"),1)=".",FALSE,TRUE)</formula>
    </cfRule>
    <cfRule type="expression" dxfId="2498" priority="13098">
      <formula>IF(RIGHT(TEXT(AE77,"0.#"),1)=".",TRUE,FALSE)</formula>
    </cfRule>
  </conditionalFormatting>
  <conditionalFormatting sqref="AI77">
    <cfRule type="expression" dxfId="2497" priority="13095">
      <formula>IF(RIGHT(TEXT(AI77,"0.#"),1)=".",FALSE,TRUE)</formula>
    </cfRule>
    <cfRule type="expression" dxfId="2496" priority="13096">
      <formula>IF(RIGHT(TEXT(AI77,"0.#"),1)=".",TRUE,FALSE)</formula>
    </cfRule>
  </conditionalFormatting>
  <conditionalFormatting sqref="AI76">
    <cfRule type="expression" dxfId="2495" priority="13093">
      <formula>IF(RIGHT(TEXT(AI76,"0.#"),1)=".",FALSE,TRUE)</formula>
    </cfRule>
    <cfRule type="expression" dxfId="2494" priority="13094">
      <formula>IF(RIGHT(TEXT(AI76,"0.#"),1)=".",TRUE,FALSE)</formula>
    </cfRule>
  </conditionalFormatting>
  <conditionalFormatting sqref="AI75">
    <cfRule type="expression" dxfId="2493" priority="13091">
      <formula>IF(RIGHT(TEXT(AI75,"0.#"),1)=".",FALSE,TRUE)</formula>
    </cfRule>
    <cfRule type="expression" dxfId="2492" priority="13092">
      <formula>IF(RIGHT(TEXT(AI75,"0.#"),1)=".",TRUE,FALSE)</formula>
    </cfRule>
  </conditionalFormatting>
  <conditionalFormatting sqref="AM75">
    <cfRule type="expression" dxfId="2491" priority="13089">
      <formula>IF(RIGHT(TEXT(AM75,"0.#"),1)=".",FALSE,TRUE)</formula>
    </cfRule>
    <cfRule type="expression" dxfId="2490" priority="13090">
      <formula>IF(RIGHT(TEXT(AM75,"0.#"),1)=".",TRUE,FALSE)</formula>
    </cfRule>
  </conditionalFormatting>
  <conditionalFormatting sqref="AM76">
    <cfRule type="expression" dxfId="2489" priority="13087">
      <formula>IF(RIGHT(TEXT(AM76,"0.#"),1)=".",FALSE,TRUE)</formula>
    </cfRule>
    <cfRule type="expression" dxfId="2488" priority="13088">
      <formula>IF(RIGHT(TEXT(AM76,"0.#"),1)=".",TRUE,FALSE)</formula>
    </cfRule>
  </conditionalFormatting>
  <conditionalFormatting sqref="AM77">
    <cfRule type="expression" dxfId="2487" priority="13085">
      <formula>IF(RIGHT(TEXT(AM77,"0.#"),1)=".",FALSE,TRUE)</formula>
    </cfRule>
    <cfRule type="expression" dxfId="2486" priority="13086">
      <formula>IF(RIGHT(TEXT(AM77,"0.#"),1)=".",TRUE,FALSE)</formula>
    </cfRule>
  </conditionalFormatting>
  <conditionalFormatting sqref="AE134:AE135 AU134:AU135 AI134:AI135 AM134:AM135 AQ134:AQ135">
    <cfRule type="expression" dxfId="2485" priority="13071">
      <formula>IF(RIGHT(TEXT(AE134,"0.#"),1)=".",FALSE,TRUE)</formula>
    </cfRule>
    <cfRule type="expression" dxfId="2484" priority="13072">
      <formula>IF(RIGHT(TEXT(AE134,"0.#"),1)=".",TRUE,FALSE)</formula>
    </cfRule>
  </conditionalFormatting>
  <conditionalFormatting sqref="AE433:AE435 AI433:AI435 AM433:AM435">
    <cfRule type="expression" dxfId="2483" priority="13041">
      <formula>IF(RIGHT(TEXT(AE433,"0.#"),1)=".",FALSE,TRUE)</formula>
    </cfRule>
    <cfRule type="expression" dxfId="2482" priority="13042">
      <formula>IF(RIGHT(TEXT(AE433,"0.#"),1)=".",TRUE,FALSE)</formula>
    </cfRule>
  </conditionalFormatting>
  <conditionalFormatting sqref="AU433:AU435">
    <cfRule type="expression" dxfId="2481" priority="13017">
      <formula>IF(RIGHT(TEXT(AU433,"0.#"),1)=".",FALSE,TRUE)</formula>
    </cfRule>
    <cfRule type="expression" dxfId="2480" priority="13018">
      <formula>IF(RIGHT(TEXT(AU433,"0.#"),1)=".",TRUE,FALSE)</formula>
    </cfRule>
  </conditionalFormatting>
  <conditionalFormatting sqref="AQ433:AQ435">
    <cfRule type="expression" dxfId="2479" priority="12917">
      <formula>IF(RIGHT(TEXT(AQ433,"0.#"),1)=".",FALSE,TRUE)</formula>
    </cfRule>
    <cfRule type="expression" dxfId="2478" priority="12918">
      <formula>IF(RIGHT(TEXT(AQ433,"0.#"),1)=".",TRUE,FALSE)</formula>
    </cfRule>
  </conditionalFormatting>
  <conditionalFormatting sqref="AL840:AO867">
    <cfRule type="expression" dxfId="2477" priority="6641">
      <formula>IF(AND(AL840&gt;=0, RIGHT(TEXT(AL840,"0.#"),1)&lt;&gt;"."),TRUE,FALSE)</formula>
    </cfRule>
    <cfRule type="expression" dxfId="2476" priority="6642">
      <formula>IF(AND(AL840&gt;=0, RIGHT(TEXT(AL840,"0.#"),1)="."),TRUE,FALSE)</formula>
    </cfRule>
    <cfRule type="expression" dxfId="2475" priority="6643">
      <formula>IF(AND(AL840&lt;0, RIGHT(TEXT(AL840,"0.#"),1)&lt;&gt;"."),TRUE,FALSE)</formula>
    </cfRule>
    <cfRule type="expression" dxfId="2474" priority="6644">
      <formula>IF(AND(AL840&lt;0, RIGHT(TEXT(AL840,"0.#"),1)="."),TRUE,FALSE)</formula>
    </cfRule>
  </conditionalFormatting>
  <conditionalFormatting sqref="AQ53:AQ55">
    <cfRule type="expression" dxfId="2473" priority="4663">
      <formula>IF(RIGHT(TEXT(AQ53,"0.#"),1)=".",FALSE,TRUE)</formula>
    </cfRule>
    <cfRule type="expression" dxfId="2472" priority="4664">
      <formula>IF(RIGHT(TEXT(AQ53,"0.#"),1)=".",TRUE,FALSE)</formula>
    </cfRule>
  </conditionalFormatting>
  <conditionalFormatting sqref="AU53:AU55">
    <cfRule type="expression" dxfId="2471" priority="4661">
      <formula>IF(RIGHT(TEXT(AU53,"0.#"),1)=".",FALSE,TRUE)</formula>
    </cfRule>
    <cfRule type="expression" dxfId="2470" priority="4662">
      <formula>IF(RIGHT(TEXT(AU53,"0.#"),1)=".",TRUE,FALSE)</formula>
    </cfRule>
  </conditionalFormatting>
  <conditionalFormatting sqref="AQ60:AQ62">
    <cfRule type="expression" dxfId="2469" priority="4659">
      <formula>IF(RIGHT(TEXT(AQ60,"0.#"),1)=".",FALSE,TRUE)</formula>
    </cfRule>
    <cfRule type="expression" dxfId="2468" priority="4660">
      <formula>IF(RIGHT(TEXT(AQ60,"0.#"),1)=".",TRUE,FALSE)</formula>
    </cfRule>
  </conditionalFormatting>
  <conditionalFormatting sqref="AU60:AU62">
    <cfRule type="expression" dxfId="2467" priority="4657">
      <formula>IF(RIGHT(TEXT(AU60,"0.#"),1)=".",FALSE,TRUE)</formula>
    </cfRule>
    <cfRule type="expression" dxfId="2466" priority="4658">
      <formula>IF(RIGHT(TEXT(AU60,"0.#"),1)=".",TRUE,FALSE)</formula>
    </cfRule>
  </conditionalFormatting>
  <conditionalFormatting sqref="AQ75:AQ77">
    <cfRule type="expression" dxfId="2465" priority="4655">
      <formula>IF(RIGHT(TEXT(AQ75,"0.#"),1)=".",FALSE,TRUE)</formula>
    </cfRule>
    <cfRule type="expression" dxfId="2464" priority="4656">
      <formula>IF(RIGHT(TEXT(AQ75,"0.#"),1)=".",TRUE,FALSE)</formula>
    </cfRule>
  </conditionalFormatting>
  <conditionalFormatting sqref="AU75:AU77">
    <cfRule type="expression" dxfId="2463" priority="4653">
      <formula>IF(RIGHT(TEXT(AU75,"0.#"),1)=".",FALSE,TRUE)</formula>
    </cfRule>
    <cfRule type="expression" dxfId="2462" priority="4654">
      <formula>IF(RIGHT(TEXT(AU75,"0.#"),1)=".",TRUE,FALSE)</formula>
    </cfRule>
  </conditionalFormatting>
  <conditionalFormatting sqref="AQ87:AQ89">
    <cfRule type="expression" dxfId="2461" priority="4651">
      <formula>IF(RIGHT(TEXT(AQ87,"0.#"),1)=".",FALSE,TRUE)</formula>
    </cfRule>
    <cfRule type="expression" dxfId="2460" priority="4652">
      <formula>IF(RIGHT(TEXT(AQ87,"0.#"),1)=".",TRUE,FALSE)</formula>
    </cfRule>
  </conditionalFormatting>
  <conditionalFormatting sqref="AU87:AU89">
    <cfRule type="expression" dxfId="2459" priority="4649">
      <formula>IF(RIGHT(TEXT(AU87,"0.#"),1)=".",FALSE,TRUE)</formula>
    </cfRule>
    <cfRule type="expression" dxfId="2458" priority="4650">
      <formula>IF(RIGHT(TEXT(AU87,"0.#"),1)=".",TRUE,FALSE)</formula>
    </cfRule>
  </conditionalFormatting>
  <conditionalFormatting sqref="AQ92:AQ94">
    <cfRule type="expression" dxfId="2457" priority="4647">
      <formula>IF(RIGHT(TEXT(AQ92,"0.#"),1)=".",FALSE,TRUE)</formula>
    </cfRule>
    <cfRule type="expression" dxfId="2456" priority="4648">
      <formula>IF(RIGHT(TEXT(AQ92,"0.#"),1)=".",TRUE,FALSE)</formula>
    </cfRule>
  </conditionalFormatting>
  <conditionalFormatting sqref="AU92:AU94">
    <cfRule type="expression" dxfId="2455" priority="4645">
      <formula>IF(RIGHT(TEXT(AU92,"0.#"),1)=".",FALSE,TRUE)</formula>
    </cfRule>
    <cfRule type="expression" dxfId="2454" priority="4646">
      <formula>IF(RIGHT(TEXT(AU92,"0.#"),1)=".",TRUE,FALSE)</formula>
    </cfRule>
  </conditionalFormatting>
  <conditionalFormatting sqref="AQ97:AQ99">
    <cfRule type="expression" dxfId="2453" priority="4643">
      <formula>IF(RIGHT(TEXT(AQ97,"0.#"),1)=".",FALSE,TRUE)</formula>
    </cfRule>
    <cfRule type="expression" dxfId="2452" priority="4644">
      <formula>IF(RIGHT(TEXT(AQ97,"0.#"),1)=".",TRUE,FALSE)</formula>
    </cfRule>
  </conditionalFormatting>
  <conditionalFormatting sqref="AU97:AU99">
    <cfRule type="expression" dxfId="2451" priority="4641">
      <formula>IF(RIGHT(TEXT(AU97,"0.#"),1)=".",FALSE,TRUE)</formula>
    </cfRule>
    <cfRule type="expression" dxfId="2450" priority="4642">
      <formula>IF(RIGHT(TEXT(AU97,"0.#"),1)=".",TRUE,FALSE)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0:Y867">
    <cfRule type="expression" dxfId="2433" priority="2969">
      <formula>IF(RIGHT(TEXT(Y840,"0.#"),1)=".",FALSE,TRUE)</formula>
    </cfRule>
    <cfRule type="expression" dxfId="2432" priority="2970">
      <formula>IF(RIGHT(TEXT(Y840,"0.#"),1)=".",TRUE,FALSE)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3:AO1132">
    <cfRule type="expression" dxfId="2403" priority="2875">
      <formula>IF(AND(AL1103&gt;=0, RIGHT(TEXT(AL1103,"0.#"),1)&lt;&gt;"."),TRUE,FALSE)</formula>
    </cfRule>
    <cfRule type="expression" dxfId="2402" priority="2876">
      <formula>IF(AND(AL1103&gt;=0, RIGHT(TEXT(AL1103,"0.#"),1)="."),TRUE,FALSE)</formula>
    </cfRule>
    <cfRule type="expression" dxfId="2401" priority="2877">
      <formula>IF(AND(AL1103&lt;0, RIGHT(TEXT(AL1103,"0.#"),1)&lt;&gt;"."),TRUE,FALSE)</formula>
    </cfRule>
    <cfRule type="expression" dxfId="2400" priority="2878">
      <formula>IF(AND(AL1103&lt;0, RIGHT(TEXT(AL1103,"0.#"),1)="."),TRUE,FALSE)</formula>
    </cfRule>
  </conditionalFormatting>
  <conditionalFormatting sqref="Y1103:Y1132">
    <cfRule type="expression" dxfId="2399" priority="2873">
      <formula>IF(RIGHT(TEXT(Y1103,"0.#"),1)=".",FALSE,TRUE)</formula>
    </cfRule>
    <cfRule type="expression" dxfId="2398" priority="2874">
      <formula>IF(RIGHT(TEXT(Y1103,"0.#"),1)=".",TRUE,FALSE)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8:AO839">
    <cfRule type="expression" dxfId="2389" priority="2827">
      <formula>IF(AND(AL838&gt;=0, RIGHT(TEXT(AL838,"0.#"),1)&lt;&gt;"."),TRUE,FALSE)</formula>
    </cfRule>
    <cfRule type="expression" dxfId="2388" priority="2828">
      <formula>IF(AND(AL838&gt;=0, RIGHT(TEXT(AL838,"0.#"),1)="."),TRUE,FALSE)</formula>
    </cfRule>
    <cfRule type="expression" dxfId="2387" priority="2829">
      <formula>IF(AND(AL838&lt;0, RIGHT(TEXT(AL838,"0.#"),1)&lt;&gt;"."),TRUE,FALSE)</formula>
    </cfRule>
    <cfRule type="expression" dxfId="2386" priority="2830">
      <formula>IF(AND(AL838&lt;0, RIGHT(TEXT(AL838,"0.#"),1)="."),TRUE,FALSE)</formula>
    </cfRule>
  </conditionalFormatting>
  <conditionalFormatting sqref="Y838:Y839">
    <cfRule type="expression" dxfId="2385" priority="2825">
      <formula>IF(RIGHT(TEXT(Y838,"0.#"),1)=".",FALSE,TRUE)</formula>
    </cfRule>
    <cfRule type="expression" dxfId="2384" priority="2826">
      <formula>IF(RIGHT(TEXT(Y838,"0.#"),1)=".",TRUE,FALSE)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458:AE460 AI458:AI460 AM458:AM460">
    <cfRule type="expression" dxfId="715" priority="15">
      <formula>IF(RIGHT(TEXT(AE458,"0.#"),1)=".",FALSE,TRUE)</formula>
    </cfRule>
    <cfRule type="expression" dxfId="714" priority="16">
      <formula>IF(RIGHT(TEXT(AE458,"0.#"),1)=".",TRUE,FALSE)</formula>
    </cfRule>
  </conditionalFormatting>
  <conditionalFormatting sqref="AU458:AU460">
    <cfRule type="expression" dxfId="713" priority="13">
      <formula>IF(RIGHT(TEXT(AU458,"0.#"),1)=".",FALSE,TRUE)</formula>
    </cfRule>
    <cfRule type="expression" dxfId="712" priority="14">
      <formula>IF(RIGHT(TEXT(AU458,"0.#"),1)=".",TRUE,FALSE)</formula>
    </cfRule>
  </conditionalFormatting>
  <conditionalFormatting sqref="AQ458:AQ460">
    <cfRule type="expression" dxfId="711" priority="11">
      <formula>IF(RIGHT(TEXT(AQ458,"0.#"),1)=".",FALSE,TRUE)</formula>
    </cfRule>
    <cfRule type="expression" dxfId="710" priority="12">
      <formula>IF(RIGHT(TEXT(AQ458,"0.#"),1)=".",TRUE,FALSE)</formula>
    </cfRule>
  </conditionalFormatting>
  <conditionalFormatting sqref="AE138:AE139 AU138:AU139 AI138:AI139 AM138:AM139 AQ138:AQ139">
    <cfRule type="expression" dxfId="709" priority="9">
      <formula>IF(RIGHT(TEXT(AE138,"0.#"),1)=".",FALSE,TRUE)</formula>
    </cfRule>
    <cfRule type="expression" dxfId="708" priority="10">
      <formula>IF(RIGHT(TEXT(AE138,"0.#"),1)=".",TRUE,FALSE)</formula>
    </cfRule>
  </conditionalFormatting>
  <conditionalFormatting sqref="AE194:AE195 AU194:AU195 AI194:AI195 AM194:AM195 AQ194:AQ195">
    <cfRule type="expression" dxfId="707" priority="7">
      <formula>IF(RIGHT(TEXT(AE194,"0.#"),1)=".",FALSE,TRUE)</formula>
    </cfRule>
    <cfRule type="expression" dxfId="706" priority="8">
      <formula>IF(RIGHT(TEXT(AE194,"0.#"),1)=".",TRUE,FALSE)</formula>
    </cfRule>
  </conditionalFormatting>
  <conditionalFormatting sqref="AE198:AE199 AU198:AU199 AI198:AI199 AM198:AM199 AQ198:AQ199">
    <cfRule type="expression" dxfId="705" priority="5">
      <formula>IF(RIGHT(TEXT(AE198,"0.#"),1)=".",FALSE,TRUE)</formula>
    </cfRule>
    <cfRule type="expression" dxfId="704" priority="6">
      <formula>IF(RIGHT(TEXT(AE198,"0.#"),1)=".",TRUE,FALSE)</formula>
    </cfRule>
  </conditionalFormatting>
  <conditionalFormatting sqref="AU797:AU800 AU795">
    <cfRule type="expression" dxfId="703" priority="1">
      <formula>IF(RIGHT(TEXT(AU795,"0.#"),1)=".",FALSE,TRUE)</formula>
    </cfRule>
    <cfRule type="expression" dxfId="702" priority="2">
      <formula>IF(RIGHT(TEXT(AU795,"0.#"),1)=".",TRUE,FALSE)</formula>
    </cfRule>
  </conditionalFormatting>
  <conditionalFormatting sqref="AU796">
    <cfRule type="expression" dxfId="701" priority="3">
      <formula>IF(RIGHT(TEXT(AU796,"0.#"),1)=".",FALSE,TRUE)</formula>
    </cfRule>
    <cfRule type="expression" dxfId="700" priority="4">
      <formula>IF(RIGHT(TEXT(AU796,"0.#"),1)=".",TRUE,FALSE)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50" max="49" man="1"/>
    <brk id="129" max="49" man="1"/>
    <brk id="704" max="16383" man="1"/>
    <brk id="727" max="49" man="1"/>
    <brk id="740" max="49" man="1"/>
    <brk id="779" max="49" man="1"/>
    <brk id="868" max="49" man="1"/>
    <brk id="934" max="49" man="1"/>
  </rowBreaks>
  <colBreaks count="1" manualBreakCount="1">
    <brk id="6" max="99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561</v>
      </c>
      <c r="M3" s="13" t="str">
        <f t="shared" ref="M3:M11" si="2">IF(L3="","",K3)</f>
        <v>文教及び科学振興</v>
      </c>
      <c r="N3" s="13" t="str">
        <f>IF(M3="",N2,IF(N2&lt;&gt;"",CONCATENATE(N2,"、",M3),M3))</f>
        <v>文教及び科学振興</v>
      </c>
      <c r="O3" s="13"/>
      <c r="P3" s="12" t="s">
        <v>75</v>
      </c>
      <c r="Q3" s="17" t="s">
        <v>608</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文教及び科学振興</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t="s">
        <v>561</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2020年東京オリパラ</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AJ90" sqref="AJ9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351</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391</v>
      </c>
      <c r="AF2" s="249"/>
      <c r="AG2" s="249"/>
      <c r="AH2" s="249"/>
      <c r="AI2" s="249" t="s">
        <v>389</v>
      </c>
      <c r="AJ2" s="249"/>
      <c r="AK2" s="249"/>
      <c r="AL2" s="249"/>
      <c r="AM2" s="249" t="s">
        <v>418</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t="s">
        <v>760</v>
      </c>
      <c r="AR3" s="199"/>
      <c r="AS3" s="132" t="s">
        <v>236</v>
      </c>
      <c r="AT3" s="133"/>
      <c r="AU3" s="199">
        <v>3</v>
      </c>
      <c r="AV3" s="199"/>
      <c r="AW3" s="418" t="s">
        <v>181</v>
      </c>
      <c r="AX3" s="419"/>
    </row>
    <row r="4" spans="1:50" ht="22.5" customHeight="1" x14ac:dyDescent="0.15">
      <c r="A4" s="423"/>
      <c r="B4" s="421"/>
      <c r="C4" s="421"/>
      <c r="D4" s="421"/>
      <c r="E4" s="421"/>
      <c r="F4" s="422"/>
      <c r="G4" s="584" t="s">
        <v>757</v>
      </c>
      <c r="H4" s="1029"/>
      <c r="I4" s="1029"/>
      <c r="J4" s="1029"/>
      <c r="K4" s="1029"/>
      <c r="L4" s="1029"/>
      <c r="M4" s="1029"/>
      <c r="N4" s="1029"/>
      <c r="O4" s="1030"/>
      <c r="P4" s="104" t="s">
        <v>758</v>
      </c>
      <c r="Q4" s="1037"/>
      <c r="R4" s="1037"/>
      <c r="S4" s="1037"/>
      <c r="T4" s="1037"/>
      <c r="U4" s="1037"/>
      <c r="V4" s="1037"/>
      <c r="W4" s="1037"/>
      <c r="X4" s="1038"/>
      <c r="Y4" s="1047" t="s">
        <v>12</v>
      </c>
      <c r="Z4" s="1048"/>
      <c r="AA4" s="1049"/>
      <c r="AB4" s="484" t="s">
        <v>759</v>
      </c>
      <c r="AC4" s="484"/>
      <c r="AD4" s="484"/>
      <c r="AE4" s="217" t="s">
        <v>560</v>
      </c>
      <c r="AF4" s="218"/>
      <c r="AG4" s="218"/>
      <c r="AH4" s="218"/>
      <c r="AI4" s="217" t="s">
        <v>560</v>
      </c>
      <c r="AJ4" s="218"/>
      <c r="AK4" s="218"/>
      <c r="AL4" s="218"/>
      <c r="AM4" s="217" t="s">
        <v>560</v>
      </c>
      <c r="AN4" s="218"/>
      <c r="AO4" s="218"/>
      <c r="AP4" s="218"/>
      <c r="AQ4" s="352" t="s">
        <v>760</v>
      </c>
      <c r="AR4" s="207"/>
      <c r="AS4" s="207"/>
      <c r="AT4" s="353"/>
      <c r="AU4" s="218" t="s">
        <v>560</v>
      </c>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t="s">
        <v>759</v>
      </c>
      <c r="AC5" s="546"/>
      <c r="AD5" s="546"/>
      <c r="AE5" s="217" t="s">
        <v>560</v>
      </c>
      <c r="AF5" s="218"/>
      <c r="AG5" s="218"/>
      <c r="AH5" s="218"/>
      <c r="AI5" s="217" t="s">
        <v>560</v>
      </c>
      <c r="AJ5" s="218"/>
      <c r="AK5" s="218"/>
      <c r="AL5" s="218"/>
      <c r="AM5" s="217" t="s">
        <v>560</v>
      </c>
      <c r="AN5" s="218"/>
      <c r="AO5" s="218"/>
      <c r="AP5" s="218"/>
      <c r="AQ5" s="352" t="s">
        <v>560</v>
      </c>
      <c r="AR5" s="207"/>
      <c r="AS5" s="207"/>
      <c r="AT5" s="353"/>
      <c r="AU5" s="218">
        <v>18</v>
      </c>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t="s">
        <v>560</v>
      </c>
      <c r="AF6" s="218"/>
      <c r="AG6" s="218"/>
      <c r="AH6" s="218"/>
      <c r="AI6" s="217" t="s">
        <v>560</v>
      </c>
      <c r="AJ6" s="218"/>
      <c r="AK6" s="218"/>
      <c r="AL6" s="218"/>
      <c r="AM6" s="217" t="s">
        <v>560</v>
      </c>
      <c r="AN6" s="218"/>
      <c r="AO6" s="218"/>
      <c r="AP6" s="218"/>
      <c r="AQ6" s="352" t="s">
        <v>560</v>
      </c>
      <c r="AR6" s="207"/>
      <c r="AS6" s="207"/>
      <c r="AT6" s="353"/>
      <c r="AU6" s="218" t="s">
        <v>560</v>
      </c>
      <c r="AV6" s="218"/>
      <c r="AW6" s="218"/>
      <c r="AX6" s="220"/>
    </row>
    <row r="7" spans="1:50" customFormat="1" ht="23.25" customHeight="1" x14ac:dyDescent="0.15">
      <c r="A7" s="225" t="s">
        <v>379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351</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391</v>
      </c>
      <c r="AF9" s="249"/>
      <c r="AG9" s="249"/>
      <c r="AH9" s="249"/>
      <c r="AI9" s="249" t="s">
        <v>389</v>
      </c>
      <c r="AJ9" s="249"/>
      <c r="AK9" s="249"/>
      <c r="AL9" s="249"/>
      <c r="AM9" s="249" t="s">
        <v>418</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t="s">
        <v>760</v>
      </c>
      <c r="AR10" s="199"/>
      <c r="AS10" s="132" t="s">
        <v>236</v>
      </c>
      <c r="AT10" s="133"/>
      <c r="AU10" s="199">
        <v>3</v>
      </c>
      <c r="AV10" s="199"/>
      <c r="AW10" s="418" t="s">
        <v>181</v>
      </c>
      <c r="AX10" s="419"/>
    </row>
    <row r="11" spans="1:50" ht="22.5" customHeight="1" x14ac:dyDescent="0.15">
      <c r="A11" s="423"/>
      <c r="B11" s="421"/>
      <c r="C11" s="421"/>
      <c r="D11" s="421"/>
      <c r="E11" s="421"/>
      <c r="F11" s="422"/>
      <c r="G11" s="584" t="s">
        <v>761</v>
      </c>
      <c r="H11" s="1029"/>
      <c r="I11" s="1029"/>
      <c r="J11" s="1029"/>
      <c r="K11" s="1029"/>
      <c r="L11" s="1029"/>
      <c r="M11" s="1029"/>
      <c r="N11" s="1029"/>
      <c r="O11" s="1030"/>
      <c r="P11" s="104" t="s">
        <v>758</v>
      </c>
      <c r="Q11" s="1037"/>
      <c r="R11" s="1037"/>
      <c r="S11" s="1037"/>
      <c r="T11" s="1037"/>
      <c r="U11" s="1037"/>
      <c r="V11" s="1037"/>
      <c r="W11" s="1037"/>
      <c r="X11" s="1038"/>
      <c r="Y11" s="1047" t="s">
        <v>12</v>
      </c>
      <c r="Z11" s="1048"/>
      <c r="AA11" s="1049"/>
      <c r="AB11" s="484" t="s">
        <v>759</v>
      </c>
      <c r="AC11" s="1051"/>
      <c r="AD11" s="1051"/>
      <c r="AE11" s="217">
        <v>3</v>
      </c>
      <c r="AF11" s="218"/>
      <c r="AG11" s="218"/>
      <c r="AH11" s="218"/>
      <c r="AI11" s="217" t="s">
        <v>560</v>
      </c>
      <c r="AJ11" s="218"/>
      <c r="AK11" s="218"/>
      <c r="AL11" s="218"/>
      <c r="AM11" s="217" t="s">
        <v>560</v>
      </c>
      <c r="AN11" s="218"/>
      <c r="AO11" s="218"/>
      <c r="AP11" s="218"/>
      <c r="AQ11" s="352" t="s">
        <v>560</v>
      </c>
      <c r="AR11" s="207"/>
      <c r="AS11" s="207"/>
      <c r="AT11" s="353"/>
      <c r="AU11" s="218" t="s">
        <v>560</v>
      </c>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t="s">
        <v>759</v>
      </c>
      <c r="AC12" s="1050"/>
      <c r="AD12" s="1050"/>
      <c r="AE12" s="217">
        <v>13</v>
      </c>
      <c r="AF12" s="218"/>
      <c r="AG12" s="218"/>
      <c r="AH12" s="218"/>
      <c r="AI12" s="217" t="s">
        <v>560</v>
      </c>
      <c r="AJ12" s="218"/>
      <c r="AK12" s="218"/>
      <c r="AL12" s="218"/>
      <c r="AM12" s="217" t="s">
        <v>560</v>
      </c>
      <c r="AN12" s="218"/>
      <c r="AO12" s="218"/>
      <c r="AP12" s="218"/>
      <c r="AQ12" s="352" t="s">
        <v>560</v>
      </c>
      <c r="AR12" s="207"/>
      <c r="AS12" s="207"/>
      <c r="AT12" s="353"/>
      <c r="AU12" s="218">
        <v>13</v>
      </c>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v>23</v>
      </c>
      <c r="AF13" s="218"/>
      <c r="AG13" s="218"/>
      <c r="AH13" s="218"/>
      <c r="AI13" s="217" t="s">
        <v>560</v>
      </c>
      <c r="AJ13" s="218"/>
      <c r="AK13" s="218"/>
      <c r="AL13" s="218"/>
      <c r="AM13" s="217" t="s">
        <v>560</v>
      </c>
      <c r="AN13" s="218"/>
      <c r="AO13" s="218"/>
      <c r="AP13" s="218"/>
      <c r="AQ13" s="352" t="s">
        <v>560</v>
      </c>
      <c r="AR13" s="207"/>
      <c r="AS13" s="207"/>
      <c r="AT13" s="353"/>
      <c r="AU13" s="218" t="s">
        <v>560</v>
      </c>
      <c r="AV13" s="218"/>
      <c r="AW13" s="218"/>
      <c r="AX13" s="220"/>
    </row>
    <row r="14" spans="1:50" customFormat="1" ht="23.25" customHeight="1" x14ac:dyDescent="0.15">
      <c r="A14" s="225" t="s">
        <v>379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hidden="1" customHeight="1" x14ac:dyDescent="0.15">
      <c r="A16" s="420" t="s">
        <v>351</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391</v>
      </c>
      <c r="AF16" s="249"/>
      <c r="AG16" s="249"/>
      <c r="AH16" s="249"/>
      <c r="AI16" s="249" t="s">
        <v>389</v>
      </c>
      <c r="AJ16" s="249"/>
      <c r="AK16" s="249"/>
      <c r="AL16" s="249"/>
      <c r="AM16" s="249" t="s">
        <v>418</v>
      </c>
      <c r="AN16" s="249"/>
      <c r="AO16" s="249"/>
      <c r="AP16" s="243"/>
      <c r="AQ16" s="159" t="s">
        <v>235</v>
      </c>
      <c r="AR16" s="129"/>
      <c r="AS16" s="129"/>
      <c r="AT16" s="130"/>
      <c r="AU16" s="556" t="s">
        <v>134</v>
      </c>
      <c r="AV16" s="556"/>
      <c r="AW16" s="556"/>
      <c r="AX16" s="557"/>
    </row>
    <row r="17" spans="1:50" ht="18.75" hidden="1"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v>3</v>
      </c>
      <c r="AV17" s="199"/>
      <c r="AW17" s="418" t="s">
        <v>181</v>
      </c>
      <c r="AX17" s="419"/>
    </row>
    <row r="18" spans="1:50" ht="22.5" hidden="1"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hidden="1"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hidden="1"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hidden="1" customHeight="1" x14ac:dyDescent="0.15">
      <c r="A21" s="225" t="s">
        <v>379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hidden="1"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hidden="1" customHeight="1" x14ac:dyDescent="0.15">
      <c r="A23" s="420" t="s">
        <v>351</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391</v>
      </c>
      <c r="AF23" s="249"/>
      <c r="AG23" s="249"/>
      <c r="AH23" s="249"/>
      <c r="AI23" s="249" t="s">
        <v>389</v>
      </c>
      <c r="AJ23" s="249"/>
      <c r="AK23" s="249"/>
      <c r="AL23" s="249"/>
      <c r="AM23" s="249" t="s">
        <v>418</v>
      </c>
      <c r="AN23" s="249"/>
      <c r="AO23" s="249"/>
      <c r="AP23" s="243"/>
      <c r="AQ23" s="159" t="s">
        <v>235</v>
      </c>
      <c r="AR23" s="129"/>
      <c r="AS23" s="129"/>
      <c r="AT23" s="130"/>
      <c r="AU23" s="556" t="s">
        <v>134</v>
      </c>
      <c r="AV23" s="556"/>
      <c r="AW23" s="556"/>
      <c r="AX23" s="557"/>
    </row>
    <row r="24" spans="1:50" ht="18.75" hidden="1"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v>3</v>
      </c>
      <c r="AV24" s="199"/>
      <c r="AW24" s="418" t="s">
        <v>181</v>
      </c>
      <c r="AX24" s="419"/>
    </row>
    <row r="25" spans="1:50" ht="22.5" hidden="1"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hidden="1"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hidden="1"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hidden="1" customHeight="1" x14ac:dyDescent="0.15">
      <c r="A28" s="225" t="s">
        <v>379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hidden="1"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hidden="1" customHeight="1" x14ac:dyDescent="0.15">
      <c r="A30" s="420" t="s">
        <v>351</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391</v>
      </c>
      <c r="AF30" s="249"/>
      <c r="AG30" s="249"/>
      <c r="AH30" s="249"/>
      <c r="AI30" s="249" t="s">
        <v>389</v>
      </c>
      <c r="AJ30" s="249"/>
      <c r="AK30" s="249"/>
      <c r="AL30" s="249"/>
      <c r="AM30" s="249" t="s">
        <v>418</v>
      </c>
      <c r="AN30" s="249"/>
      <c r="AO30" s="249"/>
      <c r="AP30" s="243"/>
      <c r="AQ30" s="159" t="s">
        <v>235</v>
      </c>
      <c r="AR30" s="129"/>
      <c r="AS30" s="129"/>
      <c r="AT30" s="130"/>
      <c r="AU30" s="556" t="s">
        <v>134</v>
      </c>
      <c r="AV30" s="556"/>
      <c r="AW30" s="556"/>
      <c r="AX30" s="557"/>
    </row>
    <row r="31" spans="1:50" ht="18.75" hidden="1"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hidden="1"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hidden="1"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hidden="1"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hidden="1" customHeight="1" x14ac:dyDescent="0.15">
      <c r="A35" s="225" t="s">
        <v>379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420" t="s">
        <v>351</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391</v>
      </c>
      <c r="AF37" s="249"/>
      <c r="AG37" s="249"/>
      <c r="AH37" s="249"/>
      <c r="AI37" s="249" t="s">
        <v>389</v>
      </c>
      <c r="AJ37" s="249"/>
      <c r="AK37" s="249"/>
      <c r="AL37" s="249"/>
      <c r="AM37" s="249" t="s">
        <v>418</v>
      </c>
      <c r="AN37" s="249"/>
      <c r="AO37" s="249"/>
      <c r="AP37" s="243"/>
      <c r="AQ37" s="159" t="s">
        <v>235</v>
      </c>
      <c r="AR37" s="129"/>
      <c r="AS37" s="129"/>
      <c r="AT37" s="130"/>
      <c r="AU37" s="556" t="s">
        <v>134</v>
      </c>
      <c r="AV37" s="556"/>
      <c r="AW37" s="556"/>
      <c r="AX37" s="557"/>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hidden="1"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hidden="1"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hidden="1"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hidden="1"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420" t="s">
        <v>351</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391</v>
      </c>
      <c r="AF44" s="249"/>
      <c r="AG44" s="249"/>
      <c r="AH44" s="249"/>
      <c r="AI44" s="249" t="s">
        <v>389</v>
      </c>
      <c r="AJ44" s="249"/>
      <c r="AK44" s="249"/>
      <c r="AL44" s="249"/>
      <c r="AM44" s="249" t="s">
        <v>418</v>
      </c>
      <c r="AN44" s="249"/>
      <c r="AO44" s="249"/>
      <c r="AP44" s="243"/>
      <c r="AQ44" s="159" t="s">
        <v>235</v>
      </c>
      <c r="AR44" s="129"/>
      <c r="AS44" s="129"/>
      <c r="AT44" s="130"/>
      <c r="AU44" s="556" t="s">
        <v>134</v>
      </c>
      <c r="AV44" s="556"/>
      <c r="AW44" s="556"/>
      <c r="AX44" s="557"/>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hidden="1"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hidden="1"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hidden="1"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hidden="1"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351</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391</v>
      </c>
      <c r="AF51" s="249"/>
      <c r="AG51" s="249"/>
      <c r="AH51" s="249"/>
      <c r="AI51" s="249" t="s">
        <v>389</v>
      </c>
      <c r="AJ51" s="249"/>
      <c r="AK51" s="249"/>
      <c r="AL51" s="249"/>
      <c r="AM51" s="249" t="s">
        <v>418</v>
      </c>
      <c r="AN51" s="249"/>
      <c r="AO51" s="249"/>
      <c r="AP51" s="243"/>
      <c r="AQ51" s="159" t="s">
        <v>235</v>
      </c>
      <c r="AR51" s="129"/>
      <c r="AS51" s="129"/>
      <c r="AT51" s="130"/>
      <c r="AU51" s="556" t="s">
        <v>134</v>
      </c>
      <c r="AV51" s="556"/>
      <c r="AW51" s="556"/>
      <c r="AX51" s="557"/>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hidden="1"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hidden="1"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hidden="1"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hidden="1"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351</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391</v>
      </c>
      <c r="AF58" s="249"/>
      <c r="AG58" s="249"/>
      <c r="AH58" s="249"/>
      <c r="AI58" s="249" t="s">
        <v>389</v>
      </c>
      <c r="AJ58" s="249"/>
      <c r="AK58" s="249"/>
      <c r="AL58" s="249"/>
      <c r="AM58" s="249" t="s">
        <v>418</v>
      </c>
      <c r="AN58" s="249"/>
      <c r="AO58" s="249"/>
      <c r="AP58" s="243"/>
      <c r="AQ58" s="159" t="s">
        <v>235</v>
      </c>
      <c r="AR58" s="129"/>
      <c r="AS58" s="129"/>
      <c r="AT58" s="130"/>
      <c r="AU58" s="556" t="s">
        <v>134</v>
      </c>
      <c r="AV58" s="556"/>
      <c r="AW58" s="556"/>
      <c r="AX58" s="557"/>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hidden="1"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hidden="1"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hidden="1"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20" t="s">
        <v>351</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391</v>
      </c>
      <c r="AF65" s="249"/>
      <c r="AG65" s="249"/>
      <c r="AH65" s="249"/>
      <c r="AI65" s="249" t="s">
        <v>389</v>
      </c>
      <c r="AJ65" s="249"/>
      <c r="AK65" s="249"/>
      <c r="AL65" s="249"/>
      <c r="AM65" s="249" t="s">
        <v>418</v>
      </c>
      <c r="AN65" s="249"/>
      <c r="AO65" s="249"/>
      <c r="AP65" s="243"/>
      <c r="AQ65" s="159" t="s">
        <v>235</v>
      </c>
      <c r="AR65" s="129"/>
      <c r="AS65" s="129"/>
      <c r="AT65" s="130"/>
      <c r="AU65" s="556" t="s">
        <v>134</v>
      </c>
      <c r="AV65" s="556"/>
      <c r="AW65" s="556"/>
      <c r="AX65" s="557"/>
    </row>
    <row r="66" spans="1:50" ht="18.75" hidden="1"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hidden="1"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hidden="1"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hidden="1"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hidden="1" customHeight="1" x14ac:dyDescent="0.15">
      <c r="A70" s="225" t="s">
        <v>379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61">
      <formula>IF(RIGHT(TEXT(AE4,"0.#"),1)=".",FALSE,TRUE)</formula>
    </cfRule>
    <cfRule type="expression" dxfId="698" priority="362">
      <formula>IF(RIGHT(TEXT(AE4,"0.#"),1)=".",TRUE,FALSE)</formula>
    </cfRule>
  </conditionalFormatting>
  <conditionalFormatting sqref="AE5">
    <cfRule type="expression" dxfId="697" priority="359">
      <formula>IF(RIGHT(TEXT(AE5,"0.#"),1)=".",FALSE,TRUE)</formula>
    </cfRule>
    <cfRule type="expression" dxfId="696" priority="360">
      <formula>IF(RIGHT(TEXT(AE5,"0.#"),1)=".",TRUE,FALSE)</formula>
    </cfRule>
  </conditionalFormatting>
  <conditionalFormatting sqref="AE6">
    <cfRule type="expression" dxfId="695" priority="357">
      <formula>IF(RIGHT(TEXT(AE6,"0.#"),1)=".",FALSE,TRUE)</formula>
    </cfRule>
    <cfRule type="expression" dxfId="694" priority="358">
      <formula>IF(RIGHT(TEXT(AE6,"0.#"),1)=".",TRUE,FALSE)</formula>
    </cfRule>
  </conditionalFormatting>
  <conditionalFormatting sqref="AM4">
    <cfRule type="expression" dxfId="693" priority="349">
      <formula>IF(RIGHT(TEXT(AM4,"0.#"),1)=".",FALSE,TRUE)</formula>
    </cfRule>
    <cfRule type="expression" dxfId="692" priority="350">
      <formula>IF(RIGHT(TEXT(AM4,"0.#"),1)=".",TRUE,FALSE)</formula>
    </cfRule>
  </conditionalFormatting>
  <conditionalFormatting sqref="AM5">
    <cfRule type="expression" dxfId="691" priority="347">
      <formula>IF(RIGHT(TEXT(AM5,"0.#"),1)=".",FALSE,TRUE)</formula>
    </cfRule>
    <cfRule type="expression" dxfId="690" priority="348">
      <formula>IF(RIGHT(TEXT(AM5,"0.#"),1)=".",TRUE,FALSE)</formula>
    </cfRule>
  </conditionalFormatting>
  <conditionalFormatting sqref="AM6">
    <cfRule type="expression" dxfId="689" priority="345">
      <formula>IF(RIGHT(TEXT(AM6,"0.#"),1)=".",FALSE,TRUE)</formula>
    </cfRule>
    <cfRule type="expression" dxfId="688" priority="346">
      <formula>IF(RIGHT(TEXT(AM6,"0.#"),1)=".",TRUE,FALSE)</formula>
    </cfRule>
  </conditionalFormatting>
  <conditionalFormatting sqref="AQ4:AQ6">
    <cfRule type="expression" dxfId="687" priority="343">
      <formula>IF(RIGHT(TEXT(AQ4,"0.#"),1)=".",FALSE,TRUE)</formula>
    </cfRule>
    <cfRule type="expression" dxfId="686" priority="344">
      <formula>IF(RIGHT(TEXT(AQ4,"0.#"),1)=".",TRUE,FALSE)</formula>
    </cfRule>
  </conditionalFormatting>
  <conditionalFormatting sqref="AU4:AU6">
    <cfRule type="expression" dxfId="685" priority="341">
      <formula>IF(RIGHT(TEXT(AU4,"0.#"),1)=".",FALSE,TRUE)</formula>
    </cfRule>
    <cfRule type="expression" dxfId="684" priority="342">
      <formula>IF(RIGHT(TEXT(AU4,"0.#"),1)=".",TRUE,FALSE)</formula>
    </cfRule>
  </conditionalFormatting>
  <conditionalFormatting sqref="AE11">
    <cfRule type="expression" dxfId="683" priority="339">
      <formula>IF(RIGHT(TEXT(AE11,"0.#"),1)=".",FALSE,TRUE)</formula>
    </cfRule>
    <cfRule type="expression" dxfId="682" priority="340">
      <formula>IF(RIGHT(TEXT(AE11,"0.#"),1)=".",TRUE,FALSE)</formula>
    </cfRule>
  </conditionalFormatting>
  <conditionalFormatting sqref="AE12">
    <cfRule type="expression" dxfId="681" priority="337">
      <formula>IF(RIGHT(TEXT(AE12,"0.#"),1)=".",FALSE,TRUE)</formula>
    </cfRule>
    <cfRule type="expression" dxfId="680" priority="338">
      <formula>IF(RIGHT(TEXT(AE12,"0.#"),1)=".",TRUE,FALSE)</formula>
    </cfRule>
  </conditionalFormatting>
  <conditionalFormatting sqref="AE13">
    <cfRule type="expression" dxfId="679" priority="335">
      <formula>IF(RIGHT(TEXT(AE13,"0.#"),1)=".",FALSE,TRUE)</formula>
    </cfRule>
    <cfRule type="expression" dxfId="678" priority="336">
      <formula>IF(RIGHT(TEXT(AE13,"0.#"),1)=".",TRUE,FALSE)</formula>
    </cfRule>
  </conditionalFormatting>
  <conditionalFormatting sqref="AI13">
    <cfRule type="expression" dxfId="677" priority="333">
      <formula>IF(RIGHT(TEXT(AI13,"0.#"),1)=".",FALSE,TRUE)</formula>
    </cfRule>
    <cfRule type="expression" dxfId="676" priority="334">
      <formula>IF(RIGHT(TEXT(AI13,"0.#"),1)=".",TRUE,FALSE)</formula>
    </cfRule>
  </conditionalFormatting>
  <conditionalFormatting sqref="AI12">
    <cfRule type="expression" dxfId="675" priority="331">
      <formula>IF(RIGHT(TEXT(AI12,"0.#"),1)=".",FALSE,TRUE)</formula>
    </cfRule>
    <cfRule type="expression" dxfId="674" priority="332">
      <formula>IF(RIGHT(TEXT(AI12,"0.#"),1)=".",TRUE,FALSE)</formula>
    </cfRule>
  </conditionalFormatting>
  <conditionalFormatting sqref="AI11">
    <cfRule type="expression" dxfId="673" priority="329">
      <formula>IF(RIGHT(TEXT(AI11,"0.#"),1)=".",FALSE,TRUE)</formula>
    </cfRule>
    <cfRule type="expression" dxfId="672" priority="330">
      <formula>IF(RIGHT(TEXT(AI11,"0.#"),1)=".",TRUE,FALSE)</formula>
    </cfRule>
  </conditionalFormatting>
  <conditionalFormatting sqref="AQ11:AQ13">
    <cfRule type="expression" dxfId="671" priority="321">
      <formula>IF(RIGHT(TEXT(AQ11,"0.#"),1)=".",FALSE,TRUE)</formula>
    </cfRule>
    <cfRule type="expression" dxfId="670" priority="322">
      <formula>IF(RIGHT(TEXT(AQ11,"0.#"),1)=".",TRUE,FALSE)</formula>
    </cfRule>
  </conditionalFormatting>
  <conditionalFormatting sqref="AU11:AU13">
    <cfRule type="expression" dxfId="669" priority="319">
      <formula>IF(RIGHT(TEXT(AU11,"0.#"),1)=".",FALSE,TRUE)</formula>
    </cfRule>
    <cfRule type="expression" dxfId="668" priority="320">
      <formula>IF(RIGHT(TEXT(AU11,"0.#"),1)=".",TRUE,FALSE)</formula>
    </cfRule>
  </conditionalFormatting>
  <conditionalFormatting sqref="AQ25:AQ27">
    <cfRule type="expression" dxfId="667" priority="277">
      <formula>IF(RIGHT(TEXT(AQ25,"0.#"),1)=".",FALSE,TRUE)</formula>
    </cfRule>
    <cfRule type="expression" dxfId="666" priority="278">
      <formula>IF(RIGHT(TEXT(AQ25,"0.#"),1)=".",TRUE,FALSE)</formula>
    </cfRule>
  </conditionalFormatting>
  <conditionalFormatting sqref="AU25:AU27">
    <cfRule type="expression" dxfId="665" priority="275">
      <formula>IF(RIGHT(TEXT(AU25,"0.#"),1)=".",FALSE,TRUE)</formula>
    </cfRule>
    <cfRule type="expression" dxfId="664" priority="276">
      <formula>IF(RIGHT(TEXT(AU25,"0.#"),1)=".",TRUE,FALSE)</formula>
    </cfRule>
  </conditionalFormatting>
  <conditionalFormatting sqref="AQ32:AQ34">
    <cfRule type="expression" dxfId="663" priority="255">
      <formula>IF(RIGHT(TEXT(AQ32,"0.#"),1)=".",FALSE,TRUE)</formula>
    </cfRule>
    <cfRule type="expression" dxfId="662" priority="256">
      <formula>IF(RIGHT(TEXT(AQ32,"0.#"),1)=".",TRUE,FALSE)</formula>
    </cfRule>
  </conditionalFormatting>
  <conditionalFormatting sqref="AU32:AU34">
    <cfRule type="expression" dxfId="661" priority="253">
      <formula>IF(RIGHT(TEXT(AU32,"0.#"),1)=".",FALSE,TRUE)</formula>
    </cfRule>
    <cfRule type="expression" dxfId="660" priority="254">
      <formula>IF(RIGHT(TEXT(AU32,"0.#"),1)=".",TRUE,FALSE)</formula>
    </cfRule>
  </conditionalFormatting>
  <conditionalFormatting sqref="AQ39:AQ41">
    <cfRule type="expression" dxfId="659" priority="233">
      <formula>IF(RIGHT(TEXT(AQ39,"0.#"),1)=".",FALSE,TRUE)</formula>
    </cfRule>
    <cfRule type="expression" dxfId="658" priority="234">
      <formula>IF(RIGHT(TEXT(AQ39,"0.#"),1)=".",TRUE,FALSE)</formula>
    </cfRule>
  </conditionalFormatting>
  <conditionalFormatting sqref="AU39:AU41">
    <cfRule type="expression" dxfId="657" priority="231">
      <formula>IF(RIGHT(TEXT(AU39,"0.#"),1)=".",FALSE,TRUE)</formula>
    </cfRule>
    <cfRule type="expression" dxfId="656" priority="232">
      <formula>IF(RIGHT(TEXT(AU39,"0.#"),1)=".",TRUE,FALSE)</formula>
    </cfRule>
  </conditionalFormatting>
  <conditionalFormatting sqref="AQ46:AQ48">
    <cfRule type="expression" dxfId="655" priority="211">
      <formula>IF(RIGHT(TEXT(AQ46,"0.#"),1)=".",FALSE,TRUE)</formula>
    </cfRule>
    <cfRule type="expression" dxfId="654" priority="212">
      <formula>IF(RIGHT(TEXT(AQ46,"0.#"),1)=".",TRUE,FALSE)</formula>
    </cfRule>
  </conditionalFormatting>
  <conditionalFormatting sqref="AU46:AU48">
    <cfRule type="expression" dxfId="653" priority="209">
      <formula>IF(RIGHT(TEXT(AU46,"0.#"),1)=".",FALSE,TRUE)</formula>
    </cfRule>
    <cfRule type="expression" dxfId="652" priority="210">
      <formula>IF(RIGHT(TEXT(AU46,"0.#"),1)=".",TRUE,FALSE)</formula>
    </cfRule>
  </conditionalFormatting>
  <conditionalFormatting sqref="AQ53:AQ55">
    <cfRule type="expression" dxfId="651" priority="189">
      <formula>IF(RIGHT(TEXT(AQ53,"0.#"),1)=".",FALSE,TRUE)</formula>
    </cfRule>
    <cfRule type="expression" dxfId="650" priority="190">
      <formula>IF(RIGHT(TEXT(AQ53,"0.#"),1)=".",TRUE,FALSE)</formula>
    </cfRule>
  </conditionalFormatting>
  <conditionalFormatting sqref="AU53:AU55">
    <cfRule type="expression" dxfId="649" priority="187">
      <formula>IF(RIGHT(TEXT(AU53,"0.#"),1)=".",FALSE,TRUE)</formula>
    </cfRule>
    <cfRule type="expression" dxfId="648" priority="188">
      <formula>IF(RIGHT(TEXT(AU53,"0.#"),1)=".",TRUE,FALSE)</formula>
    </cfRule>
  </conditionalFormatting>
  <conditionalFormatting sqref="AQ60:AQ62">
    <cfRule type="expression" dxfId="647" priority="167">
      <formula>IF(RIGHT(TEXT(AQ60,"0.#"),1)=".",FALSE,TRUE)</formula>
    </cfRule>
    <cfRule type="expression" dxfId="646" priority="168">
      <formula>IF(RIGHT(TEXT(AQ60,"0.#"),1)=".",TRUE,FALSE)</formula>
    </cfRule>
  </conditionalFormatting>
  <conditionalFormatting sqref="AU60:AU62">
    <cfRule type="expression" dxfId="645" priority="165">
      <formula>IF(RIGHT(TEXT(AU60,"0.#"),1)=".",FALSE,TRUE)</formula>
    </cfRule>
    <cfRule type="expression" dxfId="644" priority="166">
      <formula>IF(RIGHT(TEXT(AU60,"0.#"),1)=".",TRUE,FALSE)</formula>
    </cfRule>
  </conditionalFormatting>
  <conditionalFormatting sqref="AE67">
    <cfRule type="expression" dxfId="643" priority="163">
      <formula>IF(RIGHT(TEXT(AE67,"0.#"),1)=".",FALSE,TRUE)</formula>
    </cfRule>
    <cfRule type="expression" dxfId="642" priority="164">
      <formula>IF(RIGHT(TEXT(AE67,"0.#"),1)=".",TRUE,FALSE)</formula>
    </cfRule>
  </conditionalFormatting>
  <conditionalFormatting sqref="AE68">
    <cfRule type="expression" dxfId="641" priority="161">
      <formula>IF(RIGHT(TEXT(AE68,"0.#"),1)=".",FALSE,TRUE)</formula>
    </cfRule>
    <cfRule type="expression" dxfId="640" priority="162">
      <formula>IF(RIGHT(TEXT(AE68,"0.#"),1)=".",TRUE,FALSE)</formula>
    </cfRule>
  </conditionalFormatting>
  <conditionalFormatting sqref="AE69">
    <cfRule type="expression" dxfId="639" priority="159">
      <formula>IF(RIGHT(TEXT(AE69,"0.#"),1)=".",FALSE,TRUE)</formula>
    </cfRule>
    <cfRule type="expression" dxfId="638" priority="160">
      <formula>IF(RIGHT(TEXT(AE69,"0.#"),1)=".",TRUE,FALSE)</formula>
    </cfRule>
  </conditionalFormatting>
  <conditionalFormatting sqref="AI69">
    <cfRule type="expression" dxfId="637" priority="157">
      <formula>IF(RIGHT(TEXT(AI69,"0.#"),1)=".",FALSE,TRUE)</formula>
    </cfRule>
    <cfRule type="expression" dxfId="636" priority="158">
      <formula>IF(RIGHT(TEXT(AI69,"0.#"),1)=".",TRUE,FALSE)</formula>
    </cfRule>
  </conditionalFormatting>
  <conditionalFormatting sqref="AI68">
    <cfRule type="expression" dxfId="635" priority="155">
      <formula>IF(RIGHT(TEXT(AI68,"0.#"),1)=".",FALSE,TRUE)</formula>
    </cfRule>
    <cfRule type="expression" dxfId="634" priority="156">
      <formula>IF(RIGHT(TEXT(AI68,"0.#"),1)=".",TRUE,FALSE)</formula>
    </cfRule>
  </conditionalFormatting>
  <conditionalFormatting sqref="AI67">
    <cfRule type="expression" dxfId="633" priority="153">
      <formula>IF(RIGHT(TEXT(AI67,"0.#"),1)=".",FALSE,TRUE)</formula>
    </cfRule>
    <cfRule type="expression" dxfId="632" priority="154">
      <formula>IF(RIGHT(TEXT(AI67,"0.#"),1)=".",TRUE,FALSE)</formula>
    </cfRule>
  </conditionalFormatting>
  <conditionalFormatting sqref="AM67">
    <cfRule type="expression" dxfId="631" priority="151">
      <formula>IF(RIGHT(TEXT(AM67,"0.#"),1)=".",FALSE,TRUE)</formula>
    </cfRule>
    <cfRule type="expression" dxfId="630" priority="152">
      <formula>IF(RIGHT(TEXT(AM67,"0.#"),1)=".",TRUE,FALSE)</formula>
    </cfRule>
  </conditionalFormatting>
  <conditionalFormatting sqref="AM68">
    <cfRule type="expression" dxfId="629" priority="149">
      <formula>IF(RIGHT(TEXT(AM68,"0.#"),1)=".",FALSE,TRUE)</formula>
    </cfRule>
    <cfRule type="expression" dxfId="628" priority="150">
      <formula>IF(RIGHT(TEXT(AM68,"0.#"),1)=".",TRUE,FALSE)</formula>
    </cfRule>
  </conditionalFormatting>
  <conditionalFormatting sqref="AM69">
    <cfRule type="expression" dxfId="627" priority="147">
      <formula>IF(RIGHT(TEXT(AM69,"0.#"),1)=".",FALSE,TRUE)</formula>
    </cfRule>
    <cfRule type="expression" dxfId="626" priority="148">
      <formula>IF(RIGHT(TEXT(AM69,"0.#"),1)=".",TRUE,FALSE)</formula>
    </cfRule>
  </conditionalFormatting>
  <conditionalFormatting sqref="AQ67:AQ69">
    <cfRule type="expression" dxfId="625" priority="145">
      <formula>IF(RIGHT(TEXT(AQ67,"0.#"),1)=".",FALSE,TRUE)</formula>
    </cfRule>
    <cfRule type="expression" dxfId="624" priority="146">
      <formula>IF(RIGHT(TEXT(AQ67,"0.#"),1)=".",TRUE,FALSE)</formula>
    </cfRule>
  </conditionalFormatting>
  <conditionalFormatting sqref="AU67:AU69">
    <cfRule type="expression" dxfId="623" priority="143">
      <formula>IF(RIGHT(TEXT(AU67,"0.#"),1)=".",FALSE,TRUE)</formula>
    </cfRule>
    <cfRule type="expression" dxfId="622" priority="144">
      <formula>IF(RIGHT(TEXT(AU67,"0.#"),1)=".",TRUE,FALSE)</formula>
    </cfRule>
  </conditionalFormatting>
  <conditionalFormatting sqref="AE25">
    <cfRule type="expression" dxfId="621" priority="141">
      <formula>IF(RIGHT(TEXT(AE25,"0.#"),1)=".",FALSE,TRUE)</formula>
    </cfRule>
    <cfRule type="expression" dxfId="620" priority="142">
      <formula>IF(RIGHT(TEXT(AE25,"0.#"),1)=".",TRUE,FALSE)</formula>
    </cfRule>
  </conditionalFormatting>
  <conditionalFormatting sqref="AE26">
    <cfRule type="expression" dxfId="619" priority="139">
      <formula>IF(RIGHT(TEXT(AE26,"0.#"),1)=".",FALSE,TRUE)</formula>
    </cfRule>
    <cfRule type="expression" dxfId="618" priority="140">
      <formula>IF(RIGHT(TEXT(AE26,"0.#"),1)=".",TRUE,FALSE)</formula>
    </cfRule>
  </conditionalFormatting>
  <conditionalFormatting sqref="AE27">
    <cfRule type="expression" dxfId="617" priority="137">
      <formula>IF(RIGHT(TEXT(AE27,"0.#"),1)=".",FALSE,TRUE)</formula>
    </cfRule>
    <cfRule type="expression" dxfId="616" priority="138">
      <formula>IF(RIGHT(TEXT(AE27,"0.#"),1)=".",TRUE,FALSE)</formula>
    </cfRule>
  </conditionalFormatting>
  <conditionalFormatting sqref="AI27">
    <cfRule type="expression" dxfId="615" priority="135">
      <formula>IF(RIGHT(TEXT(AI27,"0.#"),1)=".",FALSE,TRUE)</formula>
    </cfRule>
    <cfRule type="expression" dxfId="614" priority="136">
      <formula>IF(RIGHT(TEXT(AI27,"0.#"),1)=".",TRUE,FALSE)</formula>
    </cfRule>
  </conditionalFormatting>
  <conditionalFormatting sqref="AI26">
    <cfRule type="expression" dxfId="613" priority="133">
      <formula>IF(RIGHT(TEXT(AI26,"0.#"),1)=".",FALSE,TRUE)</formula>
    </cfRule>
    <cfRule type="expression" dxfId="612" priority="134">
      <formula>IF(RIGHT(TEXT(AI26,"0.#"),1)=".",TRUE,FALSE)</formula>
    </cfRule>
  </conditionalFormatting>
  <conditionalFormatting sqref="AI25">
    <cfRule type="expression" dxfId="611" priority="131">
      <formula>IF(RIGHT(TEXT(AI25,"0.#"),1)=".",FALSE,TRUE)</formula>
    </cfRule>
    <cfRule type="expression" dxfId="610" priority="132">
      <formula>IF(RIGHT(TEXT(AI25,"0.#"),1)=".",TRUE,FALSE)</formula>
    </cfRule>
  </conditionalFormatting>
  <conditionalFormatting sqref="AM25">
    <cfRule type="expression" dxfId="609" priority="129">
      <formula>IF(RIGHT(TEXT(AM25,"0.#"),1)=".",FALSE,TRUE)</formula>
    </cfRule>
    <cfRule type="expression" dxfId="608" priority="130">
      <formula>IF(RIGHT(TEXT(AM25,"0.#"),1)=".",TRUE,FALSE)</formula>
    </cfRule>
  </conditionalFormatting>
  <conditionalFormatting sqref="AM26">
    <cfRule type="expression" dxfId="607" priority="127">
      <formula>IF(RIGHT(TEXT(AM26,"0.#"),1)=".",FALSE,TRUE)</formula>
    </cfRule>
    <cfRule type="expression" dxfId="606" priority="128">
      <formula>IF(RIGHT(TEXT(AM26,"0.#"),1)=".",TRUE,FALSE)</formula>
    </cfRule>
  </conditionalFormatting>
  <conditionalFormatting sqref="AM27">
    <cfRule type="expression" dxfId="605" priority="125">
      <formula>IF(RIGHT(TEXT(AM27,"0.#"),1)=".",FALSE,TRUE)</formula>
    </cfRule>
    <cfRule type="expression" dxfId="604" priority="126">
      <formula>IF(RIGHT(TEXT(AM27,"0.#"),1)=".",TRUE,FALSE)</formula>
    </cfRule>
  </conditionalFormatting>
  <conditionalFormatting sqref="AE32">
    <cfRule type="expression" dxfId="603" priority="123">
      <formula>IF(RIGHT(TEXT(AE32,"0.#"),1)=".",FALSE,TRUE)</formula>
    </cfRule>
    <cfRule type="expression" dxfId="602" priority="124">
      <formula>IF(RIGHT(TEXT(AE32,"0.#"),1)=".",TRUE,FALSE)</formula>
    </cfRule>
  </conditionalFormatting>
  <conditionalFormatting sqref="AE33">
    <cfRule type="expression" dxfId="601" priority="121">
      <formula>IF(RIGHT(TEXT(AE33,"0.#"),1)=".",FALSE,TRUE)</formula>
    </cfRule>
    <cfRule type="expression" dxfId="600" priority="122">
      <formula>IF(RIGHT(TEXT(AE33,"0.#"),1)=".",TRUE,FALSE)</formula>
    </cfRule>
  </conditionalFormatting>
  <conditionalFormatting sqref="AE34">
    <cfRule type="expression" dxfId="599" priority="119">
      <formula>IF(RIGHT(TEXT(AE34,"0.#"),1)=".",FALSE,TRUE)</formula>
    </cfRule>
    <cfRule type="expression" dxfId="598" priority="120">
      <formula>IF(RIGHT(TEXT(AE34,"0.#"),1)=".",TRUE,FALSE)</formula>
    </cfRule>
  </conditionalFormatting>
  <conditionalFormatting sqref="AI34">
    <cfRule type="expression" dxfId="597" priority="117">
      <formula>IF(RIGHT(TEXT(AI34,"0.#"),1)=".",FALSE,TRUE)</formula>
    </cfRule>
    <cfRule type="expression" dxfId="596" priority="118">
      <formula>IF(RIGHT(TEXT(AI34,"0.#"),1)=".",TRUE,FALSE)</formula>
    </cfRule>
  </conditionalFormatting>
  <conditionalFormatting sqref="AI33">
    <cfRule type="expression" dxfId="595" priority="115">
      <formula>IF(RIGHT(TEXT(AI33,"0.#"),1)=".",FALSE,TRUE)</formula>
    </cfRule>
    <cfRule type="expression" dxfId="594" priority="116">
      <formula>IF(RIGHT(TEXT(AI33,"0.#"),1)=".",TRUE,FALSE)</formula>
    </cfRule>
  </conditionalFormatting>
  <conditionalFormatting sqref="AI32">
    <cfRule type="expression" dxfId="593" priority="113">
      <formula>IF(RIGHT(TEXT(AI32,"0.#"),1)=".",FALSE,TRUE)</formula>
    </cfRule>
    <cfRule type="expression" dxfId="592" priority="114">
      <formula>IF(RIGHT(TEXT(AI32,"0.#"),1)=".",TRUE,FALSE)</formula>
    </cfRule>
  </conditionalFormatting>
  <conditionalFormatting sqref="AM32">
    <cfRule type="expression" dxfId="591" priority="111">
      <formula>IF(RIGHT(TEXT(AM32,"0.#"),1)=".",FALSE,TRUE)</formula>
    </cfRule>
    <cfRule type="expression" dxfId="590" priority="112">
      <formula>IF(RIGHT(TEXT(AM32,"0.#"),1)=".",TRUE,FALSE)</formula>
    </cfRule>
  </conditionalFormatting>
  <conditionalFormatting sqref="AM33">
    <cfRule type="expression" dxfId="589" priority="109">
      <formula>IF(RIGHT(TEXT(AM33,"0.#"),1)=".",FALSE,TRUE)</formula>
    </cfRule>
    <cfRule type="expression" dxfId="588" priority="110">
      <formula>IF(RIGHT(TEXT(AM33,"0.#"),1)=".",TRUE,FALSE)</formula>
    </cfRule>
  </conditionalFormatting>
  <conditionalFormatting sqref="AM34">
    <cfRule type="expression" dxfId="587" priority="107">
      <formula>IF(RIGHT(TEXT(AM34,"0.#"),1)=".",FALSE,TRUE)</formula>
    </cfRule>
    <cfRule type="expression" dxfId="586" priority="108">
      <formula>IF(RIGHT(TEXT(AM34,"0.#"),1)=".",TRUE,FALSE)</formula>
    </cfRule>
  </conditionalFormatting>
  <conditionalFormatting sqref="AE39">
    <cfRule type="expression" dxfId="585" priority="105">
      <formula>IF(RIGHT(TEXT(AE39,"0.#"),1)=".",FALSE,TRUE)</formula>
    </cfRule>
    <cfRule type="expression" dxfId="584" priority="106">
      <formula>IF(RIGHT(TEXT(AE39,"0.#"),1)=".",TRUE,FALSE)</formula>
    </cfRule>
  </conditionalFormatting>
  <conditionalFormatting sqref="AE40">
    <cfRule type="expression" dxfId="583" priority="103">
      <formula>IF(RIGHT(TEXT(AE40,"0.#"),1)=".",FALSE,TRUE)</formula>
    </cfRule>
    <cfRule type="expression" dxfId="582" priority="104">
      <formula>IF(RIGHT(TEXT(AE40,"0.#"),1)=".",TRUE,FALSE)</formula>
    </cfRule>
  </conditionalFormatting>
  <conditionalFormatting sqref="AE41">
    <cfRule type="expression" dxfId="581" priority="101">
      <formula>IF(RIGHT(TEXT(AE41,"0.#"),1)=".",FALSE,TRUE)</formula>
    </cfRule>
    <cfRule type="expression" dxfId="580" priority="102">
      <formula>IF(RIGHT(TEXT(AE41,"0.#"),1)=".",TRUE,FALSE)</formula>
    </cfRule>
  </conditionalFormatting>
  <conditionalFormatting sqref="AI41">
    <cfRule type="expression" dxfId="579" priority="99">
      <formula>IF(RIGHT(TEXT(AI41,"0.#"),1)=".",FALSE,TRUE)</formula>
    </cfRule>
    <cfRule type="expression" dxfId="578" priority="100">
      <formula>IF(RIGHT(TEXT(AI41,"0.#"),1)=".",TRUE,FALSE)</formula>
    </cfRule>
  </conditionalFormatting>
  <conditionalFormatting sqref="AI40">
    <cfRule type="expression" dxfId="577" priority="97">
      <formula>IF(RIGHT(TEXT(AI40,"0.#"),1)=".",FALSE,TRUE)</formula>
    </cfRule>
    <cfRule type="expression" dxfId="576" priority="98">
      <formula>IF(RIGHT(TEXT(AI40,"0.#"),1)=".",TRUE,FALSE)</formula>
    </cfRule>
  </conditionalFormatting>
  <conditionalFormatting sqref="AI39">
    <cfRule type="expression" dxfId="575" priority="95">
      <formula>IF(RIGHT(TEXT(AI39,"0.#"),1)=".",FALSE,TRUE)</formula>
    </cfRule>
    <cfRule type="expression" dxfId="574" priority="96">
      <formula>IF(RIGHT(TEXT(AI39,"0.#"),1)=".",TRUE,FALSE)</formula>
    </cfRule>
  </conditionalFormatting>
  <conditionalFormatting sqref="AM39">
    <cfRule type="expression" dxfId="573" priority="93">
      <formula>IF(RIGHT(TEXT(AM39,"0.#"),1)=".",FALSE,TRUE)</formula>
    </cfRule>
    <cfRule type="expression" dxfId="572" priority="94">
      <formula>IF(RIGHT(TEXT(AM39,"0.#"),1)=".",TRUE,FALSE)</formula>
    </cfRule>
  </conditionalFormatting>
  <conditionalFormatting sqref="AM40">
    <cfRule type="expression" dxfId="571" priority="91">
      <formula>IF(RIGHT(TEXT(AM40,"0.#"),1)=".",FALSE,TRUE)</formula>
    </cfRule>
    <cfRule type="expression" dxfId="570" priority="92">
      <formula>IF(RIGHT(TEXT(AM40,"0.#"),1)=".",TRUE,FALSE)</formula>
    </cfRule>
  </conditionalFormatting>
  <conditionalFormatting sqref="AM41">
    <cfRule type="expression" dxfId="569" priority="89">
      <formula>IF(RIGHT(TEXT(AM41,"0.#"),1)=".",FALSE,TRUE)</formula>
    </cfRule>
    <cfRule type="expression" dxfId="568" priority="90">
      <formula>IF(RIGHT(TEXT(AM41,"0.#"),1)=".",TRUE,FALSE)</formula>
    </cfRule>
  </conditionalFormatting>
  <conditionalFormatting sqref="AE46">
    <cfRule type="expression" dxfId="567" priority="87">
      <formula>IF(RIGHT(TEXT(AE46,"0.#"),1)=".",FALSE,TRUE)</formula>
    </cfRule>
    <cfRule type="expression" dxfId="566" priority="88">
      <formula>IF(RIGHT(TEXT(AE46,"0.#"),1)=".",TRUE,FALSE)</formula>
    </cfRule>
  </conditionalFormatting>
  <conditionalFormatting sqref="AE47">
    <cfRule type="expression" dxfId="565" priority="85">
      <formula>IF(RIGHT(TEXT(AE47,"0.#"),1)=".",FALSE,TRUE)</formula>
    </cfRule>
    <cfRule type="expression" dxfId="564" priority="86">
      <formula>IF(RIGHT(TEXT(AE47,"0.#"),1)=".",TRUE,FALSE)</formula>
    </cfRule>
  </conditionalFormatting>
  <conditionalFormatting sqref="AE48">
    <cfRule type="expression" dxfId="563" priority="83">
      <formula>IF(RIGHT(TEXT(AE48,"0.#"),1)=".",FALSE,TRUE)</formula>
    </cfRule>
    <cfRule type="expression" dxfId="562" priority="84">
      <formula>IF(RIGHT(TEXT(AE48,"0.#"),1)=".",TRUE,FALSE)</formula>
    </cfRule>
  </conditionalFormatting>
  <conditionalFormatting sqref="AI48">
    <cfRule type="expression" dxfId="561" priority="81">
      <formula>IF(RIGHT(TEXT(AI48,"0.#"),1)=".",FALSE,TRUE)</formula>
    </cfRule>
    <cfRule type="expression" dxfId="560" priority="82">
      <formula>IF(RIGHT(TEXT(AI48,"0.#"),1)=".",TRUE,FALSE)</formula>
    </cfRule>
  </conditionalFormatting>
  <conditionalFormatting sqref="AI47">
    <cfRule type="expression" dxfId="559" priority="79">
      <formula>IF(RIGHT(TEXT(AI47,"0.#"),1)=".",FALSE,TRUE)</formula>
    </cfRule>
    <cfRule type="expression" dxfId="558" priority="80">
      <formula>IF(RIGHT(TEXT(AI47,"0.#"),1)=".",TRUE,FALSE)</formula>
    </cfRule>
  </conditionalFormatting>
  <conditionalFormatting sqref="AI46">
    <cfRule type="expression" dxfId="557" priority="77">
      <formula>IF(RIGHT(TEXT(AI46,"0.#"),1)=".",FALSE,TRUE)</formula>
    </cfRule>
    <cfRule type="expression" dxfId="556" priority="78">
      <formula>IF(RIGHT(TEXT(AI46,"0.#"),1)=".",TRUE,FALSE)</formula>
    </cfRule>
  </conditionalFormatting>
  <conditionalFormatting sqref="AM46">
    <cfRule type="expression" dxfId="555" priority="75">
      <formula>IF(RIGHT(TEXT(AM46,"0.#"),1)=".",FALSE,TRUE)</formula>
    </cfRule>
    <cfRule type="expression" dxfId="554" priority="76">
      <formula>IF(RIGHT(TEXT(AM46,"0.#"),1)=".",TRUE,FALSE)</formula>
    </cfRule>
  </conditionalFormatting>
  <conditionalFormatting sqref="AM47">
    <cfRule type="expression" dxfId="553" priority="73">
      <formula>IF(RIGHT(TEXT(AM47,"0.#"),1)=".",FALSE,TRUE)</formula>
    </cfRule>
    <cfRule type="expression" dxfId="552" priority="74">
      <formula>IF(RIGHT(TEXT(AM47,"0.#"),1)=".",TRUE,FALSE)</formula>
    </cfRule>
  </conditionalFormatting>
  <conditionalFormatting sqref="AM48">
    <cfRule type="expression" dxfId="551" priority="71">
      <formula>IF(RIGHT(TEXT(AM48,"0.#"),1)=".",FALSE,TRUE)</formula>
    </cfRule>
    <cfRule type="expression" dxfId="550" priority="72">
      <formula>IF(RIGHT(TEXT(AM48,"0.#"),1)=".",TRUE,FALSE)</formula>
    </cfRule>
  </conditionalFormatting>
  <conditionalFormatting sqref="AE53">
    <cfRule type="expression" dxfId="549" priority="69">
      <formula>IF(RIGHT(TEXT(AE53,"0.#"),1)=".",FALSE,TRUE)</formula>
    </cfRule>
    <cfRule type="expression" dxfId="548" priority="70">
      <formula>IF(RIGHT(TEXT(AE53,"0.#"),1)=".",TRUE,FALSE)</formula>
    </cfRule>
  </conditionalFormatting>
  <conditionalFormatting sqref="AE54">
    <cfRule type="expression" dxfId="547" priority="67">
      <formula>IF(RIGHT(TEXT(AE54,"0.#"),1)=".",FALSE,TRUE)</formula>
    </cfRule>
    <cfRule type="expression" dxfId="546" priority="68">
      <formula>IF(RIGHT(TEXT(AE54,"0.#"),1)=".",TRUE,FALSE)</formula>
    </cfRule>
  </conditionalFormatting>
  <conditionalFormatting sqref="AE55">
    <cfRule type="expression" dxfId="545" priority="65">
      <formula>IF(RIGHT(TEXT(AE55,"0.#"),1)=".",FALSE,TRUE)</formula>
    </cfRule>
    <cfRule type="expression" dxfId="544" priority="66">
      <formula>IF(RIGHT(TEXT(AE55,"0.#"),1)=".",TRUE,FALSE)</formula>
    </cfRule>
  </conditionalFormatting>
  <conditionalFormatting sqref="AI55">
    <cfRule type="expression" dxfId="543" priority="63">
      <formula>IF(RIGHT(TEXT(AI55,"0.#"),1)=".",FALSE,TRUE)</formula>
    </cfRule>
    <cfRule type="expression" dxfId="542" priority="64">
      <formula>IF(RIGHT(TEXT(AI55,"0.#"),1)=".",TRUE,FALSE)</formula>
    </cfRule>
  </conditionalFormatting>
  <conditionalFormatting sqref="AI54">
    <cfRule type="expression" dxfId="541" priority="61">
      <formula>IF(RIGHT(TEXT(AI54,"0.#"),1)=".",FALSE,TRUE)</formula>
    </cfRule>
    <cfRule type="expression" dxfId="540" priority="62">
      <formula>IF(RIGHT(TEXT(AI54,"0.#"),1)=".",TRUE,FALSE)</formula>
    </cfRule>
  </conditionalFormatting>
  <conditionalFormatting sqref="AI53">
    <cfRule type="expression" dxfId="539" priority="59">
      <formula>IF(RIGHT(TEXT(AI53,"0.#"),1)=".",FALSE,TRUE)</formula>
    </cfRule>
    <cfRule type="expression" dxfId="538" priority="60">
      <formula>IF(RIGHT(TEXT(AI53,"0.#"),1)=".",TRUE,FALSE)</formula>
    </cfRule>
  </conditionalFormatting>
  <conditionalFormatting sqref="AM53">
    <cfRule type="expression" dxfId="537" priority="57">
      <formula>IF(RIGHT(TEXT(AM53,"0.#"),1)=".",FALSE,TRUE)</formula>
    </cfRule>
    <cfRule type="expression" dxfId="536" priority="58">
      <formula>IF(RIGHT(TEXT(AM53,"0.#"),1)=".",TRUE,FALSE)</formula>
    </cfRule>
  </conditionalFormatting>
  <conditionalFormatting sqref="AM54">
    <cfRule type="expression" dxfId="535" priority="55">
      <formula>IF(RIGHT(TEXT(AM54,"0.#"),1)=".",FALSE,TRUE)</formula>
    </cfRule>
    <cfRule type="expression" dxfId="534" priority="56">
      <formula>IF(RIGHT(TEXT(AM54,"0.#"),1)=".",TRUE,FALSE)</formula>
    </cfRule>
  </conditionalFormatting>
  <conditionalFormatting sqref="AM55">
    <cfRule type="expression" dxfId="533" priority="53">
      <formula>IF(RIGHT(TEXT(AM55,"0.#"),1)=".",FALSE,TRUE)</formula>
    </cfRule>
    <cfRule type="expression" dxfId="532" priority="54">
      <formula>IF(RIGHT(TEXT(AM55,"0.#"),1)=".",TRUE,FALSE)</formula>
    </cfRule>
  </conditionalFormatting>
  <conditionalFormatting sqref="AE60">
    <cfRule type="expression" dxfId="531" priority="51">
      <formula>IF(RIGHT(TEXT(AE60,"0.#"),1)=".",FALSE,TRUE)</formula>
    </cfRule>
    <cfRule type="expression" dxfId="530" priority="52">
      <formula>IF(RIGHT(TEXT(AE60,"0.#"),1)=".",TRUE,FALSE)</formula>
    </cfRule>
  </conditionalFormatting>
  <conditionalFormatting sqref="AE61">
    <cfRule type="expression" dxfId="529" priority="49">
      <formula>IF(RIGHT(TEXT(AE61,"0.#"),1)=".",FALSE,TRUE)</formula>
    </cfRule>
    <cfRule type="expression" dxfId="528" priority="50">
      <formula>IF(RIGHT(TEXT(AE61,"0.#"),1)=".",TRUE,FALSE)</formula>
    </cfRule>
  </conditionalFormatting>
  <conditionalFormatting sqref="AE62">
    <cfRule type="expression" dxfId="527" priority="47">
      <formula>IF(RIGHT(TEXT(AE62,"0.#"),1)=".",FALSE,TRUE)</formula>
    </cfRule>
    <cfRule type="expression" dxfId="526" priority="48">
      <formula>IF(RIGHT(TEXT(AE62,"0.#"),1)=".",TRUE,FALSE)</formula>
    </cfRule>
  </conditionalFormatting>
  <conditionalFormatting sqref="AI62">
    <cfRule type="expression" dxfId="525" priority="45">
      <formula>IF(RIGHT(TEXT(AI62,"0.#"),1)=".",FALSE,TRUE)</formula>
    </cfRule>
    <cfRule type="expression" dxfId="524" priority="46">
      <formula>IF(RIGHT(TEXT(AI62,"0.#"),1)=".",TRUE,FALSE)</formula>
    </cfRule>
  </conditionalFormatting>
  <conditionalFormatting sqref="AI61">
    <cfRule type="expression" dxfId="523" priority="43">
      <formula>IF(RIGHT(TEXT(AI61,"0.#"),1)=".",FALSE,TRUE)</formula>
    </cfRule>
    <cfRule type="expression" dxfId="522" priority="44">
      <formula>IF(RIGHT(TEXT(AI61,"0.#"),1)=".",TRUE,FALSE)</formula>
    </cfRule>
  </conditionalFormatting>
  <conditionalFormatting sqref="AI60">
    <cfRule type="expression" dxfId="521" priority="41">
      <formula>IF(RIGHT(TEXT(AI60,"0.#"),1)=".",FALSE,TRUE)</formula>
    </cfRule>
    <cfRule type="expression" dxfId="520" priority="42">
      <formula>IF(RIGHT(TEXT(AI60,"0.#"),1)=".",TRUE,FALSE)</formula>
    </cfRule>
  </conditionalFormatting>
  <conditionalFormatting sqref="AM60">
    <cfRule type="expression" dxfId="519" priority="39">
      <formula>IF(RIGHT(TEXT(AM60,"0.#"),1)=".",FALSE,TRUE)</formula>
    </cfRule>
    <cfRule type="expression" dxfId="518" priority="40">
      <formula>IF(RIGHT(TEXT(AM60,"0.#"),1)=".",TRUE,FALSE)</formula>
    </cfRule>
  </conditionalFormatting>
  <conditionalFormatting sqref="AM61">
    <cfRule type="expression" dxfId="517" priority="37">
      <formula>IF(RIGHT(TEXT(AM61,"0.#"),1)=".",FALSE,TRUE)</formula>
    </cfRule>
    <cfRule type="expression" dxfId="516" priority="38">
      <formula>IF(RIGHT(TEXT(AM61,"0.#"),1)=".",TRUE,FALSE)</formula>
    </cfRule>
  </conditionalFormatting>
  <conditionalFormatting sqref="AM62">
    <cfRule type="expression" dxfId="515" priority="35">
      <formula>IF(RIGHT(TEXT(AM62,"0.#"),1)=".",FALSE,TRUE)</formula>
    </cfRule>
    <cfRule type="expression" dxfId="514" priority="36">
      <formula>IF(RIGHT(TEXT(AM62,"0.#"),1)=".",TRUE,FALSE)</formula>
    </cfRule>
  </conditionalFormatting>
  <conditionalFormatting sqref="AE18">
    <cfRule type="expression" dxfId="513" priority="33">
      <formula>IF(RIGHT(TEXT(AE18,"0.#"),1)=".",FALSE,TRUE)</formula>
    </cfRule>
    <cfRule type="expression" dxfId="512" priority="34">
      <formula>IF(RIGHT(TEXT(AE18,"0.#"),1)=".",TRUE,FALSE)</formula>
    </cfRule>
  </conditionalFormatting>
  <conditionalFormatting sqref="AE19">
    <cfRule type="expression" dxfId="511" priority="31">
      <formula>IF(RIGHT(TEXT(AE19,"0.#"),1)=".",FALSE,TRUE)</formula>
    </cfRule>
    <cfRule type="expression" dxfId="510" priority="32">
      <formula>IF(RIGHT(TEXT(AE19,"0.#"),1)=".",TRUE,FALSE)</formula>
    </cfRule>
  </conditionalFormatting>
  <conditionalFormatting sqref="AE20">
    <cfRule type="expression" dxfId="509" priority="29">
      <formula>IF(RIGHT(TEXT(AE20,"0.#"),1)=".",FALSE,TRUE)</formula>
    </cfRule>
    <cfRule type="expression" dxfId="508" priority="30">
      <formula>IF(RIGHT(TEXT(AE20,"0.#"),1)=".",TRUE,FALSE)</formula>
    </cfRule>
  </conditionalFormatting>
  <conditionalFormatting sqref="AI20">
    <cfRule type="expression" dxfId="507" priority="27">
      <formula>IF(RIGHT(TEXT(AI20,"0.#"),1)=".",FALSE,TRUE)</formula>
    </cfRule>
    <cfRule type="expression" dxfId="506" priority="28">
      <formula>IF(RIGHT(TEXT(AI20,"0.#"),1)=".",TRUE,FALSE)</formula>
    </cfRule>
  </conditionalFormatting>
  <conditionalFormatting sqref="AI19">
    <cfRule type="expression" dxfId="505" priority="25">
      <formula>IF(RIGHT(TEXT(AI19,"0.#"),1)=".",FALSE,TRUE)</formula>
    </cfRule>
    <cfRule type="expression" dxfId="504" priority="26">
      <formula>IF(RIGHT(TEXT(AI19,"0.#"),1)=".",TRUE,FALSE)</formula>
    </cfRule>
  </conditionalFormatting>
  <conditionalFormatting sqref="AI18">
    <cfRule type="expression" dxfId="503" priority="23">
      <formula>IF(RIGHT(TEXT(AI18,"0.#"),1)=".",FALSE,TRUE)</formula>
    </cfRule>
    <cfRule type="expression" dxfId="502" priority="24">
      <formula>IF(RIGHT(TEXT(AI18,"0.#"),1)=".",TRUE,FALSE)</formula>
    </cfRule>
  </conditionalFormatting>
  <conditionalFormatting sqref="AM18">
    <cfRule type="expression" dxfId="501" priority="21">
      <formula>IF(RIGHT(TEXT(AM18,"0.#"),1)=".",FALSE,TRUE)</formula>
    </cfRule>
    <cfRule type="expression" dxfId="500" priority="22">
      <formula>IF(RIGHT(TEXT(AM18,"0.#"),1)=".",TRUE,FALSE)</formula>
    </cfRule>
  </conditionalFormatting>
  <conditionalFormatting sqref="AM19">
    <cfRule type="expression" dxfId="499" priority="19">
      <formula>IF(RIGHT(TEXT(AM19,"0.#"),1)=".",FALSE,TRUE)</formula>
    </cfRule>
    <cfRule type="expression" dxfId="498" priority="20">
      <formula>IF(RIGHT(TEXT(AM19,"0.#"),1)=".",TRUE,FALSE)</formula>
    </cfRule>
  </conditionalFormatting>
  <conditionalFormatting sqref="AM20">
    <cfRule type="expression" dxfId="497" priority="17">
      <formula>IF(RIGHT(TEXT(AM20,"0.#"),1)=".",FALSE,TRUE)</formula>
    </cfRule>
    <cfRule type="expression" dxfId="496" priority="18">
      <formula>IF(RIGHT(TEXT(AM20,"0.#"),1)=".",TRUE,FALSE)</formula>
    </cfRule>
  </conditionalFormatting>
  <conditionalFormatting sqref="AQ18:AQ20">
    <cfRule type="expression" dxfId="495" priority="15">
      <formula>IF(RIGHT(TEXT(AQ18,"0.#"),1)=".",FALSE,TRUE)</formula>
    </cfRule>
    <cfRule type="expression" dxfId="494" priority="16">
      <formula>IF(RIGHT(TEXT(AQ18,"0.#"),1)=".",TRUE,FALSE)</formula>
    </cfRule>
  </conditionalFormatting>
  <conditionalFormatting sqref="AU18:AU20">
    <cfRule type="expression" dxfId="493" priority="13">
      <formula>IF(RIGHT(TEXT(AU18,"0.#"),1)=".",FALSE,TRUE)</formula>
    </cfRule>
    <cfRule type="expression" dxfId="492" priority="14">
      <formula>IF(RIGHT(TEXT(AU18,"0.#"),1)=".",TRUE,FALSE)</formula>
    </cfRule>
  </conditionalFormatting>
  <conditionalFormatting sqref="AM13">
    <cfRule type="expression" dxfId="491" priority="11">
      <formula>IF(RIGHT(TEXT(AM13,"0.#"),1)=".",FALSE,TRUE)</formula>
    </cfRule>
    <cfRule type="expression" dxfId="490" priority="12">
      <formula>IF(RIGHT(TEXT(AM13,"0.#"),1)=".",TRUE,FALSE)</formula>
    </cfRule>
  </conditionalFormatting>
  <conditionalFormatting sqref="AM12">
    <cfRule type="expression" dxfId="489" priority="9">
      <formula>IF(RIGHT(TEXT(AM12,"0.#"),1)=".",FALSE,TRUE)</formula>
    </cfRule>
    <cfRule type="expression" dxfId="488" priority="10">
      <formula>IF(RIGHT(TEXT(AM12,"0.#"),1)=".",TRUE,FALSE)</formula>
    </cfRule>
  </conditionalFormatting>
  <conditionalFormatting sqref="AM11">
    <cfRule type="expression" dxfId="487" priority="7">
      <formula>IF(RIGHT(TEXT(AM11,"0.#"),1)=".",FALSE,TRUE)</formula>
    </cfRule>
    <cfRule type="expression" dxfId="486" priority="8">
      <formula>IF(RIGHT(TEXT(AM11,"0.#"),1)=".",TRUE,FALSE)</formula>
    </cfRule>
  </conditionalFormatting>
  <conditionalFormatting sqref="AI4">
    <cfRule type="expression" dxfId="485" priority="5">
      <formula>IF(RIGHT(TEXT(AI4,"0.#"),1)=".",FALSE,TRUE)</formula>
    </cfRule>
    <cfRule type="expression" dxfId="484" priority="6">
      <formula>IF(RIGHT(TEXT(AI4,"0.#"),1)=".",TRUE,FALSE)</formula>
    </cfRule>
  </conditionalFormatting>
  <conditionalFormatting sqref="AI5">
    <cfRule type="expression" dxfId="483" priority="3">
      <formula>IF(RIGHT(TEXT(AI5,"0.#"),1)=".",FALSE,TRUE)</formula>
    </cfRule>
    <cfRule type="expression" dxfId="482" priority="4">
      <formula>IF(RIGHT(TEXT(AI5,"0.#"),1)=".",TRUE,FALSE)</formula>
    </cfRule>
  </conditionalFormatting>
  <conditionalFormatting sqref="AI6">
    <cfRule type="expression" dxfId="481" priority="1">
      <formula>IF(RIGHT(TEXT(AI6,"0.#"),1)=".",FALSE,TRUE)</formula>
    </cfRule>
    <cfRule type="expression" dxfId="480" priority="2">
      <formula>IF(RIGHT(TEXT(AI6,"0.#"),1)=".",TRUE,FALSE)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365</v>
      </c>
      <c r="H2" s="616"/>
      <c r="I2" s="616"/>
      <c r="J2" s="616"/>
      <c r="K2" s="616"/>
      <c r="L2" s="616"/>
      <c r="M2" s="616"/>
      <c r="N2" s="616"/>
      <c r="O2" s="616"/>
      <c r="P2" s="616"/>
      <c r="Q2" s="616"/>
      <c r="R2" s="616"/>
      <c r="S2" s="616"/>
      <c r="T2" s="616"/>
      <c r="U2" s="616"/>
      <c r="V2" s="616"/>
      <c r="W2" s="616"/>
      <c r="X2" s="616"/>
      <c r="Y2" s="616"/>
      <c r="Z2" s="616"/>
      <c r="AA2" s="616"/>
      <c r="AB2" s="617"/>
      <c r="AC2" s="615" t="s">
        <v>367</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9"/>
      <c r="I3" s="689"/>
      <c r="J3" s="689"/>
      <c r="K3" s="689"/>
      <c r="L3" s="688" t="s">
        <v>18</v>
      </c>
      <c r="M3" s="689"/>
      <c r="N3" s="689"/>
      <c r="O3" s="689"/>
      <c r="P3" s="689"/>
      <c r="Q3" s="689"/>
      <c r="R3" s="689"/>
      <c r="S3" s="689"/>
      <c r="T3" s="689"/>
      <c r="U3" s="689"/>
      <c r="V3" s="689"/>
      <c r="W3" s="689"/>
      <c r="X3" s="690"/>
      <c r="Y3" s="674" t="s">
        <v>19</v>
      </c>
      <c r="Z3" s="675"/>
      <c r="AA3" s="675"/>
      <c r="AB3" s="821"/>
      <c r="AC3" s="837"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4"/>
      <c r="B4" s="1075"/>
      <c r="C4" s="1075"/>
      <c r="D4" s="1075"/>
      <c r="E4" s="1075"/>
      <c r="F4" s="1076"/>
      <c r="G4" s="691"/>
      <c r="H4" s="692"/>
      <c r="I4" s="692"/>
      <c r="J4" s="692"/>
      <c r="K4" s="693"/>
      <c r="L4" s="685"/>
      <c r="M4" s="686"/>
      <c r="N4" s="686"/>
      <c r="O4" s="686"/>
      <c r="P4" s="686"/>
      <c r="Q4" s="686"/>
      <c r="R4" s="686"/>
      <c r="S4" s="686"/>
      <c r="T4" s="686"/>
      <c r="U4" s="686"/>
      <c r="V4" s="686"/>
      <c r="W4" s="686"/>
      <c r="X4" s="687"/>
      <c r="Y4" s="406"/>
      <c r="Z4" s="407"/>
      <c r="AA4" s="407"/>
      <c r="AB4" s="673"/>
      <c r="AC4" s="691"/>
      <c r="AD4" s="692"/>
      <c r="AE4" s="692"/>
      <c r="AF4" s="692"/>
      <c r="AG4" s="693"/>
      <c r="AH4" s="685"/>
      <c r="AI4" s="686"/>
      <c r="AJ4" s="686"/>
      <c r="AK4" s="686"/>
      <c r="AL4" s="686"/>
      <c r="AM4" s="686"/>
      <c r="AN4" s="686"/>
      <c r="AO4" s="686"/>
      <c r="AP4" s="686"/>
      <c r="AQ4" s="686"/>
      <c r="AR4" s="686"/>
      <c r="AS4" s="686"/>
      <c r="AT4" s="687"/>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6"/>
    </row>
    <row r="16" spans="1:50" ht="25.5" customHeight="1" x14ac:dyDescent="0.15">
      <c r="A16" s="1074"/>
      <c r="B16" s="1075"/>
      <c r="C16" s="1075"/>
      <c r="D16" s="1075"/>
      <c r="E16" s="1075"/>
      <c r="F16" s="1076"/>
      <c r="G16" s="837"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1"/>
      <c r="AC16" s="837"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4"/>
      <c r="B17" s="1075"/>
      <c r="C17" s="1075"/>
      <c r="D17" s="1075"/>
      <c r="E17" s="1075"/>
      <c r="F17" s="1076"/>
      <c r="G17" s="691"/>
      <c r="H17" s="692"/>
      <c r="I17" s="692"/>
      <c r="J17" s="692"/>
      <c r="K17" s="693"/>
      <c r="L17" s="685"/>
      <c r="M17" s="686"/>
      <c r="N17" s="686"/>
      <c r="O17" s="686"/>
      <c r="P17" s="686"/>
      <c r="Q17" s="686"/>
      <c r="R17" s="686"/>
      <c r="S17" s="686"/>
      <c r="T17" s="686"/>
      <c r="U17" s="686"/>
      <c r="V17" s="686"/>
      <c r="W17" s="686"/>
      <c r="X17" s="687"/>
      <c r="Y17" s="406"/>
      <c r="Z17" s="407"/>
      <c r="AA17" s="407"/>
      <c r="AB17" s="673"/>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6"/>
    </row>
    <row r="29" spans="1:50" ht="24.75" customHeight="1" x14ac:dyDescent="0.15">
      <c r="A29" s="1074"/>
      <c r="B29" s="1075"/>
      <c r="C29" s="1075"/>
      <c r="D29" s="1075"/>
      <c r="E29" s="1075"/>
      <c r="F29" s="1076"/>
      <c r="G29" s="837"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1"/>
      <c r="AC29" s="837"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4"/>
      <c r="B30" s="1075"/>
      <c r="C30" s="1075"/>
      <c r="D30" s="1075"/>
      <c r="E30" s="1075"/>
      <c r="F30" s="1076"/>
      <c r="G30" s="691"/>
      <c r="H30" s="692"/>
      <c r="I30" s="692"/>
      <c r="J30" s="692"/>
      <c r="K30" s="693"/>
      <c r="L30" s="685"/>
      <c r="M30" s="686"/>
      <c r="N30" s="686"/>
      <c r="O30" s="686"/>
      <c r="P30" s="686"/>
      <c r="Q30" s="686"/>
      <c r="R30" s="686"/>
      <c r="S30" s="686"/>
      <c r="T30" s="686"/>
      <c r="U30" s="686"/>
      <c r="V30" s="686"/>
      <c r="W30" s="686"/>
      <c r="X30" s="687"/>
      <c r="Y30" s="406"/>
      <c r="Z30" s="407"/>
      <c r="AA30" s="407"/>
      <c r="AB30" s="673"/>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6"/>
    </row>
    <row r="42" spans="1:50" ht="24.75" customHeight="1" x14ac:dyDescent="0.15">
      <c r="A42" s="1074"/>
      <c r="B42" s="1075"/>
      <c r="C42" s="1075"/>
      <c r="D42" s="1075"/>
      <c r="E42" s="1075"/>
      <c r="F42" s="1076"/>
      <c r="G42" s="837"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1"/>
      <c r="AC42" s="837"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4"/>
      <c r="B43" s="1075"/>
      <c r="C43" s="1075"/>
      <c r="D43" s="1075"/>
      <c r="E43" s="1075"/>
      <c r="F43" s="1076"/>
      <c r="G43" s="691"/>
      <c r="H43" s="692"/>
      <c r="I43" s="692"/>
      <c r="J43" s="692"/>
      <c r="K43" s="693"/>
      <c r="L43" s="685"/>
      <c r="M43" s="686"/>
      <c r="N43" s="686"/>
      <c r="O43" s="686"/>
      <c r="P43" s="686"/>
      <c r="Q43" s="686"/>
      <c r="R43" s="686"/>
      <c r="S43" s="686"/>
      <c r="T43" s="686"/>
      <c r="U43" s="686"/>
      <c r="V43" s="686"/>
      <c r="W43" s="686"/>
      <c r="X43" s="687"/>
      <c r="Y43" s="406"/>
      <c r="Z43" s="407"/>
      <c r="AA43" s="407"/>
      <c r="AB43" s="673"/>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6"/>
    </row>
    <row r="56" spans="1:50" ht="24.75" customHeight="1" x14ac:dyDescent="0.15">
      <c r="A56" s="1074"/>
      <c r="B56" s="1075"/>
      <c r="C56" s="1075"/>
      <c r="D56" s="1075"/>
      <c r="E56" s="1075"/>
      <c r="F56" s="1076"/>
      <c r="G56" s="837"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1"/>
      <c r="AC56" s="837"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4"/>
      <c r="B57" s="1075"/>
      <c r="C57" s="1075"/>
      <c r="D57" s="1075"/>
      <c r="E57" s="1075"/>
      <c r="F57" s="1076"/>
      <c r="G57" s="691"/>
      <c r="H57" s="692"/>
      <c r="I57" s="692"/>
      <c r="J57" s="692"/>
      <c r="K57" s="693"/>
      <c r="L57" s="685"/>
      <c r="M57" s="686"/>
      <c r="N57" s="686"/>
      <c r="O57" s="686"/>
      <c r="P57" s="686"/>
      <c r="Q57" s="686"/>
      <c r="R57" s="686"/>
      <c r="S57" s="686"/>
      <c r="T57" s="686"/>
      <c r="U57" s="686"/>
      <c r="V57" s="686"/>
      <c r="W57" s="686"/>
      <c r="X57" s="687"/>
      <c r="Y57" s="406"/>
      <c r="Z57" s="407"/>
      <c r="AA57" s="407"/>
      <c r="AB57" s="673"/>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6"/>
    </row>
    <row r="69" spans="1:50" ht="25.5" customHeight="1" x14ac:dyDescent="0.15">
      <c r="A69" s="1074"/>
      <c r="B69" s="1075"/>
      <c r="C69" s="1075"/>
      <c r="D69" s="1075"/>
      <c r="E69" s="1075"/>
      <c r="F69" s="1076"/>
      <c r="G69" s="837"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1"/>
      <c r="AC69" s="837"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4"/>
      <c r="B70" s="1075"/>
      <c r="C70" s="1075"/>
      <c r="D70" s="1075"/>
      <c r="E70" s="1075"/>
      <c r="F70" s="1076"/>
      <c r="G70" s="691"/>
      <c r="H70" s="692"/>
      <c r="I70" s="692"/>
      <c r="J70" s="692"/>
      <c r="K70" s="693"/>
      <c r="L70" s="685"/>
      <c r="M70" s="686"/>
      <c r="N70" s="686"/>
      <c r="O70" s="686"/>
      <c r="P70" s="686"/>
      <c r="Q70" s="686"/>
      <c r="R70" s="686"/>
      <c r="S70" s="686"/>
      <c r="T70" s="686"/>
      <c r="U70" s="686"/>
      <c r="V70" s="686"/>
      <c r="W70" s="686"/>
      <c r="X70" s="687"/>
      <c r="Y70" s="406"/>
      <c r="Z70" s="407"/>
      <c r="AA70" s="407"/>
      <c r="AB70" s="673"/>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6"/>
    </row>
    <row r="82" spans="1:50" ht="24.75" customHeight="1" x14ac:dyDescent="0.15">
      <c r="A82" s="1074"/>
      <c r="B82" s="1075"/>
      <c r="C82" s="1075"/>
      <c r="D82" s="1075"/>
      <c r="E82" s="1075"/>
      <c r="F82" s="1076"/>
      <c r="G82" s="837"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1"/>
      <c r="AC82" s="837"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4"/>
      <c r="B83" s="1075"/>
      <c r="C83" s="1075"/>
      <c r="D83" s="1075"/>
      <c r="E83" s="1075"/>
      <c r="F83" s="1076"/>
      <c r="G83" s="691"/>
      <c r="H83" s="692"/>
      <c r="I83" s="692"/>
      <c r="J83" s="692"/>
      <c r="K83" s="693"/>
      <c r="L83" s="685"/>
      <c r="M83" s="686"/>
      <c r="N83" s="686"/>
      <c r="O83" s="686"/>
      <c r="P83" s="686"/>
      <c r="Q83" s="686"/>
      <c r="R83" s="686"/>
      <c r="S83" s="686"/>
      <c r="T83" s="686"/>
      <c r="U83" s="686"/>
      <c r="V83" s="686"/>
      <c r="W83" s="686"/>
      <c r="X83" s="687"/>
      <c r="Y83" s="406"/>
      <c r="Z83" s="407"/>
      <c r="AA83" s="407"/>
      <c r="AB83" s="673"/>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6"/>
    </row>
    <row r="95" spans="1:50" ht="24.75" customHeight="1" x14ac:dyDescent="0.15">
      <c r="A95" s="1074"/>
      <c r="B95" s="1075"/>
      <c r="C95" s="1075"/>
      <c r="D95" s="1075"/>
      <c r="E95" s="1075"/>
      <c r="F95" s="1076"/>
      <c r="G95" s="837"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1"/>
      <c r="AC95" s="837"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4"/>
      <c r="B96" s="1075"/>
      <c r="C96" s="1075"/>
      <c r="D96" s="1075"/>
      <c r="E96" s="1075"/>
      <c r="F96" s="1076"/>
      <c r="G96" s="691"/>
      <c r="H96" s="692"/>
      <c r="I96" s="692"/>
      <c r="J96" s="692"/>
      <c r="K96" s="693"/>
      <c r="L96" s="685"/>
      <c r="M96" s="686"/>
      <c r="N96" s="686"/>
      <c r="O96" s="686"/>
      <c r="P96" s="686"/>
      <c r="Q96" s="686"/>
      <c r="R96" s="686"/>
      <c r="S96" s="686"/>
      <c r="T96" s="686"/>
      <c r="U96" s="686"/>
      <c r="V96" s="686"/>
      <c r="W96" s="686"/>
      <c r="X96" s="687"/>
      <c r="Y96" s="406"/>
      <c r="Z96" s="407"/>
      <c r="AA96" s="407"/>
      <c r="AB96" s="673"/>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6"/>
    </row>
    <row r="109" spans="1:50" ht="24.75" customHeight="1" x14ac:dyDescent="0.15">
      <c r="A109" s="1074"/>
      <c r="B109" s="1075"/>
      <c r="C109" s="1075"/>
      <c r="D109" s="1075"/>
      <c r="E109" s="1075"/>
      <c r="F109" s="1076"/>
      <c r="G109" s="837"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1"/>
      <c r="AC109" s="837"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4"/>
      <c r="B110" s="1075"/>
      <c r="C110" s="1075"/>
      <c r="D110" s="1075"/>
      <c r="E110" s="1075"/>
      <c r="F110" s="1076"/>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673"/>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6"/>
    </row>
    <row r="122" spans="1:50" ht="25.5" customHeight="1" x14ac:dyDescent="0.15">
      <c r="A122" s="1074"/>
      <c r="B122" s="1075"/>
      <c r="C122" s="1075"/>
      <c r="D122" s="1075"/>
      <c r="E122" s="1075"/>
      <c r="F122" s="1076"/>
      <c r="G122" s="837"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1"/>
      <c r="AC122" s="837"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4"/>
      <c r="B123" s="1075"/>
      <c r="C123" s="1075"/>
      <c r="D123" s="1075"/>
      <c r="E123" s="1075"/>
      <c r="F123" s="1076"/>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673"/>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6"/>
    </row>
    <row r="135" spans="1:50" ht="24.75" customHeight="1" x14ac:dyDescent="0.15">
      <c r="A135" s="1074"/>
      <c r="B135" s="1075"/>
      <c r="C135" s="1075"/>
      <c r="D135" s="1075"/>
      <c r="E135" s="1075"/>
      <c r="F135" s="1076"/>
      <c r="G135" s="837"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1"/>
      <c r="AC135" s="837"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4"/>
      <c r="B136" s="1075"/>
      <c r="C136" s="1075"/>
      <c r="D136" s="1075"/>
      <c r="E136" s="1075"/>
      <c r="F136" s="1076"/>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673"/>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6"/>
    </row>
    <row r="148" spans="1:50" ht="24.75" customHeight="1" x14ac:dyDescent="0.15">
      <c r="A148" s="1074"/>
      <c r="B148" s="1075"/>
      <c r="C148" s="1075"/>
      <c r="D148" s="1075"/>
      <c r="E148" s="1075"/>
      <c r="F148" s="1076"/>
      <c r="G148" s="837"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1"/>
      <c r="AC148" s="837"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4"/>
      <c r="B149" s="1075"/>
      <c r="C149" s="1075"/>
      <c r="D149" s="1075"/>
      <c r="E149" s="1075"/>
      <c r="F149" s="1076"/>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673"/>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6"/>
    </row>
    <row r="162" spans="1:50" ht="24.75" customHeight="1" x14ac:dyDescent="0.15">
      <c r="A162" s="1074"/>
      <c r="B162" s="1075"/>
      <c r="C162" s="1075"/>
      <c r="D162" s="1075"/>
      <c r="E162" s="1075"/>
      <c r="F162" s="1076"/>
      <c r="G162" s="837"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1"/>
      <c r="AC162" s="837"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4"/>
      <c r="B163" s="1075"/>
      <c r="C163" s="1075"/>
      <c r="D163" s="1075"/>
      <c r="E163" s="1075"/>
      <c r="F163" s="1076"/>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673"/>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6"/>
    </row>
    <row r="175" spans="1:50" ht="25.5" customHeight="1" x14ac:dyDescent="0.15">
      <c r="A175" s="1074"/>
      <c r="B175" s="1075"/>
      <c r="C175" s="1075"/>
      <c r="D175" s="1075"/>
      <c r="E175" s="1075"/>
      <c r="F175" s="1076"/>
      <c r="G175" s="837"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1"/>
      <c r="AC175" s="837"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4"/>
      <c r="B176" s="1075"/>
      <c r="C176" s="1075"/>
      <c r="D176" s="1075"/>
      <c r="E176" s="1075"/>
      <c r="F176" s="1076"/>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673"/>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6"/>
    </row>
    <row r="188" spans="1:50" ht="24.75" customHeight="1" x14ac:dyDescent="0.15">
      <c r="A188" s="1074"/>
      <c r="B188" s="1075"/>
      <c r="C188" s="1075"/>
      <c r="D188" s="1075"/>
      <c r="E188" s="1075"/>
      <c r="F188" s="1076"/>
      <c r="G188" s="837"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1"/>
      <c r="AC188" s="837"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4"/>
      <c r="B189" s="1075"/>
      <c r="C189" s="1075"/>
      <c r="D189" s="1075"/>
      <c r="E189" s="1075"/>
      <c r="F189" s="1076"/>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673"/>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6"/>
    </row>
    <row r="201" spans="1:50" ht="24.75" customHeight="1" x14ac:dyDescent="0.15">
      <c r="A201" s="1074"/>
      <c r="B201" s="1075"/>
      <c r="C201" s="1075"/>
      <c r="D201" s="1075"/>
      <c r="E201" s="1075"/>
      <c r="F201" s="1076"/>
      <c r="G201" s="837"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1"/>
      <c r="AC201" s="837"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4"/>
      <c r="B202" s="1075"/>
      <c r="C202" s="1075"/>
      <c r="D202" s="1075"/>
      <c r="E202" s="1075"/>
      <c r="F202" s="1076"/>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673"/>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6"/>
    </row>
    <row r="215" spans="1:50" ht="24.75" customHeight="1" x14ac:dyDescent="0.15">
      <c r="A215" s="1074"/>
      <c r="B215" s="1075"/>
      <c r="C215" s="1075"/>
      <c r="D215" s="1075"/>
      <c r="E215" s="1075"/>
      <c r="F215" s="1076"/>
      <c r="G215" s="837"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1"/>
      <c r="AC215" s="837"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4"/>
      <c r="B216" s="1075"/>
      <c r="C216" s="1075"/>
      <c r="D216" s="1075"/>
      <c r="E216" s="1075"/>
      <c r="F216" s="1076"/>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673"/>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6"/>
    </row>
    <row r="228" spans="1:50" ht="25.5" customHeight="1" x14ac:dyDescent="0.15">
      <c r="A228" s="1074"/>
      <c r="B228" s="1075"/>
      <c r="C228" s="1075"/>
      <c r="D228" s="1075"/>
      <c r="E228" s="1075"/>
      <c r="F228" s="1076"/>
      <c r="G228" s="837"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1"/>
      <c r="AC228" s="837"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4"/>
      <c r="B229" s="1075"/>
      <c r="C229" s="1075"/>
      <c r="D229" s="1075"/>
      <c r="E229" s="1075"/>
      <c r="F229" s="1076"/>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673"/>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6"/>
    </row>
    <row r="241" spans="1:50" ht="24.75" customHeight="1" x14ac:dyDescent="0.15">
      <c r="A241" s="1074"/>
      <c r="B241" s="1075"/>
      <c r="C241" s="1075"/>
      <c r="D241" s="1075"/>
      <c r="E241" s="1075"/>
      <c r="F241" s="1076"/>
      <c r="G241" s="837"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1"/>
      <c r="AC241" s="837"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4"/>
      <c r="B242" s="1075"/>
      <c r="C242" s="1075"/>
      <c r="D242" s="1075"/>
      <c r="E242" s="1075"/>
      <c r="F242" s="1076"/>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673"/>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6"/>
    </row>
    <row r="254" spans="1:50" ht="24.75" customHeight="1" x14ac:dyDescent="0.15">
      <c r="A254" s="1074"/>
      <c r="B254" s="1075"/>
      <c r="C254" s="1075"/>
      <c r="D254" s="1075"/>
      <c r="E254" s="1075"/>
      <c r="F254" s="1076"/>
      <c r="G254" s="837"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1"/>
      <c r="AC254" s="837"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4"/>
      <c r="B255" s="1075"/>
      <c r="C255" s="1075"/>
      <c r="D255" s="1075"/>
      <c r="E255" s="1075"/>
      <c r="F255" s="1076"/>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673"/>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355</v>
      </c>
      <c r="Z3" s="381"/>
      <c r="AA3" s="381"/>
      <c r="AB3" s="381"/>
      <c r="AC3" s="148" t="s">
        <v>340</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355</v>
      </c>
      <c r="Z36" s="381"/>
      <c r="AA36" s="381"/>
      <c r="AB36" s="381"/>
      <c r="AC36" s="148" t="s">
        <v>340</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355</v>
      </c>
      <c r="Z69" s="381"/>
      <c r="AA69" s="381"/>
      <c r="AB69" s="381"/>
      <c r="AC69" s="148" t="s">
        <v>340</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355</v>
      </c>
      <c r="Z102" s="381"/>
      <c r="AA102" s="381"/>
      <c r="AB102" s="381"/>
      <c r="AC102" s="148" t="s">
        <v>340</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355</v>
      </c>
      <c r="Z135" s="381"/>
      <c r="AA135" s="381"/>
      <c r="AB135" s="381"/>
      <c r="AC135" s="148" t="s">
        <v>340</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355</v>
      </c>
      <c r="Z168" s="381"/>
      <c r="AA168" s="381"/>
      <c r="AB168" s="381"/>
      <c r="AC168" s="148" t="s">
        <v>340</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355</v>
      </c>
      <c r="Z201" s="381"/>
      <c r="AA201" s="381"/>
      <c r="AB201" s="381"/>
      <c r="AC201" s="148" t="s">
        <v>340</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355</v>
      </c>
      <c r="Z234" s="381"/>
      <c r="AA234" s="381"/>
      <c r="AB234" s="381"/>
      <c r="AC234" s="148" t="s">
        <v>340</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355</v>
      </c>
      <c r="Z267" s="381"/>
      <c r="AA267" s="381"/>
      <c r="AB267" s="381"/>
      <c r="AC267" s="148" t="s">
        <v>340</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355</v>
      </c>
      <c r="Z300" s="381"/>
      <c r="AA300" s="381"/>
      <c r="AB300" s="381"/>
      <c r="AC300" s="148" t="s">
        <v>340</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355</v>
      </c>
      <c r="Z333" s="381"/>
      <c r="AA333" s="381"/>
      <c r="AB333" s="381"/>
      <c r="AC333" s="148" t="s">
        <v>340</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355</v>
      </c>
      <c r="Z366" s="381"/>
      <c r="AA366" s="381"/>
      <c r="AB366" s="381"/>
      <c r="AC366" s="148" t="s">
        <v>340</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355</v>
      </c>
      <c r="Z399" s="381"/>
      <c r="AA399" s="381"/>
      <c r="AB399" s="381"/>
      <c r="AC399" s="148" t="s">
        <v>340</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355</v>
      </c>
      <c r="Z432" s="381"/>
      <c r="AA432" s="381"/>
      <c r="AB432" s="381"/>
      <c r="AC432" s="148" t="s">
        <v>340</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355</v>
      </c>
      <c r="Z465" s="381"/>
      <c r="AA465" s="381"/>
      <c r="AB465" s="381"/>
      <c r="AC465" s="148" t="s">
        <v>340</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355</v>
      </c>
      <c r="Z498" s="381"/>
      <c r="AA498" s="381"/>
      <c r="AB498" s="381"/>
      <c r="AC498" s="148" t="s">
        <v>340</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355</v>
      </c>
      <c r="Z531" s="381"/>
      <c r="AA531" s="381"/>
      <c r="AB531" s="381"/>
      <c r="AC531" s="148" t="s">
        <v>340</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355</v>
      </c>
      <c r="Z564" s="381"/>
      <c r="AA564" s="381"/>
      <c r="AB564" s="381"/>
      <c r="AC564" s="148" t="s">
        <v>340</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355</v>
      </c>
      <c r="Z597" s="381"/>
      <c r="AA597" s="381"/>
      <c r="AB597" s="381"/>
      <c r="AC597" s="148" t="s">
        <v>340</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355</v>
      </c>
      <c r="Z630" s="381"/>
      <c r="AA630" s="381"/>
      <c r="AB630" s="381"/>
      <c r="AC630" s="148" t="s">
        <v>340</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355</v>
      </c>
      <c r="Z663" s="381"/>
      <c r="AA663" s="381"/>
      <c r="AB663" s="381"/>
      <c r="AC663" s="148" t="s">
        <v>340</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355</v>
      </c>
      <c r="Z696" s="381"/>
      <c r="AA696" s="381"/>
      <c r="AB696" s="381"/>
      <c r="AC696" s="148" t="s">
        <v>340</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355</v>
      </c>
      <c r="Z729" s="381"/>
      <c r="AA729" s="381"/>
      <c r="AB729" s="381"/>
      <c r="AC729" s="148" t="s">
        <v>340</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355</v>
      </c>
      <c r="Z762" s="381"/>
      <c r="AA762" s="381"/>
      <c r="AB762" s="381"/>
      <c r="AC762" s="148" t="s">
        <v>340</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355</v>
      </c>
      <c r="Z795" s="381"/>
      <c r="AA795" s="381"/>
      <c r="AB795" s="381"/>
      <c r="AC795" s="148" t="s">
        <v>340</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355</v>
      </c>
      <c r="Z828" s="381"/>
      <c r="AA828" s="381"/>
      <c r="AB828" s="381"/>
      <c r="AC828" s="148" t="s">
        <v>340</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355</v>
      </c>
      <c r="Z861" s="381"/>
      <c r="AA861" s="381"/>
      <c r="AB861" s="381"/>
      <c r="AC861" s="148" t="s">
        <v>340</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355</v>
      </c>
      <c r="Z894" s="381"/>
      <c r="AA894" s="381"/>
      <c r="AB894" s="381"/>
      <c r="AC894" s="148" t="s">
        <v>340</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355</v>
      </c>
      <c r="Z927" s="381"/>
      <c r="AA927" s="381"/>
      <c r="AB927" s="381"/>
      <c r="AC927" s="148" t="s">
        <v>340</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355</v>
      </c>
      <c r="Z960" s="381"/>
      <c r="AA960" s="381"/>
      <c r="AB960" s="381"/>
      <c r="AC960" s="148" t="s">
        <v>340</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355</v>
      </c>
      <c r="Z993" s="381"/>
      <c r="AA993" s="381"/>
      <c r="AB993" s="381"/>
      <c r="AC993" s="148" t="s">
        <v>340</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355</v>
      </c>
      <c r="Z1026" s="381"/>
      <c r="AA1026" s="381"/>
      <c r="AB1026" s="381"/>
      <c r="AC1026" s="148" t="s">
        <v>340</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355</v>
      </c>
      <c r="Z1059" s="381"/>
      <c r="AA1059" s="381"/>
      <c r="AB1059" s="381"/>
      <c r="AC1059" s="148" t="s">
        <v>340</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355</v>
      </c>
      <c r="Z1092" s="381"/>
      <c r="AA1092" s="381"/>
      <c r="AB1092" s="381"/>
      <c r="AC1092" s="148" t="s">
        <v>340</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355</v>
      </c>
      <c r="Z1125" s="381"/>
      <c r="AA1125" s="381"/>
      <c r="AB1125" s="381"/>
      <c r="AC1125" s="148" t="s">
        <v>340</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355</v>
      </c>
      <c r="Z1158" s="381"/>
      <c r="AA1158" s="381"/>
      <c r="AB1158" s="381"/>
      <c r="AC1158" s="148" t="s">
        <v>340</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355</v>
      </c>
      <c r="Z1191" s="381"/>
      <c r="AA1191" s="381"/>
      <c r="AB1191" s="381"/>
      <c r="AC1191" s="148" t="s">
        <v>340</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355</v>
      </c>
      <c r="Z1224" s="381"/>
      <c r="AA1224" s="381"/>
      <c r="AB1224" s="381"/>
      <c r="AC1224" s="148" t="s">
        <v>340</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355</v>
      </c>
      <c r="Z1257" s="381"/>
      <c r="AA1257" s="381"/>
      <c r="AB1257" s="381"/>
      <c r="AC1257" s="148" t="s">
        <v>340</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355</v>
      </c>
      <c r="Z1290" s="381"/>
      <c r="AA1290" s="381"/>
      <c r="AB1290" s="381"/>
      <c r="AC1290" s="148" t="s">
        <v>340</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2020-11-18T13:58:43Z</cp:lastPrinted>
  <dcterms:created xsi:type="dcterms:W3CDTF">2012-03-13T00:50:25Z</dcterms:created>
  <dcterms:modified xsi:type="dcterms:W3CDTF">2020-11-20T06:44:17Z</dcterms:modified>
</cp:coreProperties>
</file>