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スポ・参・（地域）\★★★★★R2\地域振興係\07 政策評価\行政事業レビュー\20201112_行政事業レビューシートの記載の確認等について（平成28年度以降一斉点検）\令和２年度\"/>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<sst xmlns="http://schemas.openxmlformats.org/spreadsheetml/2006/main" count="2998" uniqueCount="668">
  <si>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</si>
  <si>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</si>
  <si>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</si>
  <si>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</si>
  <si>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</si>
  <si>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</si>
  <si>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</si>
  <si>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</si>
  <si>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</si>
  <si>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</si>
  <si>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</si>
  <si>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</si>
  <si>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</si>
  <si>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</si>
  <si>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</si>
  <si>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</si>
  <si>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</si>
  <si>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</si>
  <si>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</si>
  <si>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</si>
  <si>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</si>
  <si>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</si>
  <si>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</si>
  <si>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</si>
  <si>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</si>
  <si>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</si>
  <si>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</si>
  <si>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</si>
  <si>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</si>
  <si>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</si>
  <si>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</si>
  <si>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</si>
  <si>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</si>
  <si>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</si>
  <si>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</si>
  <si>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</si>
  <si>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</si>
  <si>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</si>
  <si>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</si>
  <si>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</si>
  <si>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</si>
  <si>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</si>
  <si>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</si>
  <si>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</si>
  <si>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</si>
  <si>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</si>
  <si>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</si>
  <si>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</si>
  <si>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</si>
  <si>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</si>
  <si>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</si>
  <si>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</si>
  <si>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</si>
  <si>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</si>
  <si>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</si>
  <si>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</si>
  <si>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</si>
  <si>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</si>
  <si>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</si>
  <si>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</si>
  <si>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</si>
  <si>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</si>
  <si>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</si>
  <si>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</si>
  <si>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</si>
  <si>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</si>
  <si>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</si>
  <si>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</si>
  <si>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</si>
  <si>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</si>
  <si>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</si>
  <si>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</si>
  <si>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</si>
  <si>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</si>
  <si>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</si>
  <si>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</si>
  <si>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</si>
  <si>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</si>
  <si>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</si>
  <si>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</si>
  <si>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</si>
  <si>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</si>
  <si>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</si>
  <si>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</si>
  <si>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</si>
  <si>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</si>
  <si>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</si>
  <si>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</si>
  <si>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</si>
  <si>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</si>
  <si>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</si>
  <si>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</si>
  <si>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</si>
  <si>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</si>
  <si>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</si>
  <si>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</si>
  <si>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</si>
  <si>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</si>
  <si>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</si>
  <si>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</si>
  <si>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</si>
  <si>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</si>
  <si>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</si>
  <si>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</si>
  <si>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</si>
  <si>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</si>
  <si>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</si>
  <si>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</si>
  <si>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</si>
  <si>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</si>
  <si>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</si>
  <si>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</si>
  <si>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</si>
  <si>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</si>
  <si>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</si>
  <si>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</si>
  <si>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</si>
  <si>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</si>
  <si>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</si>
  <si>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</si>
  <si>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</si>
  <si>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</si>
  <si>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</si>
  <si>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</si>
  <si>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</si>
  <si>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</si>
  <si>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</si>
  <si>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</si>
  <si>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</si>
  <si>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</si>
  <si>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</si>
  <si>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</si>
  <si>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</si>
  <si>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</si>
  <si>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</si>
  <si>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</si>
  <si>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</si>
  <si>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</si>
  <si>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</si>
  <si>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</si>
  <si>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</si>
  <si>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</si>
  <si>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</si>
  <si>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</si>
  <si>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</si>
  <si>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</si>
  <si>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</si>
  <si>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</si>
  <si>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</si>
  <si>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</si>
  <si>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</si>
  <si>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</si>
  <si>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</si>
  <si>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</si>
  <si>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</si>
  <si>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</si>
  <si>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</si>
  <si>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</si>
  <si>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</si>
  <si>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</si>
  <si>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</si>
  <si>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</si>
  <si>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</si>
  <si>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</si>
  <si>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</si>
  <si>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</si>
  <si>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</si>
  <si>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</si>
  <si>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</si>
  <si>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</si>
  <si>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</si>
  <si>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</si>
  <si>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</si>
  <si>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</si>
  <si>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</si>
  <si>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</si>
  <si>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</si>
  <si>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</si>
  <si>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</si>
  <si>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</si>
  <si>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</si>
  <si>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</si>
  <si>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</si>
  <si>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</si>
  <si>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</si>
  <si>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</si>
  <si>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</si>
  <si>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</si>
  <si>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</si>
  <si>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</si>
  <si>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</si>
  <si>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</si>
  <si>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</si>
  <si>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</si>
  <si>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</si>
  <si>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</si>
  <si>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</si>
  <si>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</si>
  <si>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</si>
  <si>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</si>
  <si>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</si>
  <si>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</si>
  <si>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</si>
  <si>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</si>
  <si>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</si>
  <si>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</si>
  <si>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</si>
  <si>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</si>
  <si>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</si>
  <si>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</si>
  <si>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</si>
  <si>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</si>
  <si>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</si>
  <si>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</si>
  <si>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</si>
  <si>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</si>
  <si>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</si>
  <si>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</si>
  <si>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</si>
  <si>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</si>
  <si>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</si>
  <si>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</si>
  <si>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</si>
  <si>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</si>
  <si>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</si>
  <si>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</si>
  <si>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</si>
  <si>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</si>
  <si>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</si>
  <si>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</si>
  <si>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</si>
  <si>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</si>
  <si>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</si>
  <si>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</si>
  <si>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</si>
  <si>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</si>
  <si>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</si>
  <si>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</si>
  <si>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</si>
  <si>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</si>
  <si>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</si>
  <si>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</si>
  <si>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</si>
  <si>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</si>
  <si>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</si>
  <si>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</si>
  <si>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</si>
  <si>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</si>
  <si>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</si>
  <si>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</si>
  <si>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</si>
  <si>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</si>
  <si>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</si>
  <si>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</si>
  <si>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</si>
  <si>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</si>
  <si>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</si>
  <si>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</si>
  <si>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</si>
  <si>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</si>
  <si>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</si>
  <si>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</si>
  <si>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</si>
  <si>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</si>
  <si>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</si>
  <si>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</si>
  <si>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</si>
  <si>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</si>
  <si>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</si>
  <si>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</si>
  <si>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</si>
  <si>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</si>
  <si>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</si>
  <si>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</si>
  <si>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</si>
  <si>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</si>
  <si>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</si>
  <si>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</si>
  <si>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</si>
  <si>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</si>
  <si>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</si>
  <si>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</si>
  <si>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</si>
  <si>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</si>
  <si>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</si>
  <si>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</si>
  <si>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</si>
  <si>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</si>
  <si>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</si>
  <si>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</si>
  <si>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</si>
  <si>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</si>
  <si>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</si>
  <si>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</si>
  <si>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</si>
  <si>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</si>
  <si>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</si>
  <si>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</si>
  <si>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</si>
  <si>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</si>
  <si>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</si>
  <si>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</si>
  <si>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</si>
  <si>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</si>
  <si>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</si>
  <si>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</si>
  <si>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</si>
  <si>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</si>
  <si>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</si>
  <si>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</si>
  <si>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</si>
  <si>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</si>
  <si>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</si>
  <si>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</si>
  <si>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</si>
  <si>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</si>
  <si>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</si>
  <si>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</si>
  <si>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</si>
  <si>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</si>
  <si>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</si>
  <si>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</si>
  <si>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</si>
  <si>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</si>
  <si>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</si>
  <si>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</si>
  <si>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</si>
  <si>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</si>
  <si>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</si>
  <si>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</si>
  <si>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</si>
  <si>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</si>
  <si>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</si>
  <si>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</si>
  <si>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</si>
  <si>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</si>
  <si>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</si>
  <si>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</si>
  <si>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</si>
  <si>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</si>
  <si>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</si>
  <si>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</si>
  <si>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</si>
  <si>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</si>
  <si>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</si>
  <si>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</si>
  <si>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</si>
  <si>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</si>
  <si>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</si>
  <si>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</si>
  <si>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</si>
  <si>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</si>
  <si>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</si>
  <si>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</si>
  <si>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</si>
  <si>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</si>
  <si>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</si>
  <si>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</si>
  <si>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</si>
  <si>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</si>
  <si>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</si>
  <si>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</si>
  <si>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</si>
  <si>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</si>
  <si>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</si>
  <si>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</si>
  <si>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</si>
  <si>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</si>
  <si>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</si>
  <si>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</si>
  <si>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</si>
  <si>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</si>
  <si>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</si>
  <si>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</si>
  <si>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</si>
  <si>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</si>
  <si>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</si>
  <si>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</si>
  <si>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</si>
  <si>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</si>
  <si>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</si>
  <si>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</si>
  <si>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</si>
  <si>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</si>
  <si>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</si>
  <si>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</si>
  <si>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</si>
  <si>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</si>
  <si>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</si>
  <si>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</si>
  <si>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</si>
  <si>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</si>
  <si>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</si>
  <si>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</si>
  <si>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</si>
  <si>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</si>
  <si>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</si>
  <si>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</si>
  <si>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</si>
  <si>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</si>
  <si>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</si>
  <si>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</si>
  <si>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</si>
  <si>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</si>
  <si>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</si>
  <si>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</si>
  <si>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</si>
  <si>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</si>
  <si>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</si>
  <si>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</si>
  <si>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</si>
  <si>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</si>
  <si>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</si>
  <si>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</si>
  <si>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</si>
  <si>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</si>
  <si>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</si>
  <si>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</si>
  <si>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</si>
  <si>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</si>
  <si>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</si>
  <si>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</si>
  <si>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</si>
  <si>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</si>
  <si>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</si>
  <si>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</si>
  <si>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</si>
  <si>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</si>
  <si>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</si>
  <si>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</si>
  <si>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</si>
  <si>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</si>
  <si>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</si>
  <si>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</si>
  <si>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</si>
  <si>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</si>
  <si>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</si>
  <si>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</si>
  <si>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</si>
  <si>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</si>
  <si>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</si>
  <si>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</si>
  <si>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</si>
  <si>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</si>
  <si>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</si>
  <si>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</si>
  <si>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</si>
  <si>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</si>
  <si>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</si>
  <si>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</si>
  <si>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</si>
  <si>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</si>
  <si>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</si>
  <si>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</si>
  <si>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</si>
  <si>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</si>
  <si>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</si>
  <si>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</si>
  <si>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</si>
  <si>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</si>
  <si>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</si>
  <si>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</si>
  <si>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</si>
  <si>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</si>
  <si>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</si>
  <si>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</si>
  <si>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</si>
  <si>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</si>
  <si>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</si>
  <si>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</si>
  <si>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</si>
  <si>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</si>
  <si>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</si>
  <si>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</si>
  <si>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</si>
  <si>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</si>
  <si>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</si>
  <si>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</si>
  <si>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</si>
  <si>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</si>
  <si>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</si>
  <si>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</si>
  <si>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</si>
  <si>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</si>
  <si>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</si>
  <si>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</si>
  <si>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</si>
  <si>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</si>
  <si>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</si>
  <si>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</si>
  <si>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</si>
  <si>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</si>
  <si>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</si>
  <si>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</si>
  <si>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</si>
  <si>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</si>
  <si>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</si>
  <si>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</si>
  <si>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</si>
  <si>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</si>
  <si>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</si>
  <si>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</si>
  <si>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</si>
  <si>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</si>
  <si>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</si>
  <si>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</si>
  <si>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</si>
  <si>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</si>
  <si>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</si>
  <si>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</si>
  <si>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</si>
  <si>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</si>
  <si>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</si>
  <si>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</si>
  <si>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</si>
  <si>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</si>
  <si>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</si>
  <si>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</si>
  <si>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</si>
  <si>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</si>
  <si>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</si>
  <si>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</si>
  <si>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</si>
  <si>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</si>
  <si>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</si>
  <si>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</si>
  <si>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</si>
  <si>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</si>
  <si>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</si>
  <si>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</si>
  <si>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</si>
  <si>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</si>
  <si>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</si>
  <si>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</si>
  <si>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</si>
  <si>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</si>
  <si>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</si>
  <si>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</si>
  <si>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</si>
  <si>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</si>
  <si>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</si>
  <si>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</si>
  <si>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</si>
  <si>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</si>
  <si>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</si>
  <si>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</si>
  <si>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</si>
  <si>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</si>
  <si>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</si>
  <si>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</si>
  <si>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</si>
  <si>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</si>
  <si>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</si>
  <si>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</si>
  <si>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</si>
  <si>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</si>
  <si>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</si>
  <si>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</si>
  <si>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</si>
  <si>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</si>
  <si>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</si>
  <si>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</si>
  <si>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</si>
  <si>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　　　　　　　　　　　　　　</t>
    <phoneticPr fontId="5"/>
  </si>
  <si>
    <t>文部科学省</t>
    <phoneticPr fontId="5"/>
  </si>
  <si>
    <t>○</t>
    <phoneticPr fontId="5"/>
  </si>
  <si>
    <t>文部科学省</t>
    <phoneticPr fontId="5"/>
  </si>
  <si>
    <t>参事官(地域振興担当) 
増井国光</t>
    <phoneticPr fontId="5"/>
  </si>
  <si>
    <t>スポーツ基本法第21条</t>
    <phoneticPr fontId="5"/>
  </si>
  <si>
    <t>第2期スポーツ基本計画（平成29年3月24日策定）</t>
    <phoneticPr fontId="5"/>
  </si>
  <si>
    <t>スポーツツーリズム需要喚起・定着化を目的とした官民連携プロモーションの実施や、スポーツと文化芸術を融合させた希少性・体験価値の高い「スポーツ文化ツーリズム」の推進等により、スポーツによる国内外からの交流人口の拡大・関連産業の活性化を図る。</t>
    <phoneticPr fontId="5"/>
  </si>
  <si>
    <t>-</t>
    <phoneticPr fontId="5"/>
  </si>
  <si>
    <t>スポーツ振興事業委託費</t>
    <phoneticPr fontId="5"/>
  </si>
  <si>
    <t>団体数</t>
    <phoneticPr fontId="5"/>
  </si>
  <si>
    <t>-</t>
    <phoneticPr fontId="5"/>
  </si>
  <si>
    <t>スポーツ庁調べによる</t>
    <phoneticPr fontId="5"/>
  </si>
  <si>
    <t>スポーツツーリズムに関連する消費額の増加</t>
    <phoneticPr fontId="5"/>
  </si>
  <si>
    <t>スポーツツーリズムに関連する消費額</t>
    <phoneticPr fontId="5"/>
  </si>
  <si>
    <t>億円</t>
    <phoneticPr fontId="5"/>
  </si>
  <si>
    <t>億円</t>
    <phoneticPr fontId="5"/>
  </si>
  <si>
    <t>旅行・観光消費動向調査（観光庁）</t>
    <phoneticPr fontId="5"/>
  </si>
  <si>
    <t>件</t>
  </si>
  <si>
    <t>件</t>
    <phoneticPr fontId="5"/>
  </si>
  <si>
    <t>-</t>
    <phoneticPr fontId="5"/>
  </si>
  <si>
    <t>執行額（百万円）／事業実施件数</t>
    <phoneticPr fontId="5"/>
  </si>
  <si>
    <t>百万円</t>
    <phoneticPr fontId="5"/>
  </si>
  <si>
    <t>百万円/件数</t>
    <phoneticPr fontId="5"/>
  </si>
  <si>
    <t>19.3/2</t>
    <phoneticPr fontId="5"/>
  </si>
  <si>
    <t>／　</t>
    <phoneticPr fontId="5"/>
  </si>
  <si>
    <t>　　/</t>
    <phoneticPr fontId="5"/>
  </si>
  <si>
    <t>地域スポーツコミッションの設置数</t>
    <phoneticPr fontId="5"/>
  </si>
  <si>
    <t>スポーツ 目的の訪日外国人旅行者数</t>
    <phoneticPr fontId="5"/>
  </si>
  <si>
    <t>スポーツツーリズム関連消費額</t>
    <phoneticPr fontId="5"/>
  </si>
  <si>
    <t>万人</t>
    <phoneticPr fontId="5"/>
  </si>
  <si>
    <t>スポーツツーリズム需要喚起・定着化を目的とした官民連携プロモーションの実施や、スポーツと文化芸術を融合させたスポーツ文化ツーリズム等を推進し、スポーツによる国内外からの交流人口の拡大・関連産業の活性化を図ることにより、地域スポーツコミッション設置数、訪日外国人旅行者数及び関連消費額を増加させる。</t>
    <phoneticPr fontId="5"/>
  </si>
  <si>
    <t>本事業において取り組むスポーツツーリズムの需要拡大は、スポーツ基本計画において国による取組の必要性が明記されるなど、政策優先度の極めて高い事業である。</t>
    <phoneticPr fontId="5"/>
  </si>
  <si>
    <t>本事業の目的を達成するためには、国、地方自治体、民間企業等が連携・協働してプロモーションを展開し、スポーツツーリズムを強力に推進する必要がある。</t>
    <phoneticPr fontId="5"/>
  </si>
  <si>
    <t>目標どおりに実施された。</t>
    <phoneticPr fontId="5"/>
  </si>
  <si>
    <t>見込みどおりに実施された。</t>
    <phoneticPr fontId="5"/>
  </si>
  <si>
    <t>新29-0038</t>
    <phoneticPr fontId="5"/>
  </si>
  <si>
    <t>新29-0032</t>
    <phoneticPr fontId="5"/>
  </si>
  <si>
    <t>11　スポーツの振興</t>
    <phoneticPr fontId="5"/>
  </si>
  <si>
    <t>11-2 スポーツを通じた活力があり絆の強い社会の実現</t>
    <phoneticPr fontId="5"/>
  </si>
  <si>
    <t>スポーツツーリズム・ムーブメント創出事業</t>
    <phoneticPr fontId="5"/>
  </si>
  <si>
    <t>平成29年度</t>
    <phoneticPr fontId="5"/>
  </si>
  <si>
    <t>終了予定なし</t>
    <phoneticPr fontId="5"/>
  </si>
  <si>
    <t>スポーツ庁</t>
    <phoneticPr fontId="5"/>
  </si>
  <si>
    <t>参事官（地域振興担当）付</t>
    <phoneticPr fontId="5"/>
  </si>
  <si>
    <t>×</t>
  </si>
  <si>
    <t>有</t>
  </si>
  <si>
    <t>‐</t>
  </si>
  <si>
    <t>A.株式会社JTBコミュニケーションデザイン</t>
  </si>
  <si>
    <t>雑役務費</t>
    <rPh sb="0" eb="1">
      <t>ザツ</t>
    </rPh>
    <rPh sb="1" eb="3">
      <t>エキム</t>
    </rPh>
    <rPh sb="3" eb="4">
      <t>ヒ</t>
    </rPh>
    <phoneticPr fontId="5"/>
  </si>
  <si>
    <t>再委託費</t>
    <rPh sb="0" eb="3">
      <t>サイイタク</t>
    </rPh>
    <rPh sb="3" eb="4">
      <t>ヒ</t>
    </rPh>
    <phoneticPr fontId="5"/>
  </si>
  <si>
    <t>人件費</t>
    <rPh sb="0" eb="3">
      <t>ジンケンヒ</t>
    </rPh>
    <phoneticPr fontId="5"/>
  </si>
  <si>
    <t>シンポジウム会場設営費等</t>
    <rPh sb="6" eb="8">
      <t>カイジョウ</t>
    </rPh>
    <rPh sb="8" eb="10">
      <t>セツエイ</t>
    </rPh>
    <rPh sb="10" eb="11">
      <t>ヒ</t>
    </rPh>
    <rPh sb="11" eb="12">
      <t>トウ</t>
    </rPh>
    <phoneticPr fontId="5"/>
  </si>
  <si>
    <t>D.株式会社ADKクリエイティブ・ワン</t>
    <rPh sb="2" eb="6">
      <t>カブシキガイシャ</t>
    </rPh>
    <phoneticPr fontId="5"/>
  </si>
  <si>
    <t>雑役務費</t>
  </si>
  <si>
    <t>株式会社JTBコミュニケーションデザイン</t>
    <rPh sb="0" eb="4">
      <t>カブシキカイシャ</t>
    </rPh>
    <phoneticPr fontId="5"/>
  </si>
  <si>
    <t>B.株式会社ADKマーケティング・ソリューションズ</t>
    <phoneticPr fontId="5"/>
  </si>
  <si>
    <t>株式会社ADKマーケティング・ソリューションズ</t>
    <rPh sb="0" eb="4">
      <t>カブシキガイシャ</t>
    </rPh>
    <phoneticPr fontId="5"/>
  </si>
  <si>
    <t>スポーツ文化ツーリズム創造・発信事業の実施</t>
  </si>
  <si>
    <t>25.7/2</t>
    <phoneticPr fontId="5"/>
  </si>
  <si>
    <t>25.4/2</t>
    <phoneticPr fontId="5"/>
  </si>
  <si>
    <t>事業報告書
（１）スポーツツーリズム需要拡大に向けた促進強化事業
https://www.mext.go.jp/sports/b_menu/houdou/jsa_00032.html（スポーツツーリズムの推進に向けたアクションプログラム2020）
（２）スポーツ文化ツーリズム創造・発信事業
https://www.mext.go.jp/sports/b_menu/sports/mcatetop09/list/detail/1372563.htm（スポーツ文化ツーリズムアワード2019年度）</t>
    <rPh sb="244" eb="246">
      <t>ネンド</t>
    </rPh>
    <phoneticPr fontId="5"/>
  </si>
  <si>
    <t>官民連携協議会及びセミナー等開催準備事務費</t>
    <rPh sb="0" eb="2">
      <t>カンミン</t>
    </rPh>
    <rPh sb="2" eb="4">
      <t>レンケイ</t>
    </rPh>
    <rPh sb="4" eb="7">
      <t>キョウギカイ</t>
    </rPh>
    <rPh sb="7" eb="8">
      <t>オヨ</t>
    </rPh>
    <rPh sb="13" eb="14">
      <t>トウ</t>
    </rPh>
    <rPh sb="14" eb="16">
      <t>カイサイ</t>
    </rPh>
    <rPh sb="16" eb="18">
      <t>ジュンビ</t>
    </rPh>
    <rPh sb="18" eb="20">
      <t>ジム</t>
    </rPh>
    <rPh sb="20" eb="21">
      <t>ヒ</t>
    </rPh>
    <phoneticPr fontId="5"/>
  </si>
  <si>
    <t>一般管理費、諸謝金、印刷製本費等</t>
    <rPh sb="0" eb="2">
      <t>イッパン</t>
    </rPh>
    <rPh sb="2" eb="5">
      <t>カンリヒ</t>
    </rPh>
    <rPh sb="6" eb="9">
      <t>ショシャキン</t>
    </rPh>
    <rPh sb="10" eb="12">
      <t>インサツ</t>
    </rPh>
    <rPh sb="12" eb="14">
      <t>セイホン</t>
    </rPh>
    <rPh sb="14" eb="15">
      <t>ヒ</t>
    </rPh>
    <rPh sb="15" eb="16">
      <t>トウ</t>
    </rPh>
    <phoneticPr fontId="5"/>
  </si>
  <si>
    <t>スポーツツーリズム需要拡大に向けた促進強化事業の実施</t>
    <rPh sb="24" eb="26">
      <t>ジッシ</t>
    </rPh>
    <phoneticPr fontId="5"/>
  </si>
  <si>
    <t>シンポジウム運営費、事例調査費、広報宣伝費等</t>
    <phoneticPr fontId="5"/>
  </si>
  <si>
    <t>ニーズ調査費、広報宣伝費等</t>
    <rPh sb="3" eb="5">
      <t>チョウサ</t>
    </rPh>
    <rPh sb="5" eb="6">
      <t>ヒ</t>
    </rPh>
    <rPh sb="7" eb="9">
      <t>コウホウ</t>
    </rPh>
    <rPh sb="9" eb="11">
      <t>センデン</t>
    </rPh>
    <rPh sb="11" eb="12">
      <t>ヒ</t>
    </rPh>
    <rPh sb="12" eb="13">
      <t>トウ</t>
    </rPh>
    <phoneticPr fontId="5"/>
  </si>
  <si>
    <t>人件費、旅費、諸謝金等</t>
    <rPh sb="0" eb="3">
      <t>ジンケンヒ</t>
    </rPh>
    <rPh sb="4" eb="6">
      <t>リョヒ</t>
    </rPh>
    <rPh sb="7" eb="10">
      <t>ショシャキン</t>
    </rPh>
    <rPh sb="10" eb="11">
      <t>トウ</t>
    </rPh>
    <phoneticPr fontId="5"/>
  </si>
  <si>
    <t>印刷製本費、保険料</t>
    <rPh sb="0" eb="2">
      <t>インサツ</t>
    </rPh>
    <rPh sb="2" eb="4">
      <t>セイホン</t>
    </rPh>
    <rPh sb="4" eb="5">
      <t>ヒ</t>
    </rPh>
    <rPh sb="6" eb="9">
      <t>ホケンリョウ</t>
    </rPh>
    <phoneticPr fontId="5"/>
  </si>
  <si>
    <t>地域スポーツコミッションの設置数の増加</t>
    <rPh sb="13" eb="16">
      <t>セッチスウ</t>
    </rPh>
    <phoneticPr fontId="5"/>
  </si>
  <si>
    <t>地域スポーツコミッションの設置数</t>
    <rPh sb="13" eb="15">
      <t>セッチ</t>
    </rPh>
    <phoneticPr fontId="5"/>
  </si>
  <si>
    <t>・本事業は、スポーツによる国内外からの交流人口の拡大・関連産業の活性化を図るため実施する事業であり、第２期スポーツ基本計画に沿った国が実施する政策優先度の極めて高い事業となっている。
・本事業の実施に当たっては、より効果的・効率的な事業となるよう、事業計画書の内容を精査するとともに、事業経費について、費目・使途の内容を厳正に審査するなど、その必要性について適切にチェックし、低コストでの実施に努めている。
・本事業の執行状況に係る点検方法については、額の確定時に委託事業者の実績報告書をもとに、支出等が適正なものとなっているか書類等により確認を行っている。</t>
    <rPh sb="232" eb="234">
      <t>イタク</t>
    </rPh>
    <rPh sb="234" eb="237">
      <t>ジギョウシャ</t>
    </rPh>
    <phoneticPr fontId="5"/>
  </si>
  <si>
    <t>・本事業の実施に当たっては、より効果的・効率的な事業となるよう、事業計画書の内容を精査するとともに、事業経費について、費目・使途の内容を厳正に審査するなど、その必要性について適切にチェックし、低コストでの実施に努める。
・本事業の執行状況に係る点検方法については、額の確定時に委託事業者の実績報告書をもとに、支出等が適正なものとなっているか書類等により確認を行う。</t>
    <rPh sb="138" eb="140">
      <t>イタク</t>
    </rPh>
    <phoneticPr fontId="5"/>
  </si>
  <si>
    <t>-</t>
    <phoneticPr fontId="5"/>
  </si>
  <si>
    <t>シンポジウム開催件数</t>
    <phoneticPr fontId="5"/>
  </si>
  <si>
    <t>支出（委託）先で事業の効率化を図ることで、低コストで実施できている。</t>
    <rPh sb="26" eb="28">
      <t>ジッシ</t>
    </rPh>
    <phoneticPr fontId="5"/>
  </si>
  <si>
    <t>成果物はHPに掲載して地方自治体、民間企業等が広く活用できるようにしているとともに、国の次年度以降の施策推進にも活用されている。</t>
    <phoneticPr fontId="5"/>
  </si>
  <si>
    <t>雑役務費</t>
    <rPh sb="0" eb="1">
      <t>ザツ</t>
    </rPh>
    <rPh sb="1" eb="4">
      <t>エキムヒ</t>
    </rPh>
    <phoneticPr fontId="5"/>
  </si>
  <si>
    <t>セミナー会場設営費、協議会運営費等</t>
    <rPh sb="4" eb="6">
      <t>カイジョウ</t>
    </rPh>
    <rPh sb="6" eb="8">
      <t>セツエイ</t>
    </rPh>
    <rPh sb="8" eb="9">
      <t>ヒ</t>
    </rPh>
    <rPh sb="10" eb="13">
      <t>キョウギカイ</t>
    </rPh>
    <rPh sb="13" eb="16">
      <t>ウンエイヒ</t>
    </rPh>
    <rPh sb="16" eb="17">
      <t>トウ</t>
    </rPh>
    <phoneticPr fontId="5"/>
  </si>
  <si>
    <t>旅費、会議費、借料及び賃料</t>
    <rPh sb="0" eb="2">
      <t>リョヒ</t>
    </rPh>
    <rPh sb="3" eb="6">
      <t>カイギヒ</t>
    </rPh>
    <rPh sb="7" eb="9">
      <t>シャクリョウ</t>
    </rPh>
    <rPh sb="9" eb="10">
      <t>オヨ</t>
    </rPh>
    <rPh sb="11" eb="13">
      <t>チンリョウ</t>
    </rPh>
    <phoneticPr fontId="5"/>
  </si>
  <si>
    <t>（１）スポーツツーリズム需要拡大に向けた促進強化事業
スポーツツーリズム需要拡大のための官民連携協議会が策定した「スポーツツーリズム需要拡大戦略」に基づき、国内外にスポーツツーリズムの魅力や意義を広く発信するためのテーマ別の検討会等を開催するとともに、官民が連携したプロモーション等を実施する。
（２）スポーツ文化ツーリズム創造・発信事業
文化庁・観光庁と連携し、スポーツと文化芸術を融合した新たな観光資源について今後有望な取組を発掘し観光素材としてのブラッシュアップを図るとともに、「スポーツ文化ツーリズムシンポジウム」の開催等により、取組の意義を広く国内外に発信する。</t>
    <rPh sb="110" eb="111">
      <t>ベツ</t>
    </rPh>
    <rPh sb="112" eb="115">
      <t>ケントウカイ</t>
    </rPh>
    <rPh sb="115" eb="116">
      <t>トウ</t>
    </rPh>
    <rPh sb="117" eb="119">
      <t>カイサイ</t>
    </rPh>
    <rPh sb="126" eb="128">
      <t>カンミン</t>
    </rPh>
    <rPh sb="129" eb="131">
      <t>レンケイ</t>
    </rPh>
    <rPh sb="140" eb="141">
      <t>トウ</t>
    </rPh>
    <rPh sb="142" eb="144">
      <t>ジッシ</t>
    </rPh>
    <rPh sb="172" eb="173">
      <t>チョウ</t>
    </rPh>
    <rPh sb="174" eb="176">
      <t>カンコウ</t>
    </rPh>
    <rPh sb="176" eb="177">
      <t>チョウ</t>
    </rPh>
    <rPh sb="178" eb="180">
      <t>レンケイ</t>
    </rPh>
    <phoneticPr fontId="5"/>
  </si>
  <si>
    <t>24.9/2</t>
    <phoneticPr fontId="5"/>
  </si>
  <si>
    <t>C.株式会社ブラックレーベル</t>
    <phoneticPr fontId="5"/>
  </si>
  <si>
    <t>-</t>
    <phoneticPr fontId="5"/>
  </si>
  <si>
    <t>株式会社ブラックレーベル</t>
    <phoneticPr fontId="5"/>
  </si>
  <si>
    <t>株式会社ADKクリエイティブ・ワン</t>
    <phoneticPr fontId="5"/>
  </si>
  <si>
    <t>再委託（官民連携協議会及びセミナー等の運営や委員の移動等の事務）</t>
    <rPh sb="0" eb="3">
      <t>サイイタク</t>
    </rPh>
    <phoneticPr fontId="5"/>
  </si>
  <si>
    <t>再委託（シンポジウム運営の補助や広報PRツールの制作等の事務）</t>
    <rPh sb="0" eb="3">
      <t>サイイタク</t>
    </rPh>
    <phoneticPr fontId="5"/>
  </si>
  <si>
    <t>公募内容に疑義が生じないよう入札説明会において適切な説明を行うとともに、事業者の選定の際には、外部有識者により構成される審査委員会を経て、競争性や選定の妥当性を十分確保している。
しかしながら、両事業ともに、企画競争による公募の結果一者応募となったため、本年度は公募内容を見直すとともに、公告期間を長く設定するなど、複数応募となるよう取り組んでいる。</t>
    <rPh sb="0" eb="2">
      <t>コウボ</t>
    </rPh>
    <rPh sb="43" eb="44">
      <t>サイ</t>
    </rPh>
    <rPh sb="131" eb="133">
      <t>コウボ</t>
    </rPh>
    <rPh sb="133" eb="135">
      <t>ナイヨウ</t>
    </rPh>
    <rPh sb="136" eb="138">
      <t>ミナオ</t>
    </rPh>
    <phoneticPr fontId="5"/>
  </si>
  <si>
    <t>委託契約の締結に当たっては、事業経費の費目・使途の内容を厳正に審査するなど、その必要性について適切にチェックを行うとともに、外部有識者により構成される審査委員会等でのコスト削減や効率化のための意見を可能な限り反映している。</t>
    <rPh sb="99" eb="101">
      <t>カノウ</t>
    </rPh>
    <rPh sb="102" eb="103">
      <t>カギ</t>
    </rPh>
    <rPh sb="104" eb="106">
      <t>ハンエイ</t>
    </rPh>
    <phoneticPr fontId="5"/>
  </si>
  <si>
    <t>委託契約の締結手続きにおいて、事業経費の費目・使途の内容を厳正に審査するなど、その必要性について適切にチェックを行っており、単位当たりコスト等の水準は妥当である。</t>
    <rPh sb="7" eb="9">
      <t>テツヅ</t>
    </rPh>
    <rPh sb="62" eb="64">
      <t>タンイ</t>
    </rPh>
    <rPh sb="64" eb="65">
      <t>ア</t>
    </rPh>
    <rPh sb="70" eb="71">
      <t>トウ</t>
    </rPh>
    <rPh sb="72" eb="74">
      <t>スイジュン</t>
    </rPh>
    <rPh sb="75" eb="77">
      <t>ダトウ</t>
    </rPh>
    <phoneticPr fontId="5"/>
  </si>
  <si>
    <t>委託要綱等において、事業目的に即し真に必要な費目・使途を限定している。また、委託契約の締結及び額の確定手続きにおいて、事業経費の費目・使途の内容を厳正に審査するなど、その必要性について適切にチェックを行っている。</t>
    <rPh sb="0" eb="2">
      <t>イタク</t>
    </rPh>
    <rPh sb="4" eb="5">
      <t>トウ</t>
    </rPh>
    <rPh sb="43" eb="45">
      <t>テイケツ</t>
    </rPh>
    <rPh sb="45" eb="46">
      <t>オヨ</t>
    </rPh>
    <rPh sb="47" eb="48">
      <t>ガク</t>
    </rPh>
    <rPh sb="49" eb="51">
      <t>カクテイ</t>
    </rPh>
    <rPh sb="51" eb="53">
      <t>テツヅ</t>
    </rPh>
    <phoneticPr fontId="5"/>
  </si>
  <si>
    <t>官民連携協議会及びプロモーション活動等に係る成果報告書数
※平成30年度及び令和元年度のみ実施</t>
    <rPh sb="18" eb="19">
      <t>トウ</t>
    </rPh>
    <rPh sb="36" eb="37">
      <t>オヨ</t>
    </rPh>
    <rPh sb="38" eb="40">
      <t>レイワ</t>
    </rPh>
    <rPh sb="40" eb="42">
      <t>ガンネン</t>
    </rPh>
    <rPh sb="42" eb="43">
      <t>ド</t>
    </rPh>
    <phoneticPr fontId="5"/>
  </si>
  <si>
    <t>テーマ別検討会等及び武道ツーリズムに関するニーズ調査等に係る成果報告書数
※令和2年度のみ実施</t>
    <rPh sb="3" eb="4">
      <t>ベツ</t>
    </rPh>
    <rPh sb="4" eb="7">
      <t>ケントウカイ</t>
    </rPh>
    <rPh sb="7" eb="8">
      <t>トウ</t>
    </rPh>
    <rPh sb="8" eb="9">
      <t>オヨ</t>
    </rPh>
    <rPh sb="10" eb="12">
      <t>ブドウ</t>
    </rPh>
    <rPh sb="18" eb="19">
      <t>カン</t>
    </rPh>
    <rPh sb="24" eb="26">
      <t>チョウサ</t>
    </rPh>
    <rPh sb="26" eb="27">
      <t>トウ</t>
    </rPh>
    <rPh sb="28" eb="29">
      <t>カカ</t>
    </rPh>
    <rPh sb="30" eb="32">
      <t>セイカ</t>
    </rPh>
    <rPh sb="32" eb="34">
      <t>ホウコク</t>
    </rPh>
    <rPh sb="34" eb="35">
      <t>ショ</t>
    </rPh>
    <rPh sb="35" eb="36">
      <t>スウ</t>
    </rPh>
    <phoneticPr fontId="5"/>
  </si>
  <si>
    <t>職員旅費</t>
    <phoneticPr fontId="5"/>
  </si>
  <si>
    <t>諸謝金</t>
    <phoneticPr fontId="5"/>
  </si>
  <si>
    <t>庁費</t>
    <phoneticPr fontId="5"/>
  </si>
  <si>
    <t>委員等旅費</t>
    <phoneticPr fontId="5"/>
  </si>
  <si>
    <t>①消費者動向調査・分析、②官民連携協議会及びプロモーション活動に係る成果報告書数
※平成29年度のみ実施</t>
    <rPh sb="42" eb="44">
      <t>ヘイセイ</t>
    </rPh>
    <rPh sb="46" eb="48">
      <t>ネンド</t>
    </rPh>
    <rPh sb="50" eb="52">
      <t>ジッシ</t>
    </rPh>
    <phoneticPr fontId="5"/>
  </si>
  <si>
    <t>-</t>
    <phoneticPr fontId="5"/>
  </si>
  <si>
    <t>外部有識者による点検対象外</t>
  </si>
  <si>
    <t>事業内容の
一部改善</t>
  </si>
  <si>
    <t>１．事業評価の観点：この事業は、スポーツによる国内外からの交流人口の拡大・関連産業の活性化を目的とするものであり、事業評価に当たっては契約・執行手続きの観点から検証を行った。
２．所見：この事業は「スポーツ基本計画」に記載された国の役割として必要性は認められる。しかしながら一者応募となったことについて、原因を分析し、引き続き競争参加条件等のより一層の見直しを図るなど、契約の競争性、公平性、透明性を確保すべきである。</t>
  </si>
  <si>
    <t>年度内に改善を検討</t>
  </si>
  <si>
    <t>行政事業レビュー推進チームの所見を踏まえ、一者応募となった原因を分析し、公告期間をより長くすること等により、契約の競争性・公平性・透明性を確保する。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</si>
</sst>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119109</xdr:colOff>
      <xdr:row>744</xdr:row>
      <xdr:rowOff>29445</xdr:rowOff>
    </xdr:from>
    <xdr:to>
      <xdr:col>33</xdr:col>
      <xdr:colOff>31756</xdr:colOff>
      <xdr:row>745</xdr:row>
      <xdr:rowOff>174482</xdr:rowOff>
    </xdr:to>
    <xdr:sp macro="" textlink="">
      <xdr:nvSpPr>
        <xdr:cNvPr id="2" name="テキスト ボックス 1">
          <a:extLst>
            <a:ext uri="{FF2B5EF4-FFF2-40B4-BE49-F238E27FC236}">
              <a16:creationId xmlns:a16="http://schemas.microsoft.com/office/drawing/2014/main" id="{371A479E-FF16-410A-9F7B-2C4148AAF66D}"/>
            </a:ext>
          </a:extLst>
        </xdr:cNvPr>
        <xdr:cNvSpPr txBox="1"/>
      </xdr:nvSpPr>
      <xdr:spPr>
        <a:xfrm>
          <a:off x="5061812" y="60448837"/>
          <a:ext cx="1766160"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ゴシック" panose="020B0609070205080204" pitchFamily="49" charset="-128"/>
              <a:ea typeface="ＭＳ ゴシック" panose="020B0609070205080204" pitchFamily="49" charset="-128"/>
            </a:rPr>
            <a:t>スポーツ庁</a:t>
          </a:r>
          <a:endParaRPr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２４．９百万円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100849</xdr:colOff>
      <xdr:row>745</xdr:row>
      <xdr:rowOff>174482</xdr:rowOff>
    </xdr:from>
    <xdr:to>
      <xdr:col>39</xdr:col>
      <xdr:colOff>179290</xdr:colOff>
      <xdr:row>750</xdr:row>
      <xdr:rowOff>27933</xdr:rowOff>
    </xdr:to>
    <xdr:grpSp>
      <xdr:nvGrpSpPr>
        <xdr:cNvPr id="3" name="グループ化 2">
          <a:extLst>
            <a:ext uri="{FF2B5EF4-FFF2-40B4-BE49-F238E27FC236}">
              <a16:creationId xmlns:a16="http://schemas.microsoft.com/office/drawing/2014/main" id="{28A2D91F-CE09-43EA-BD9B-72ADB71F73ED}"/>
            </a:ext>
          </a:extLst>
        </xdr:cNvPr>
        <xdr:cNvGrpSpPr/>
      </xdr:nvGrpSpPr>
      <xdr:grpSpPr>
        <a:xfrm>
          <a:off x="3148849" y="56676782"/>
          <a:ext cx="4955241" cy="1631451"/>
          <a:chOff x="921557" y="1479299"/>
          <a:chExt cx="4325051" cy="1590371"/>
        </a:xfrm>
      </xdr:grpSpPr>
      <xdr:cxnSp macro="">
        <xdr:nvCxnSpPr>
          <xdr:cNvPr id="4" name="直線コネクタ 3">
            <a:extLst>
              <a:ext uri="{FF2B5EF4-FFF2-40B4-BE49-F238E27FC236}">
                <a16:creationId xmlns:a16="http://schemas.microsoft.com/office/drawing/2014/main" id="{A1D7C16D-3469-4208-ADAF-2BDDE07BC2C8}"/>
              </a:ext>
            </a:extLst>
          </xdr:cNvPr>
          <xdr:cNvCxnSpPr>
            <a:stCxn id="2" idx="2"/>
          </xdr:cNvCxnSpPr>
        </xdr:nvCxnSpPr>
        <xdr:spPr>
          <a:xfrm flipH="1">
            <a:off x="3279363" y="1479299"/>
            <a:ext cx="15136" cy="1076477"/>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5" name="直線コネクタ 4">
            <a:extLst>
              <a:ext uri="{FF2B5EF4-FFF2-40B4-BE49-F238E27FC236}">
                <a16:creationId xmlns:a16="http://schemas.microsoft.com/office/drawing/2014/main" id="{D841C53F-FC65-4C2D-891B-4876851CE1BE}"/>
              </a:ext>
            </a:extLst>
          </xdr:cNvPr>
          <xdr:cNvCxnSpPr/>
        </xdr:nvCxnSpPr>
        <xdr:spPr>
          <a:xfrm>
            <a:off x="921557" y="2548672"/>
            <a:ext cx="4325051" cy="1975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a:extLst>
              <a:ext uri="{FF2B5EF4-FFF2-40B4-BE49-F238E27FC236}">
                <a16:creationId xmlns:a16="http://schemas.microsoft.com/office/drawing/2014/main" id="{46A15FA8-8E9C-4AC1-AD12-4E4C006D1397}"/>
              </a:ext>
            </a:extLst>
          </xdr:cNvPr>
          <xdr:cNvCxnSpPr/>
        </xdr:nvCxnSpPr>
        <xdr:spPr>
          <a:xfrm>
            <a:off x="5243608" y="2565614"/>
            <a:ext cx="0" cy="50405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193231</xdr:colOff>
      <xdr:row>750</xdr:row>
      <xdr:rowOff>39875</xdr:rowOff>
    </xdr:from>
    <xdr:to>
      <xdr:col>23</xdr:col>
      <xdr:colOff>156883</xdr:colOff>
      <xdr:row>750</xdr:row>
      <xdr:rowOff>332327</xdr:rowOff>
    </xdr:to>
    <xdr:sp macro="" textlink="">
      <xdr:nvSpPr>
        <xdr:cNvPr id="7" name="テキスト ボックス 16">
          <a:extLst>
            <a:ext uri="{FF2B5EF4-FFF2-40B4-BE49-F238E27FC236}">
              <a16:creationId xmlns:a16="http://schemas.microsoft.com/office/drawing/2014/main" id="{E87C8131-01B4-483C-B5E9-B7EEA13DEC41}"/>
            </a:ext>
          </a:extLst>
        </xdr:cNvPr>
        <xdr:cNvSpPr txBox="1"/>
      </xdr:nvSpPr>
      <xdr:spPr>
        <a:xfrm>
          <a:off x="2193481" y="52465475"/>
          <a:ext cx="2563977"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委託 </a:t>
          </a: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6</xdr:col>
      <xdr:colOff>203223</xdr:colOff>
      <xdr:row>750</xdr:row>
      <xdr:rowOff>336490</xdr:rowOff>
    </xdr:from>
    <xdr:to>
      <xdr:col>28</xdr:col>
      <xdr:colOff>102973</xdr:colOff>
      <xdr:row>752</xdr:row>
      <xdr:rowOff>283906</xdr:rowOff>
    </xdr:to>
    <xdr:sp macro="" textlink="">
      <xdr:nvSpPr>
        <xdr:cNvPr id="8" name="テキスト ボックス 18">
          <a:extLst>
            <a:ext uri="{FF2B5EF4-FFF2-40B4-BE49-F238E27FC236}">
              <a16:creationId xmlns:a16="http://schemas.microsoft.com/office/drawing/2014/main" id="{E07D36DF-D18F-4436-B253-87F776654C17}"/>
            </a:ext>
          </a:extLst>
        </xdr:cNvPr>
        <xdr:cNvSpPr txBox="1"/>
      </xdr:nvSpPr>
      <xdr:spPr>
        <a:xfrm>
          <a:off x="1438899" y="62480679"/>
          <a:ext cx="4430560" cy="642484"/>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A</a:t>
          </a:r>
          <a:r>
            <a:rPr lang="ja-JP" altLang="en-US" sz="1100">
              <a:latin typeface="ＭＳ ゴシック" panose="020B0609070205080204" pitchFamily="49" charset="-128"/>
              <a:ea typeface="ＭＳ ゴシック" panose="020B0609070205080204" pitchFamily="49" charset="-128"/>
            </a:rPr>
            <a:t>　</a:t>
          </a:r>
          <a:r>
            <a:rPr kumimoji="1" lang="ja-JP" altLang="en-US" sz="1100" b="0" i="0" kern="1200" baseline="0">
              <a:solidFill>
                <a:schemeClr val="dk1"/>
              </a:solidFill>
              <a:effectLst/>
              <a:latin typeface="+mn-lt"/>
              <a:ea typeface="+mn-ea"/>
              <a:cs typeface="+mn-cs"/>
            </a:rPr>
            <a:t>スポーツツーリズム需要拡大に向けた促進強化事業</a:t>
          </a:r>
          <a:endParaRPr kumimoji="1" lang="en-US" altLang="ja-JP" sz="1100" b="0" i="0" kern="1200" baseline="0">
            <a:solidFill>
              <a:schemeClr val="dk1"/>
            </a:solidFill>
            <a:effectLst/>
            <a:latin typeface="+mn-lt"/>
            <a:ea typeface="+mn-ea"/>
            <a:cs typeface="+mn-cs"/>
          </a:endParaRPr>
        </a:p>
        <a:p>
          <a:pPr algn="ctr"/>
          <a:r>
            <a:rPr kumimoji="1" lang="ja-JP" altLang="en-US" sz="1100" b="0" i="0" kern="1200" baseline="0">
              <a:solidFill>
                <a:schemeClr val="dk1"/>
              </a:solidFill>
              <a:effectLst/>
              <a:latin typeface="+mn-lt"/>
              <a:ea typeface="+mn-ea"/>
              <a:cs typeface="+mn-cs"/>
            </a:rPr>
            <a:t>１８．７</a:t>
          </a:r>
          <a:r>
            <a:rPr kumimoji="1" lang="ja-JP" altLang="ja-JP" sz="1100" kern="1200">
              <a:solidFill>
                <a:schemeClr val="dk1"/>
              </a:solidFill>
              <a:effectLst/>
              <a:latin typeface="+mn-lt"/>
              <a:ea typeface="+mn-ea"/>
              <a:cs typeface="+mn-cs"/>
            </a:rPr>
            <a:t>百万円</a:t>
          </a:r>
          <a:endParaRPr kumimoji="1" lang="en-US" altLang="ja-JP" sz="1100" b="0" i="0" kern="1200" baseline="0">
            <a:solidFill>
              <a:schemeClr val="dk1"/>
            </a:solidFill>
            <a:effectLst/>
            <a:latin typeface="+mn-lt"/>
            <a:ea typeface="+mn-ea"/>
            <a:cs typeface="+mn-cs"/>
          </a:endParaRPr>
        </a:p>
        <a:p>
          <a:pPr algn="ctr"/>
          <a:r>
            <a:rPr lang="ja-JP" altLang="en-US" sz="1100">
              <a:latin typeface="ＭＳ ゴシック" panose="020B0609070205080204" pitchFamily="49" charset="-128"/>
              <a:ea typeface="ＭＳ ゴシック" panose="020B0609070205080204" pitchFamily="49" charset="-128"/>
            </a:rPr>
            <a:t>（株）</a:t>
          </a:r>
          <a:r>
            <a:rPr lang="en-US" altLang="ja-JP" sz="1100">
              <a:latin typeface="ＭＳ ゴシック" panose="020B0609070205080204" pitchFamily="49" charset="-128"/>
              <a:ea typeface="ＭＳ ゴシック" panose="020B0609070205080204" pitchFamily="49" charset="-128"/>
            </a:rPr>
            <a:t>JTB</a:t>
          </a:r>
          <a:r>
            <a:rPr lang="ja-JP" altLang="en-US" sz="1100">
              <a:latin typeface="ＭＳ ゴシック" panose="020B0609070205080204" pitchFamily="49" charset="-128"/>
              <a:ea typeface="ＭＳ ゴシック" panose="020B0609070205080204" pitchFamily="49" charset="-128"/>
            </a:rPr>
            <a:t>コミュニケーションデザイン　</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154459</xdr:colOff>
      <xdr:row>753</xdr:row>
      <xdr:rowOff>75053</xdr:rowOff>
    </xdr:from>
    <xdr:to>
      <xdr:col>27</xdr:col>
      <xdr:colOff>51485</xdr:colOff>
      <xdr:row>756</xdr:row>
      <xdr:rowOff>190500</xdr:rowOff>
    </xdr:to>
    <xdr:sp macro="" textlink="">
      <xdr:nvSpPr>
        <xdr:cNvPr id="9" name="大かっこ 8">
          <a:extLst>
            <a:ext uri="{FF2B5EF4-FFF2-40B4-BE49-F238E27FC236}">
              <a16:creationId xmlns:a16="http://schemas.microsoft.com/office/drawing/2014/main" id="{002C0BA3-5EA2-4E17-8042-3D53D55EE7B3}"/>
            </a:ext>
          </a:extLst>
        </xdr:cNvPr>
        <xdr:cNvSpPr/>
      </xdr:nvSpPr>
      <xdr:spPr>
        <a:xfrm>
          <a:off x="1596081" y="63261844"/>
          <a:ext cx="4015945" cy="1158048"/>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lt"/>
              <a:ea typeface="+mn-ea"/>
              <a:cs typeface="+mn-cs"/>
            </a:rPr>
            <a:t>（１）スポーツツーリズム需要拡大に向けた促進強化事業</a:t>
          </a:r>
          <a:endParaRPr kumimoji="1" lang="en-US" altLang="ja-JP" sz="1000" b="0" i="0" u="none" strike="noStrike" kern="1200" baseline="0">
            <a:solidFill>
              <a:schemeClr val="tx1"/>
            </a:solidFill>
            <a:latin typeface="+mn-lt"/>
            <a:ea typeface="+mn-ea"/>
            <a:cs typeface="+mn-cs"/>
          </a:endParaRPr>
        </a:p>
        <a:p>
          <a:r>
            <a:rPr kumimoji="1" lang="ja-JP" altLang="en-US" sz="1000" b="0" i="0" u="none" strike="noStrike" kern="1200" baseline="0">
              <a:solidFill>
                <a:schemeClr val="tx1"/>
              </a:solidFill>
              <a:latin typeface="+mn-lt"/>
              <a:ea typeface="+mn-ea"/>
              <a:cs typeface="+mn-cs"/>
            </a:rPr>
            <a:t>　スポーツツーリズム需要拡大を目的とした官民連携協議会を開催するとともに、武道ツーリズムに関するニーズ調査や国内外にスポーツツーリズムの魅力や意義を広く発信するためのプロモーション等を行う。</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twoCellAnchor>
    <xdr:from>
      <xdr:col>31</xdr:col>
      <xdr:colOff>25744</xdr:colOff>
      <xdr:row>753</xdr:row>
      <xdr:rowOff>67234</xdr:rowOff>
    </xdr:from>
    <xdr:to>
      <xdr:col>49</xdr:col>
      <xdr:colOff>12873</xdr:colOff>
      <xdr:row>756</xdr:row>
      <xdr:rowOff>190500</xdr:rowOff>
    </xdr:to>
    <xdr:sp macro="" textlink="">
      <xdr:nvSpPr>
        <xdr:cNvPr id="10" name="大かっこ 9">
          <a:extLst>
            <a:ext uri="{FF2B5EF4-FFF2-40B4-BE49-F238E27FC236}">
              <a16:creationId xmlns:a16="http://schemas.microsoft.com/office/drawing/2014/main" id="{5907CD11-F34F-4726-86DD-8DC547FA6E6C}"/>
            </a:ext>
          </a:extLst>
        </xdr:cNvPr>
        <xdr:cNvSpPr/>
      </xdr:nvSpPr>
      <xdr:spPr>
        <a:xfrm>
          <a:off x="6410068" y="63254025"/>
          <a:ext cx="3694156" cy="1165867"/>
        </a:xfrm>
        <a:prstGeom prst="bracketPair">
          <a:avLst>
            <a:gd name="adj" fmla="val 979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ea"/>
              <a:ea typeface="+mn-ea"/>
              <a:cs typeface="+mn-cs"/>
            </a:rPr>
            <a:t>（２）スポーツ文化ツーリズム創造・発信事業</a:t>
          </a:r>
          <a:endParaRPr kumimoji="1" lang="en-US" altLang="ja-JP" sz="1000" b="0" i="0" u="none" strike="noStrike" kern="1200" baseline="0">
            <a:solidFill>
              <a:schemeClr val="tx1"/>
            </a:solidFill>
            <a:latin typeface="+mn-ea"/>
            <a:ea typeface="+mn-ea"/>
            <a:cs typeface="+mn-cs"/>
          </a:endParaRPr>
        </a:p>
        <a:p>
          <a:r>
            <a:rPr kumimoji="1" lang="ja-JP" altLang="en-US" sz="1000" b="0" i="0" u="none" strike="noStrike" kern="1200" baseline="0">
              <a:solidFill>
                <a:schemeClr val="tx1"/>
              </a:solidFill>
              <a:latin typeface="+mn-ea"/>
              <a:ea typeface="+mn-ea"/>
              <a:cs typeface="+mn-cs"/>
            </a:rPr>
            <a:t>　スポーツ文化ツーリズムをテーマとしたシンポジウムを開催するとともに、スポーツ文化ツーリズムアワード</a:t>
          </a:r>
          <a:r>
            <a:rPr kumimoji="1" lang="en-US" altLang="ja-JP" sz="1000" b="0" i="0" u="none" strike="noStrike" kern="1200" baseline="0">
              <a:solidFill>
                <a:schemeClr val="tx1"/>
              </a:solidFill>
              <a:latin typeface="+mn-ea"/>
              <a:ea typeface="+mn-ea"/>
              <a:cs typeface="+mn-cs"/>
            </a:rPr>
            <a:t>2019</a:t>
          </a:r>
          <a:r>
            <a:rPr kumimoji="1" lang="ja-JP" altLang="en-US" sz="1000" b="0" i="0" u="none" strike="noStrike" kern="1200" baseline="0">
              <a:solidFill>
                <a:schemeClr val="tx1"/>
              </a:solidFill>
              <a:latin typeface="+mn-ea"/>
              <a:ea typeface="+mn-ea"/>
              <a:cs typeface="+mn-cs"/>
            </a:rPr>
            <a:t>で選定された優良事例を発信する。</a:t>
          </a:r>
          <a:endParaRPr kumimoji="1" lang="ja-JP" altLang="en-US" sz="700" b="0" i="0">
            <a:latin typeface="+mn-ea"/>
            <a:ea typeface="+mn-ea"/>
          </a:endParaRPr>
        </a:p>
      </xdr:txBody>
    </xdr:sp>
    <xdr:clientData/>
  </xdr:twoCellAnchor>
  <xdr:twoCellAnchor>
    <xdr:from>
      <xdr:col>15</xdr:col>
      <xdr:colOff>104737</xdr:colOff>
      <xdr:row>748</xdr:row>
      <xdr:rowOff>205154</xdr:rowOff>
    </xdr:from>
    <xdr:to>
      <xdr:col>15</xdr:col>
      <xdr:colOff>104738</xdr:colOff>
      <xdr:row>750</xdr:row>
      <xdr:rowOff>59268</xdr:rowOff>
    </xdr:to>
    <xdr:cxnSp macro="">
      <xdr:nvCxnSpPr>
        <xdr:cNvPr id="11" name="直線コネクタ 10">
          <a:extLst>
            <a:ext uri="{FF2B5EF4-FFF2-40B4-BE49-F238E27FC236}">
              <a16:creationId xmlns:a16="http://schemas.microsoft.com/office/drawing/2014/main" id="{1C6FDF93-092A-47D9-A758-16708BD3B53E}"/>
            </a:ext>
          </a:extLst>
        </xdr:cNvPr>
        <xdr:cNvCxnSpPr/>
      </xdr:nvCxnSpPr>
      <xdr:spPr>
        <a:xfrm>
          <a:off x="3105112" y="51925904"/>
          <a:ext cx="1" cy="55896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134467</xdr:colOff>
      <xdr:row>750</xdr:row>
      <xdr:rowOff>338848</xdr:rowOff>
    </xdr:from>
    <xdr:to>
      <xdr:col>49</xdr:col>
      <xdr:colOff>89646</xdr:colOff>
      <xdr:row>752</xdr:row>
      <xdr:rowOff>286264</xdr:rowOff>
    </xdr:to>
    <xdr:sp macro="" textlink="">
      <xdr:nvSpPr>
        <xdr:cNvPr id="12" name="テキスト ボックス 20">
          <a:extLst>
            <a:ext uri="{FF2B5EF4-FFF2-40B4-BE49-F238E27FC236}">
              <a16:creationId xmlns:a16="http://schemas.microsoft.com/office/drawing/2014/main" id="{728040CF-6145-45AA-9AA2-482E2F5E45F6}"/>
            </a:ext>
          </a:extLst>
        </xdr:cNvPr>
        <xdr:cNvSpPr txBox="1"/>
      </xdr:nvSpPr>
      <xdr:spPr>
        <a:xfrm>
          <a:off x="6312845" y="62483037"/>
          <a:ext cx="3868152" cy="642484"/>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a:latin typeface="ＭＳ ゴシック" panose="020B0609070205080204" pitchFamily="49" charset="-128"/>
              <a:ea typeface="ＭＳ ゴシック" panose="020B0609070205080204" pitchFamily="49" charset="-128"/>
            </a:rPr>
            <a:t>B</a:t>
          </a:r>
          <a:r>
            <a:rPr lang="ja-JP" altLang="en-US" sz="1100">
              <a:latin typeface="ＭＳ ゴシック" panose="020B0609070205080204" pitchFamily="49" charset="-128"/>
              <a:ea typeface="ＭＳ ゴシック" panose="020B0609070205080204" pitchFamily="49" charset="-128"/>
            </a:rPr>
            <a:t>　</a:t>
          </a:r>
          <a:r>
            <a:rPr kumimoji="1" lang="ja-JP" altLang="ja-JP" sz="1100" b="0" i="0" kern="1200" baseline="0">
              <a:solidFill>
                <a:schemeClr val="dk1"/>
              </a:solidFill>
              <a:effectLst/>
              <a:latin typeface="+mn-lt"/>
              <a:ea typeface="+mn-ea"/>
              <a:cs typeface="+mn-cs"/>
            </a:rPr>
            <a:t>スポーツ文化ツーリズム創造・発信事業</a:t>
          </a:r>
          <a:endParaRPr kumimoji="1" lang="en-US" altLang="ja-JP" sz="1100" b="0" i="0" kern="1200" baseline="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kern="1200" baseline="0">
              <a:solidFill>
                <a:schemeClr val="dk1"/>
              </a:solidFill>
              <a:effectLst/>
              <a:latin typeface="+mn-lt"/>
              <a:ea typeface="+mn-ea"/>
              <a:cs typeface="+mn-cs"/>
            </a:rPr>
            <a:t> </a:t>
          </a:r>
          <a:r>
            <a:rPr kumimoji="1" lang="ja-JP" altLang="ja-JP" sz="1100" kern="1200">
              <a:solidFill>
                <a:schemeClr val="dk1"/>
              </a:solidFill>
              <a:effectLst/>
              <a:latin typeface="+mn-lt"/>
              <a:ea typeface="+mn-ea"/>
              <a:cs typeface="+mn-cs"/>
            </a:rPr>
            <a:t>４</a:t>
          </a:r>
          <a:r>
            <a:rPr kumimoji="1" lang="ja-JP" altLang="en-US" sz="1100" kern="1200">
              <a:solidFill>
                <a:schemeClr val="dk1"/>
              </a:solidFill>
              <a:effectLst/>
              <a:latin typeface="+mn-lt"/>
              <a:ea typeface="+mn-ea"/>
              <a:cs typeface="+mn-cs"/>
            </a:rPr>
            <a:t>．６</a:t>
          </a:r>
          <a:r>
            <a:rPr kumimoji="1" lang="ja-JP" altLang="ja-JP" sz="1100" kern="1200">
              <a:solidFill>
                <a:schemeClr val="dk1"/>
              </a:solidFill>
              <a:effectLst/>
              <a:latin typeface="+mn-lt"/>
              <a:ea typeface="+mn-ea"/>
              <a:cs typeface="+mn-cs"/>
            </a:rPr>
            <a:t>百万円</a:t>
          </a:r>
          <a:endParaRPr lang="ja-JP" altLang="ja-JP" sz="1100">
            <a:effectLst/>
          </a:endParaRPr>
        </a:p>
        <a:p>
          <a:pPr algn="ctr"/>
          <a:r>
            <a:rPr lang="ja-JP" altLang="en-US" sz="1100">
              <a:latin typeface="ＭＳ ゴシック" panose="020B0609070205080204" pitchFamily="49" charset="-128"/>
              <a:ea typeface="ＭＳ ゴシック" panose="020B0609070205080204" pitchFamily="49" charset="-128"/>
            </a:rPr>
            <a:t>（株）</a:t>
          </a:r>
          <a:r>
            <a:rPr lang="en-US" altLang="ja-JP" sz="1100">
              <a:latin typeface="ＭＳ ゴシック" panose="020B0609070205080204" pitchFamily="49" charset="-128"/>
              <a:ea typeface="ＭＳ ゴシック" panose="020B0609070205080204" pitchFamily="49" charset="-128"/>
            </a:rPr>
            <a:t>ADK</a:t>
          </a:r>
          <a:r>
            <a:rPr lang="ja-JP" altLang="en-US" sz="1100">
              <a:latin typeface="ＭＳ ゴシック" panose="020B0609070205080204" pitchFamily="49" charset="-128"/>
              <a:ea typeface="ＭＳ ゴシック" panose="020B0609070205080204" pitchFamily="49" charset="-128"/>
            </a:rPr>
            <a:t>マーケティング・ソリューションズ</a:t>
          </a:r>
          <a:endParaRPr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45992</xdr:colOff>
      <xdr:row>750</xdr:row>
      <xdr:rowOff>67236</xdr:rowOff>
    </xdr:from>
    <xdr:to>
      <xdr:col>47</xdr:col>
      <xdr:colOff>89647</xdr:colOff>
      <xdr:row>751</xdr:row>
      <xdr:rowOff>12305</xdr:rowOff>
    </xdr:to>
    <xdr:sp macro="" textlink="">
      <xdr:nvSpPr>
        <xdr:cNvPr id="13" name="テキスト ボックス 17">
          <a:extLst>
            <a:ext uri="{FF2B5EF4-FFF2-40B4-BE49-F238E27FC236}">
              <a16:creationId xmlns:a16="http://schemas.microsoft.com/office/drawing/2014/main" id="{35CB47BE-1355-482F-A1EA-21BAB219A179}"/>
            </a:ext>
          </a:extLst>
        </xdr:cNvPr>
        <xdr:cNvSpPr txBox="1"/>
      </xdr:nvSpPr>
      <xdr:spPr>
        <a:xfrm>
          <a:off x="7046867" y="52492836"/>
          <a:ext cx="2443955" cy="29749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委託</a:t>
          </a:r>
          <a:r>
            <a:rPr kumimoji="1" lang="en-US" altLang="ja-JP" sz="1200" baseline="0"/>
            <a:t> </a:t>
          </a: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11</xdr:col>
      <xdr:colOff>158016</xdr:colOff>
      <xdr:row>757</xdr:row>
      <xdr:rowOff>587915</xdr:rowOff>
    </xdr:from>
    <xdr:to>
      <xdr:col>22</xdr:col>
      <xdr:colOff>1534</xdr:colOff>
      <xdr:row>758</xdr:row>
      <xdr:rowOff>208014</xdr:rowOff>
    </xdr:to>
    <xdr:sp macro="" textlink="">
      <xdr:nvSpPr>
        <xdr:cNvPr id="14" name="テキスト ボックス 13">
          <a:extLst>
            <a:ext uri="{FF2B5EF4-FFF2-40B4-BE49-F238E27FC236}">
              <a16:creationId xmlns:a16="http://schemas.microsoft.com/office/drawing/2014/main" id="{B77694B2-1E32-4AA7-92B7-31691A8E8B28}"/>
            </a:ext>
          </a:extLst>
        </xdr:cNvPr>
        <xdr:cNvSpPr txBox="1"/>
      </xdr:nvSpPr>
      <xdr:spPr>
        <a:xfrm>
          <a:off x="2358291" y="55480490"/>
          <a:ext cx="2043793" cy="28684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再委託 </a:t>
          </a:r>
          <a:r>
            <a:rPr kumimoji="1" lang="en-US" altLang="ja-JP" sz="1200"/>
            <a:t>【</a:t>
          </a:r>
          <a:r>
            <a:rPr kumimoji="1" lang="ja-JP" altLang="en-US" sz="1200"/>
            <a:t>随意契約</a:t>
          </a:r>
          <a:r>
            <a:rPr kumimoji="1" lang="en-US" altLang="ja-JP" sz="1200"/>
            <a:t>】</a:t>
          </a:r>
          <a:endParaRPr kumimoji="1" lang="ja-JP" altLang="en-US" sz="1200"/>
        </a:p>
      </xdr:txBody>
    </xdr:sp>
    <xdr:clientData/>
  </xdr:twoCellAnchor>
  <xdr:twoCellAnchor>
    <xdr:from>
      <xdr:col>7</xdr:col>
      <xdr:colOff>127597</xdr:colOff>
      <xdr:row>758</xdr:row>
      <xdr:rowOff>225953</xdr:rowOff>
    </xdr:from>
    <xdr:to>
      <xdr:col>23</xdr:col>
      <xdr:colOff>140303</xdr:colOff>
      <xdr:row>759</xdr:row>
      <xdr:rowOff>15729</xdr:rowOff>
    </xdr:to>
    <xdr:sp macro="" textlink="">
      <xdr:nvSpPr>
        <xdr:cNvPr id="15" name="テキスト ボックス 18">
          <a:extLst>
            <a:ext uri="{FF2B5EF4-FFF2-40B4-BE49-F238E27FC236}">
              <a16:creationId xmlns:a16="http://schemas.microsoft.com/office/drawing/2014/main" id="{F5C11AD4-3357-47DA-B455-A33995FDB52F}"/>
            </a:ext>
          </a:extLst>
        </xdr:cNvPr>
        <xdr:cNvSpPr txBox="1"/>
      </xdr:nvSpPr>
      <xdr:spPr>
        <a:xfrm>
          <a:off x="1569219" y="65472203"/>
          <a:ext cx="3307841" cy="45910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C</a:t>
          </a:r>
          <a:r>
            <a:rPr lang="ja-JP" altLang="en-US" sz="1100">
              <a:latin typeface="ＭＳ ゴシック" panose="020B0609070205080204" pitchFamily="49" charset="-128"/>
              <a:ea typeface="ＭＳ ゴシック" panose="020B0609070205080204" pitchFamily="49" charset="-128"/>
            </a:rPr>
            <a:t>　（株）ブラックレーベル</a:t>
          </a:r>
          <a:endParaRPr lang="en-US" altLang="ja-JP" sz="1100">
            <a:latin typeface="ＭＳ ゴシック" panose="020B0609070205080204" pitchFamily="49" charset="-128"/>
            <a:ea typeface="ＭＳ ゴシック" panose="020B0609070205080204" pitchFamily="49" charset="-128"/>
          </a:endParaRPr>
        </a:p>
        <a:p>
          <a:pPr algn="ctr"/>
          <a:r>
            <a:rPr lang="ja-JP" altLang="en-US" sz="1100">
              <a:latin typeface="ＭＳ ゴシック" panose="020B0609070205080204" pitchFamily="49" charset="-128"/>
              <a:ea typeface="ＭＳ ゴシック" panose="020B0609070205080204" pitchFamily="49" charset="-128"/>
            </a:rPr>
            <a:t>５．８百万円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38615</xdr:colOff>
      <xdr:row>759</xdr:row>
      <xdr:rowOff>137238</xdr:rowOff>
    </xdr:from>
    <xdr:to>
      <xdr:col>23</xdr:col>
      <xdr:colOff>90102</xdr:colOff>
      <xdr:row>760</xdr:row>
      <xdr:rowOff>195302</xdr:rowOff>
    </xdr:to>
    <xdr:sp macro="" textlink="">
      <xdr:nvSpPr>
        <xdr:cNvPr id="16" name="大かっこ 15">
          <a:extLst>
            <a:ext uri="{FF2B5EF4-FFF2-40B4-BE49-F238E27FC236}">
              <a16:creationId xmlns:a16="http://schemas.microsoft.com/office/drawing/2014/main" id="{28DB3712-51A0-4B19-99A5-BA8D6636A5A3}"/>
            </a:ext>
          </a:extLst>
        </xdr:cNvPr>
        <xdr:cNvSpPr/>
      </xdr:nvSpPr>
      <xdr:spPr>
        <a:xfrm>
          <a:off x="1686183" y="66052812"/>
          <a:ext cx="3140676" cy="727389"/>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lt"/>
              <a:ea typeface="+mn-ea"/>
              <a:cs typeface="+mn-cs"/>
            </a:rPr>
            <a:t>　官民連携協議会及びセミナー等の運営や委員の移動等の事務作業を行う。</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123953</xdr:colOff>
      <xdr:row>756</xdr:row>
      <xdr:rowOff>246527</xdr:rowOff>
    </xdr:from>
    <xdr:to>
      <xdr:col>15</xdr:col>
      <xdr:colOff>123954</xdr:colOff>
      <xdr:row>757</xdr:row>
      <xdr:rowOff>454427</xdr:rowOff>
    </xdr:to>
    <xdr:cxnSp macro="">
      <xdr:nvCxnSpPr>
        <xdr:cNvPr id="17" name="直線コネクタ 16">
          <a:extLst>
            <a:ext uri="{FF2B5EF4-FFF2-40B4-BE49-F238E27FC236}">
              <a16:creationId xmlns:a16="http://schemas.microsoft.com/office/drawing/2014/main" id="{1A49CE8E-69D3-498E-8768-ED7BACE28370}"/>
            </a:ext>
          </a:extLst>
        </xdr:cNvPr>
        <xdr:cNvCxnSpPr/>
      </xdr:nvCxnSpPr>
      <xdr:spPr>
        <a:xfrm>
          <a:off x="3124328" y="54786677"/>
          <a:ext cx="1" cy="5603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201559</xdr:colOff>
      <xdr:row>757</xdr:row>
      <xdr:rowOff>590638</xdr:rowOff>
    </xdr:from>
    <xdr:to>
      <xdr:col>46</xdr:col>
      <xdr:colOff>45076</xdr:colOff>
      <xdr:row>758</xdr:row>
      <xdr:rowOff>216340</xdr:rowOff>
    </xdr:to>
    <xdr:sp macro="" textlink="">
      <xdr:nvSpPr>
        <xdr:cNvPr id="18" name="テキスト ボックス 16">
          <a:extLst>
            <a:ext uri="{FF2B5EF4-FFF2-40B4-BE49-F238E27FC236}">
              <a16:creationId xmlns:a16="http://schemas.microsoft.com/office/drawing/2014/main" id="{D5628BB1-79BF-446C-AF03-65684AD4CEBA}"/>
            </a:ext>
          </a:extLst>
        </xdr:cNvPr>
        <xdr:cNvSpPr txBox="1"/>
      </xdr:nvSpPr>
      <xdr:spPr>
        <a:xfrm>
          <a:off x="7202434" y="55483213"/>
          <a:ext cx="2043792"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再委託 </a:t>
          </a:r>
          <a:r>
            <a:rPr kumimoji="1" lang="en-US" altLang="ja-JP" sz="1200"/>
            <a:t>【</a:t>
          </a:r>
          <a:r>
            <a:rPr kumimoji="1" lang="ja-JP" altLang="en-US" sz="1200"/>
            <a:t>随意契約</a:t>
          </a:r>
          <a:r>
            <a:rPr kumimoji="1" lang="en-US" altLang="ja-JP" sz="1200"/>
            <a:t>】</a:t>
          </a:r>
          <a:endParaRPr kumimoji="1" lang="ja-JP" altLang="en-US" sz="1200"/>
        </a:p>
      </xdr:txBody>
    </xdr:sp>
    <xdr:clientData/>
  </xdr:twoCellAnchor>
  <xdr:twoCellAnchor>
    <xdr:from>
      <xdr:col>31</xdr:col>
      <xdr:colOff>191150</xdr:colOff>
      <xdr:row>758</xdr:row>
      <xdr:rowOff>225740</xdr:rowOff>
    </xdr:from>
    <xdr:to>
      <xdr:col>48</xdr:col>
      <xdr:colOff>2150</xdr:colOff>
      <xdr:row>759</xdr:row>
      <xdr:rowOff>21387</xdr:rowOff>
    </xdr:to>
    <xdr:sp macro="" textlink="">
      <xdr:nvSpPr>
        <xdr:cNvPr id="19" name="テキスト ボックス 18">
          <a:extLst>
            <a:ext uri="{FF2B5EF4-FFF2-40B4-BE49-F238E27FC236}">
              <a16:creationId xmlns:a16="http://schemas.microsoft.com/office/drawing/2014/main" id="{B0D1083E-6EF0-4927-BF5C-09D5577458C9}"/>
            </a:ext>
          </a:extLst>
        </xdr:cNvPr>
        <xdr:cNvSpPr txBox="1"/>
      </xdr:nvSpPr>
      <xdr:spPr>
        <a:xfrm>
          <a:off x="6391925" y="55785065"/>
          <a:ext cx="3211425" cy="462397"/>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D</a:t>
          </a:r>
          <a:r>
            <a:rPr lang="ja-JP" altLang="en-US" sz="1100">
              <a:latin typeface="ＭＳ ゴシック" panose="020B0609070205080204" pitchFamily="49" charset="-128"/>
              <a:ea typeface="ＭＳ ゴシック" panose="020B0609070205080204" pitchFamily="49" charset="-128"/>
            </a:rPr>
            <a:t>　（株）</a:t>
          </a:r>
          <a:r>
            <a:rPr lang="en-US" altLang="ja-JP" sz="1100">
              <a:latin typeface="ＭＳ ゴシック" panose="020B0609070205080204" pitchFamily="49" charset="-128"/>
              <a:ea typeface="ＭＳ ゴシック" panose="020B0609070205080204" pitchFamily="49" charset="-128"/>
            </a:rPr>
            <a:t>ADK</a:t>
          </a:r>
          <a:r>
            <a:rPr lang="ja-JP" altLang="en-US" sz="1100">
              <a:latin typeface="ＭＳ ゴシック" panose="020B0609070205080204" pitchFamily="49" charset="-128"/>
              <a:ea typeface="ＭＳ ゴシック" panose="020B0609070205080204" pitchFamily="49" charset="-128"/>
            </a:rPr>
            <a:t>クリエイティブ・ワン</a:t>
          </a:r>
          <a:endParaRPr kumimoji="1" lang="en-US" altLang="ja-JP" sz="1100">
            <a:latin typeface="ＭＳ ゴシック" panose="020B0609070205080204" pitchFamily="49" charset="-128"/>
            <a:ea typeface="ＭＳ ゴシック" panose="020B0609070205080204" pitchFamily="49" charset="-128"/>
          </a:endParaRPr>
        </a:p>
        <a:p>
          <a:pPr algn="ctr"/>
          <a:r>
            <a:rPr lang="ja-JP" altLang="en-US" sz="1100">
              <a:latin typeface="ＭＳ ゴシック" panose="020B0609070205080204" pitchFamily="49" charset="-128"/>
              <a:ea typeface="ＭＳ ゴシック" panose="020B0609070205080204" pitchFamily="49" charset="-128"/>
            </a:rPr>
            <a:t>２．２百万円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22413</xdr:colOff>
      <xdr:row>759</xdr:row>
      <xdr:rowOff>128755</xdr:rowOff>
    </xdr:from>
    <xdr:to>
      <xdr:col>48</xdr:col>
      <xdr:colOff>0</xdr:colOff>
      <xdr:row>760</xdr:row>
      <xdr:rowOff>186819</xdr:rowOff>
    </xdr:to>
    <xdr:sp macro="" textlink="">
      <xdr:nvSpPr>
        <xdr:cNvPr id="20" name="大かっこ 19">
          <a:extLst>
            <a:ext uri="{FF2B5EF4-FFF2-40B4-BE49-F238E27FC236}">
              <a16:creationId xmlns:a16="http://schemas.microsoft.com/office/drawing/2014/main" id="{8E1A7362-EE66-453C-A63C-3681EADDAB03}"/>
            </a:ext>
          </a:extLst>
        </xdr:cNvPr>
        <xdr:cNvSpPr/>
      </xdr:nvSpPr>
      <xdr:spPr>
        <a:xfrm>
          <a:off x="6612683" y="66044329"/>
          <a:ext cx="3272722" cy="727389"/>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ea"/>
              <a:ea typeface="+mn-ea"/>
              <a:cs typeface="+mn-cs"/>
            </a:rPr>
            <a:t>　シンポジウム運営の補助や広報</a:t>
          </a:r>
          <a:r>
            <a:rPr kumimoji="1" lang="en-US" altLang="ja-JP" sz="1000" b="0" i="0" u="none" strike="noStrike" kern="1200" baseline="0">
              <a:solidFill>
                <a:schemeClr val="tx1"/>
              </a:solidFill>
              <a:latin typeface="+mn-ea"/>
              <a:ea typeface="+mn-ea"/>
              <a:cs typeface="+mn-cs"/>
            </a:rPr>
            <a:t>PR</a:t>
          </a:r>
          <a:r>
            <a:rPr kumimoji="1" lang="ja-JP" altLang="en-US" sz="1000" b="0" i="0" u="none" strike="noStrike" kern="1200" baseline="0">
              <a:solidFill>
                <a:schemeClr val="tx1"/>
              </a:solidFill>
              <a:latin typeface="+mn-ea"/>
              <a:ea typeface="+mn-ea"/>
              <a:cs typeface="+mn-cs"/>
            </a:rPr>
            <a:t>ツールの制作等の事務作業を行う。</a:t>
          </a:r>
          <a:endParaRPr kumimoji="1" lang="ja-JP" altLang="en-US" sz="700" b="0" i="0">
            <a:latin typeface="+mn-ea"/>
            <a:ea typeface="+mn-ea"/>
          </a:endParaRPr>
        </a:p>
      </xdr:txBody>
    </xdr:sp>
    <xdr:clientData/>
  </xdr:twoCellAnchor>
  <xdr:twoCellAnchor>
    <xdr:from>
      <xdr:col>39</xdr:col>
      <xdr:colOff>167495</xdr:colOff>
      <xdr:row>756</xdr:row>
      <xdr:rowOff>290071</xdr:rowOff>
    </xdr:from>
    <xdr:to>
      <xdr:col>39</xdr:col>
      <xdr:colOff>167496</xdr:colOff>
      <xdr:row>757</xdr:row>
      <xdr:rowOff>497971</xdr:rowOff>
    </xdr:to>
    <xdr:cxnSp macro="">
      <xdr:nvCxnSpPr>
        <xdr:cNvPr id="21" name="直線コネクタ 20">
          <a:extLst>
            <a:ext uri="{FF2B5EF4-FFF2-40B4-BE49-F238E27FC236}">
              <a16:creationId xmlns:a16="http://schemas.microsoft.com/office/drawing/2014/main" id="{09A7692D-248D-46F8-8FD4-1BC3B5DAFC98}"/>
            </a:ext>
          </a:extLst>
        </xdr:cNvPr>
        <xdr:cNvCxnSpPr/>
      </xdr:nvCxnSpPr>
      <xdr:spPr>
        <a:xfrm>
          <a:off x="7968470" y="54830221"/>
          <a:ext cx="1" cy="5603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743</xdr:row>
      <xdr:rowOff>203826</xdr:rowOff>
    </xdr:from>
    <xdr:to>
      <xdr:col>46</xdr:col>
      <xdr:colOff>43580</xdr:colOff>
      <xdr:row>746</xdr:row>
      <xdr:rowOff>203825</xdr:rowOff>
    </xdr:to>
    <xdr:sp macro="" textlink="">
      <xdr:nvSpPr>
        <xdr:cNvPr id="22" name="正方形/長方形 21">
          <a:extLst>
            <a:ext uri="{FF2B5EF4-FFF2-40B4-BE49-F238E27FC236}">
              <a16:creationId xmlns:a16="http://schemas.microsoft.com/office/drawing/2014/main" id="{4BD56098-90C1-4F0B-A653-926F512BEDD7}"/>
            </a:ext>
          </a:extLst>
        </xdr:cNvPr>
        <xdr:cNvSpPr/>
      </xdr:nvSpPr>
      <xdr:spPr>
        <a:xfrm>
          <a:off x="7620000" y="60275684"/>
          <a:ext cx="1897094" cy="1042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latin typeface="+mn-ea"/>
              <a:ea typeface="+mn-ea"/>
            </a:rPr>
            <a:t>諸謝金　</a:t>
          </a:r>
          <a:r>
            <a:rPr kumimoji="1" lang="en-US" altLang="ja-JP" sz="1100">
              <a:solidFill>
                <a:sysClr val="windowText" lastClr="000000"/>
              </a:solidFill>
              <a:latin typeface="+mn-ea"/>
              <a:ea typeface="+mn-ea"/>
            </a:rPr>
            <a:t>0.5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職員旅費　</a:t>
          </a:r>
          <a:r>
            <a:rPr kumimoji="1" lang="en-US" altLang="ja-JP" sz="1100">
              <a:solidFill>
                <a:sysClr val="windowText" lastClr="000000"/>
              </a:solidFill>
              <a:latin typeface="+mn-ea"/>
              <a:ea typeface="+mn-ea"/>
            </a:rPr>
            <a:t>0.8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l"/>
          <a:r>
            <a:rPr lang="ja-JP" altLang="en-US" sz="1100">
              <a:solidFill>
                <a:sysClr val="windowText" lastClr="000000"/>
              </a:solidFill>
              <a:latin typeface="+mn-ea"/>
              <a:ea typeface="+mn-ea"/>
            </a:rPr>
            <a:t>委員等旅費</a:t>
          </a:r>
          <a:r>
            <a:rPr lang="ja-JP" altLang="en-US" sz="1100" baseline="0">
              <a:solidFill>
                <a:sysClr val="windowText" lastClr="000000"/>
              </a:solidFill>
              <a:latin typeface="+mn-ea"/>
              <a:ea typeface="+mn-ea"/>
            </a:rPr>
            <a:t>  </a:t>
          </a:r>
          <a:r>
            <a:rPr lang="en-US" altLang="ja-JP" sz="1100" baseline="0">
              <a:solidFill>
                <a:sysClr val="windowText" lastClr="000000"/>
              </a:solidFill>
              <a:latin typeface="+mn-ea"/>
              <a:ea typeface="+mn-ea"/>
            </a:rPr>
            <a:t>0.2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を含む</a:t>
          </a:r>
        </a:p>
      </xdr:txBody>
    </xdr:sp>
    <xdr:clientData/>
  </xdr:twoCellAnchor>
  <xdr:twoCellAnchor>
    <xdr:from>
      <xdr:col>35</xdr:col>
      <xdr:colOff>112059</xdr:colOff>
      <xdr:row>743</xdr:row>
      <xdr:rowOff>44823</xdr:rowOff>
    </xdr:from>
    <xdr:to>
      <xdr:col>36</xdr:col>
      <xdr:colOff>132604</xdr:colOff>
      <xdr:row>746</xdr:row>
      <xdr:rowOff>156261</xdr:rowOff>
    </xdr:to>
    <xdr:sp macro="" textlink="">
      <xdr:nvSpPr>
        <xdr:cNvPr id="23" name="左中かっこ 22">
          <a:extLst>
            <a:ext uri="{FF2B5EF4-FFF2-40B4-BE49-F238E27FC236}">
              <a16:creationId xmlns:a16="http://schemas.microsoft.com/office/drawing/2014/main" id="{877773C1-7E6B-4992-867A-E8333450CC98}"/>
            </a:ext>
          </a:extLst>
        </xdr:cNvPr>
        <xdr:cNvSpPr/>
      </xdr:nvSpPr>
      <xdr:spPr>
        <a:xfrm>
          <a:off x="7112934" y="50003448"/>
          <a:ext cx="220570" cy="1168713"/>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105" zoomScale="75" zoomScaleNormal="75" zoomScaleSheetLayoutView="75" zoomScalePageLayoutView="85" workbookViewId="0">
      <selection activeCell="BG836" sqref="BG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313</v>
      </c>
      <c r="AT2" s="991"/>
      <c r="AU2" s="991"/>
      <c r="AV2" s="51" t="str">
        <f>IF(AW2="", "", "-")</f>
        <v/>
      </c>
      <c r="AW2" s="934"/>
      <c r="AX2" s="934"/>
    </row>
    <row r="3" spans="1:50" ht="21" customHeight="1" thickBot="1" x14ac:dyDescent="0.2">
      <c r="A3" s="889" t="s">
        <v>424</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566</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603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606</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604</v>
      </c>
      <c r="H5" s="862"/>
      <c r="I5" s="862"/>
      <c r="J5" s="862"/>
      <c r="K5" s="862"/>
      <c r="L5" s="862"/>
      <c r="M5" s="863" t="s">
        <v>66</v>
      </c>
      <c r="N5" s="864"/>
      <c r="O5" s="864"/>
      <c r="P5" s="864"/>
      <c r="Q5" s="864"/>
      <c r="R5" s="865"/>
      <c r="S5" s="866" t="s">
        <v>605</v>
      </c>
      <c r="T5" s="862"/>
      <c r="U5" s="862"/>
      <c r="V5" s="862"/>
      <c r="W5" s="862"/>
      <c r="X5" s="867"/>
      <c r="Y5" s="718" t="s">
        <v>3</v>
      </c>
      <c r="Z5" s="566"/>
      <c r="AA5" s="566"/>
      <c r="AB5" s="566"/>
      <c r="AC5" s="566"/>
      <c r="AD5" s="567"/>
      <c r="AE5" s="719" t="s">
        <v>607</v>
      </c>
      <c r="AF5" s="719"/>
      <c r="AG5" s="719"/>
      <c r="AH5" s="719"/>
      <c r="AI5" s="719"/>
      <c r="AJ5" s="719"/>
      <c r="AK5" s="719"/>
      <c r="AL5" s="719"/>
      <c r="AM5" s="719"/>
      <c r="AN5" s="719"/>
      <c r="AO5" s="719"/>
      <c r="AP5" s="720"/>
      <c r="AQ5" s="721" t="s">
        <v>567</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56.25" customHeight="1" x14ac:dyDescent="0.15">
      <c r="A7" s="518" t="s">
        <v>22</v>
      </c>
      <c r="B7" s="519"/>
      <c r="C7" s="519"/>
      <c r="D7" s="519"/>
      <c r="E7" s="519"/>
      <c r="F7" s="520"/>
      <c r="G7" s="521" t="s">
        <v>568</v>
      </c>
      <c r="H7" s="522"/>
      <c r="I7" s="522"/>
      <c r="J7" s="522"/>
      <c r="K7" s="522"/>
      <c r="L7" s="522"/>
      <c r="M7" s="522"/>
      <c r="N7" s="522"/>
      <c r="O7" s="522"/>
      <c r="P7" s="522"/>
      <c r="Q7" s="522"/>
      <c r="R7" s="522"/>
      <c r="S7" s="522"/>
      <c r="T7" s="522"/>
      <c r="U7" s="522"/>
      <c r="V7" s="522"/>
      <c r="W7" s="522"/>
      <c r="X7" s="523"/>
      <c r="Y7" s="945" t="s">
        <v>388</v>
      </c>
      <c r="Z7" s="466"/>
      <c r="AA7" s="466"/>
      <c r="AB7" s="466"/>
      <c r="AC7" s="466"/>
      <c r="AD7" s="946"/>
      <c r="AE7" s="935" t="s">
        <v>569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観光立国、地方創生</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3.75" customHeight="1" x14ac:dyDescent="0.15">
      <c r="A9" s="871" t="s">
        <v>23</v>
      </c>
      <c r="B9" s="872"/>
      <c r="C9" s="872"/>
      <c r="D9" s="872"/>
      <c r="E9" s="872"/>
      <c r="F9" s="872"/>
      <c r="G9" s="873" t="s">
        <v>570</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105" customHeight="1" x14ac:dyDescent="0.15">
      <c r="A10" s="680" t="s">
        <v>30</v>
      </c>
      <c r="B10" s="681"/>
      <c r="C10" s="681"/>
      <c r="D10" s="681"/>
      <c r="E10" s="681"/>
      <c r="F10" s="681"/>
      <c r="G10" s="775" t="s">
        <v>643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391</v>
      </c>
      <c r="Q12" s="439"/>
      <c r="R12" s="439"/>
      <c r="S12" s="439"/>
      <c r="T12" s="439"/>
      <c r="U12" s="439"/>
      <c r="V12" s="440"/>
      <c r="W12" s="438" t="s">
        <v>411</v>
      </c>
      <c r="X12" s="439"/>
      <c r="Y12" s="439"/>
      <c r="Z12" s="439"/>
      <c r="AA12" s="439"/>
      <c r="AB12" s="439"/>
      <c r="AC12" s="440"/>
      <c r="AD12" s="438" t="s">
        <v>418</v>
      </c>
      <c r="AE12" s="439"/>
      <c r="AF12" s="439"/>
      <c r="AG12" s="439"/>
      <c r="AH12" s="439"/>
      <c r="AI12" s="439"/>
      <c r="AJ12" s="440"/>
      <c r="AK12" s="438" t="s">
        <v>425</v>
      </c>
      <c r="AL12" s="439"/>
      <c r="AM12" s="439"/>
      <c r="AN12" s="439"/>
      <c r="AO12" s="439"/>
      <c r="AP12" s="439"/>
      <c r="AQ12" s="440"/>
      <c r="AR12" s="438" t="s">
        <v>426</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v>20</v>
      </c>
      <c r="Q13" s="678"/>
      <c r="R13" s="678"/>
      <c r="S13" s="678"/>
      <c r="T13" s="678"/>
      <c r="U13" s="678"/>
      <c r="V13" s="679"/>
      <c r="W13" s="677">
        <v>26</v>
      </c>
      <c r="X13" s="678"/>
      <c r="Y13" s="678"/>
      <c r="Z13" s="678"/>
      <c r="AA13" s="678"/>
      <c r="AB13" s="678"/>
      <c r="AC13" s="679"/>
      <c r="AD13" s="677">
        <v>25.7</v>
      </c>
      <c r="AE13" s="678"/>
      <c r="AF13" s="678"/>
      <c r="AG13" s="678"/>
      <c r="AH13" s="678"/>
      <c r="AI13" s="678"/>
      <c r="AJ13" s="679"/>
      <c r="AK13" s="677">
        <v>25.7</v>
      </c>
      <c r="AL13" s="678"/>
      <c r="AM13" s="678"/>
      <c r="AN13" s="678"/>
      <c r="AO13" s="678"/>
      <c r="AP13" s="678"/>
      <c r="AQ13" s="679"/>
      <c r="AR13" s="942">
        <v>25.7</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556</v>
      </c>
      <c r="Q14" s="678"/>
      <c r="R14" s="678"/>
      <c r="S14" s="678"/>
      <c r="T14" s="678"/>
      <c r="U14" s="678"/>
      <c r="V14" s="679"/>
      <c r="W14" s="677" t="s">
        <v>571</v>
      </c>
      <c r="X14" s="678"/>
      <c r="Y14" s="678"/>
      <c r="Z14" s="678"/>
      <c r="AA14" s="678"/>
      <c r="AB14" s="678"/>
      <c r="AC14" s="679"/>
      <c r="AD14" s="677" t="s">
        <v>561</v>
      </c>
      <c r="AE14" s="678"/>
      <c r="AF14" s="678"/>
      <c r="AG14" s="678"/>
      <c r="AH14" s="678"/>
      <c r="AI14" s="678"/>
      <c r="AJ14" s="679"/>
      <c r="AK14" s="677"/>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556</v>
      </c>
      <c r="Q15" s="678"/>
      <c r="R15" s="678"/>
      <c r="S15" s="678"/>
      <c r="T15" s="678"/>
      <c r="U15" s="678"/>
      <c r="V15" s="679"/>
      <c r="W15" s="677" t="s">
        <v>556</v>
      </c>
      <c r="X15" s="678"/>
      <c r="Y15" s="678"/>
      <c r="Z15" s="678"/>
      <c r="AA15" s="678"/>
      <c r="AB15" s="678"/>
      <c r="AC15" s="679"/>
      <c r="AD15" s="677" t="s">
        <v>407</v>
      </c>
      <c r="AE15" s="678"/>
      <c r="AF15" s="678"/>
      <c r="AG15" s="678"/>
      <c r="AH15" s="678"/>
      <c r="AI15" s="678"/>
      <c r="AJ15" s="679"/>
      <c r="AK15" s="677"/>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556</v>
      </c>
      <c r="Q16" s="678"/>
      <c r="R16" s="678"/>
      <c r="S16" s="678"/>
      <c r="T16" s="678"/>
      <c r="U16" s="678"/>
      <c r="V16" s="679"/>
      <c r="W16" s="677" t="s">
        <v>636</v>
      </c>
      <c r="X16" s="678"/>
      <c r="Y16" s="678"/>
      <c r="Z16" s="678"/>
      <c r="AA16" s="678"/>
      <c r="AB16" s="678"/>
      <c r="AC16" s="679"/>
      <c r="AD16" s="677" t="s">
        <v>407</v>
      </c>
      <c r="AE16" s="678"/>
      <c r="AF16" s="678"/>
      <c r="AG16" s="678"/>
      <c r="AH16" s="678"/>
      <c r="AI16" s="678"/>
      <c r="AJ16" s="679"/>
      <c r="AK16" s="677"/>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556</v>
      </c>
      <c r="Q17" s="678"/>
      <c r="R17" s="678"/>
      <c r="S17" s="678"/>
      <c r="T17" s="678"/>
      <c r="U17" s="678"/>
      <c r="V17" s="679"/>
      <c r="W17" s="677" t="s">
        <v>561</v>
      </c>
      <c r="X17" s="678"/>
      <c r="Y17" s="678"/>
      <c r="Z17" s="678"/>
      <c r="AA17" s="678"/>
      <c r="AB17" s="678"/>
      <c r="AC17" s="679"/>
      <c r="AD17" s="677" t="s">
        <v>407</v>
      </c>
      <c r="AE17" s="678"/>
      <c r="AF17" s="678"/>
      <c r="AG17" s="678"/>
      <c r="AH17" s="678"/>
      <c r="AI17" s="678"/>
      <c r="AJ17" s="679"/>
      <c r="AK17" s="677"/>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20</v>
      </c>
      <c r="Q18" s="901"/>
      <c r="R18" s="901"/>
      <c r="S18" s="901"/>
      <c r="T18" s="901"/>
      <c r="U18" s="901"/>
      <c r="V18" s="902"/>
      <c r="W18" s="900">
        <f>SUM(W13:AC17)</f>
        <v>26</v>
      </c>
      <c r="X18" s="901"/>
      <c r="Y18" s="901"/>
      <c r="Z18" s="901"/>
      <c r="AA18" s="901"/>
      <c r="AB18" s="901"/>
      <c r="AC18" s="902"/>
      <c r="AD18" s="900">
        <f>SUM(AD13:AJ17)</f>
        <v>25.7</v>
      </c>
      <c r="AE18" s="901"/>
      <c r="AF18" s="901"/>
      <c r="AG18" s="901"/>
      <c r="AH18" s="901"/>
      <c r="AI18" s="901"/>
      <c r="AJ18" s="902"/>
      <c r="AK18" s="900">
        <f>SUM(AK13:AQ17)</f>
        <v>25.7</v>
      </c>
      <c r="AL18" s="901"/>
      <c r="AM18" s="901"/>
      <c r="AN18" s="901"/>
      <c r="AO18" s="901"/>
      <c r="AP18" s="901"/>
      <c r="AQ18" s="902"/>
      <c r="AR18" s="900">
        <f>SUM(AR13:AX17)</f>
        <v>25.7</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19.344999999999999</v>
      </c>
      <c r="Q19" s="678"/>
      <c r="R19" s="678"/>
      <c r="S19" s="678"/>
      <c r="T19" s="678"/>
      <c r="U19" s="678"/>
      <c r="V19" s="679"/>
      <c r="W19" s="677">
        <v>25.5</v>
      </c>
      <c r="X19" s="678"/>
      <c r="Y19" s="678"/>
      <c r="Z19" s="678"/>
      <c r="AA19" s="678"/>
      <c r="AB19" s="678"/>
      <c r="AC19" s="679"/>
      <c r="AD19" s="677">
        <v>24.9</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f>IF(P18=0, "-", SUM(P19)/P18)</f>
        <v>0.96724999999999994</v>
      </c>
      <c r="Q20" s="318"/>
      <c r="R20" s="318"/>
      <c r="S20" s="318"/>
      <c r="T20" s="318"/>
      <c r="U20" s="318"/>
      <c r="V20" s="318"/>
      <c r="W20" s="318">
        <f t="shared" ref="W20" si="0">IF(W18=0, "-", SUM(W19)/W18)</f>
        <v>0.98076923076923073</v>
      </c>
      <c r="X20" s="318"/>
      <c r="Y20" s="318"/>
      <c r="Z20" s="318"/>
      <c r="AA20" s="318"/>
      <c r="AB20" s="318"/>
      <c r="AC20" s="318"/>
      <c r="AD20" s="318">
        <f t="shared" ref="AD20" si="1">IF(AD18=0, "-", SUM(AD19)/AD18)</f>
        <v>0.9688715953307393</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8.5" customHeight="1" x14ac:dyDescent="0.15">
      <c r="A21" s="871"/>
      <c r="B21" s="872"/>
      <c r="C21" s="872"/>
      <c r="D21" s="872"/>
      <c r="E21" s="872"/>
      <c r="F21" s="1004"/>
      <c r="G21" s="316" t="s">
        <v>356</v>
      </c>
      <c r="H21" s="317"/>
      <c r="I21" s="317"/>
      <c r="J21" s="317"/>
      <c r="K21" s="317"/>
      <c r="L21" s="317"/>
      <c r="M21" s="317"/>
      <c r="N21" s="317"/>
      <c r="O21" s="317"/>
      <c r="P21" s="318">
        <f>IF(P19=0, "-", SUM(P19)/SUM(P13,P14))</f>
        <v>0.96724999999999994</v>
      </c>
      <c r="Q21" s="318"/>
      <c r="R21" s="318"/>
      <c r="S21" s="318"/>
      <c r="T21" s="318"/>
      <c r="U21" s="318"/>
      <c r="V21" s="318"/>
      <c r="W21" s="318">
        <f t="shared" ref="W21" si="2">IF(W19=0, "-", SUM(W19)/SUM(W13,W14))</f>
        <v>0.98076923076923073</v>
      </c>
      <c r="X21" s="318"/>
      <c r="Y21" s="318"/>
      <c r="Z21" s="318"/>
      <c r="AA21" s="318"/>
      <c r="AB21" s="318"/>
      <c r="AC21" s="318"/>
      <c r="AD21" s="318">
        <f t="shared" ref="AD21" si="3">IF(AD19=0, "-", SUM(AD19)/SUM(AD13,AD14))</f>
        <v>0.9688715953307393</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427</v>
      </c>
      <c r="B22" s="972"/>
      <c r="C22" s="972"/>
      <c r="D22" s="972"/>
      <c r="E22" s="972"/>
      <c r="F22" s="973"/>
      <c r="G22" s="1009" t="s">
        <v>335</v>
      </c>
      <c r="H22" s="221"/>
      <c r="I22" s="221"/>
      <c r="J22" s="221"/>
      <c r="K22" s="221"/>
      <c r="L22" s="221"/>
      <c r="M22" s="221"/>
      <c r="N22" s="221"/>
      <c r="O22" s="222"/>
      <c r="P22" s="960" t="s">
        <v>428</v>
      </c>
      <c r="Q22" s="221"/>
      <c r="R22" s="221"/>
      <c r="S22" s="221"/>
      <c r="T22" s="221"/>
      <c r="U22" s="221"/>
      <c r="V22" s="222"/>
      <c r="W22" s="960" t="s">
        <v>429</v>
      </c>
      <c r="X22" s="221"/>
      <c r="Y22" s="221"/>
      <c r="Z22" s="221"/>
      <c r="AA22" s="221"/>
      <c r="AB22" s="221"/>
      <c r="AC22" s="222"/>
      <c r="AD22" s="960" t="s">
        <v>334</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25.5" customHeight="1" x14ac:dyDescent="0.15">
      <c r="A23" s="974"/>
      <c r="B23" s="975"/>
      <c r="C23" s="975"/>
      <c r="D23" s="975"/>
      <c r="E23" s="975"/>
      <c r="F23" s="976"/>
      <c r="G23" s="1010" t="s">
        <v>572</v>
      </c>
      <c r="H23" s="1011"/>
      <c r="I23" s="1011"/>
      <c r="J23" s="1011"/>
      <c r="K23" s="1011"/>
      <c r="L23" s="1011"/>
      <c r="M23" s="1011"/>
      <c r="N23" s="1011"/>
      <c r="O23" s="1012"/>
      <c r="P23" s="942">
        <v>23.4</v>
      </c>
      <c r="Q23" s="943"/>
      <c r="R23" s="943"/>
      <c r="S23" s="943"/>
      <c r="T23" s="943"/>
      <c r="U23" s="943"/>
      <c r="V23" s="961"/>
      <c r="W23" s="942">
        <v>23.4</v>
      </c>
      <c r="X23" s="943"/>
      <c r="Y23" s="943"/>
      <c r="Z23" s="943"/>
      <c r="AA23" s="943"/>
      <c r="AB23" s="943"/>
      <c r="AC23" s="961"/>
      <c r="AD23" s="981" t="s">
        <v>560</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657</v>
      </c>
      <c r="H24" s="963"/>
      <c r="I24" s="963"/>
      <c r="J24" s="963"/>
      <c r="K24" s="963"/>
      <c r="L24" s="963"/>
      <c r="M24" s="963"/>
      <c r="N24" s="963"/>
      <c r="O24" s="964"/>
      <c r="P24" s="677">
        <v>0.8</v>
      </c>
      <c r="Q24" s="678"/>
      <c r="R24" s="678"/>
      <c r="S24" s="678"/>
      <c r="T24" s="678"/>
      <c r="U24" s="678"/>
      <c r="V24" s="679"/>
      <c r="W24" s="677">
        <v>1.3</v>
      </c>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658</v>
      </c>
      <c r="H25" s="963"/>
      <c r="I25" s="963"/>
      <c r="J25" s="963"/>
      <c r="K25" s="963"/>
      <c r="L25" s="963"/>
      <c r="M25" s="963"/>
      <c r="N25" s="963"/>
      <c r="O25" s="964"/>
      <c r="P25" s="677">
        <v>0.9</v>
      </c>
      <c r="Q25" s="678"/>
      <c r="R25" s="678"/>
      <c r="S25" s="678"/>
      <c r="T25" s="678"/>
      <c r="U25" s="678"/>
      <c r="V25" s="679"/>
      <c r="W25" s="677">
        <v>0.5</v>
      </c>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659</v>
      </c>
      <c r="H26" s="963"/>
      <c r="I26" s="963"/>
      <c r="J26" s="963"/>
      <c r="K26" s="963"/>
      <c r="L26" s="963"/>
      <c r="M26" s="963"/>
      <c r="N26" s="963"/>
      <c r="O26" s="964"/>
      <c r="P26" s="677">
        <v>0.2</v>
      </c>
      <c r="Q26" s="678"/>
      <c r="R26" s="678"/>
      <c r="S26" s="678"/>
      <c r="T26" s="678"/>
      <c r="U26" s="678"/>
      <c r="V26" s="679"/>
      <c r="W26" s="677">
        <v>0.3</v>
      </c>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660</v>
      </c>
      <c r="H27" s="963"/>
      <c r="I27" s="963"/>
      <c r="J27" s="963"/>
      <c r="K27" s="963"/>
      <c r="L27" s="963"/>
      <c r="M27" s="963"/>
      <c r="N27" s="963"/>
      <c r="O27" s="964"/>
      <c r="P27" s="677">
        <v>0.4</v>
      </c>
      <c r="Q27" s="678"/>
      <c r="R27" s="678"/>
      <c r="S27" s="678"/>
      <c r="T27" s="678"/>
      <c r="U27" s="678"/>
      <c r="V27" s="679"/>
      <c r="W27" s="677">
        <v>0.2</v>
      </c>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339</v>
      </c>
      <c r="H28" s="966"/>
      <c r="I28" s="966"/>
      <c r="J28" s="966"/>
      <c r="K28" s="966"/>
      <c r="L28" s="966"/>
      <c r="M28" s="966"/>
      <c r="N28" s="966"/>
      <c r="O28" s="967"/>
      <c r="P28" s="900">
        <f>P29-SUM(P23:P27)</f>
        <v>0</v>
      </c>
      <c r="Q28" s="901"/>
      <c r="R28" s="901"/>
      <c r="S28" s="901"/>
      <c r="T28" s="901"/>
      <c r="U28" s="901"/>
      <c r="V28" s="902"/>
      <c r="W28" s="900">
        <f>W29-SUM(W23:W27)</f>
        <v>0</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336</v>
      </c>
      <c r="H29" s="969"/>
      <c r="I29" s="969"/>
      <c r="J29" s="969"/>
      <c r="K29" s="969"/>
      <c r="L29" s="969"/>
      <c r="M29" s="969"/>
      <c r="N29" s="969"/>
      <c r="O29" s="970"/>
      <c r="P29" s="677">
        <f>AK13</f>
        <v>25.7</v>
      </c>
      <c r="Q29" s="678"/>
      <c r="R29" s="678"/>
      <c r="S29" s="678"/>
      <c r="T29" s="678"/>
      <c r="U29" s="678"/>
      <c r="V29" s="679"/>
      <c r="W29" s="992">
        <f>AR13</f>
        <v>25.7</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351</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391</v>
      </c>
      <c r="AF30" s="881"/>
      <c r="AG30" s="881"/>
      <c r="AH30" s="882"/>
      <c r="AI30" s="880" t="s">
        <v>413</v>
      </c>
      <c r="AJ30" s="881"/>
      <c r="AK30" s="881"/>
      <c r="AL30" s="882"/>
      <c r="AM30" s="938" t="s">
        <v>418</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t="s">
        <v>561</v>
      </c>
      <c r="AR31" s="200"/>
      <c r="AS31" s="132" t="s">
        <v>236</v>
      </c>
      <c r="AT31" s="133"/>
      <c r="AU31" s="199">
        <v>3</v>
      </c>
      <c r="AV31" s="199"/>
      <c r="AW31" s="418" t="s">
        <v>181</v>
      </c>
      <c r="AX31" s="419"/>
    </row>
    <row r="32" spans="1:50" ht="23.25" customHeight="1" x14ac:dyDescent="0.15">
      <c r="A32" s="423"/>
      <c r="B32" s="421"/>
      <c r="C32" s="421"/>
      <c r="D32" s="421"/>
      <c r="E32" s="421"/>
      <c r="F32" s="422"/>
      <c r="G32" s="584" t="s">
        <v>632</v>
      </c>
      <c r="H32" s="585"/>
      <c r="I32" s="585"/>
      <c r="J32" s="585"/>
      <c r="K32" s="585"/>
      <c r="L32" s="585"/>
      <c r="M32" s="585"/>
      <c r="N32" s="585"/>
      <c r="O32" s="586"/>
      <c r="P32" s="104" t="s">
        <v>633</v>
      </c>
      <c r="Q32" s="104"/>
      <c r="R32" s="104"/>
      <c r="S32" s="104"/>
      <c r="T32" s="104"/>
      <c r="U32" s="104"/>
      <c r="V32" s="104"/>
      <c r="W32" s="104"/>
      <c r="X32" s="105"/>
      <c r="Y32" s="494" t="s">
        <v>12</v>
      </c>
      <c r="Z32" s="554"/>
      <c r="AA32" s="555"/>
      <c r="AB32" s="484" t="s">
        <v>573</v>
      </c>
      <c r="AC32" s="484"/>
      <c r="AD32" s="484"/>
      <c r="AE32" s="217">
        <v>83</v>
      </c>
      <c r="AF32" s="218"/>
      <c r="AG32" s="218"/>
      <c r="AH32" s="218"/>
      <c r="AI32" s="217">
        <v>99</v>
      </c>
      <c r="AJ32" s="218"/>
      <c r="AK32" s="218"/>
      <c r="AL32" s="218"/>
      <c r="AM32" s="217">
        <v>118</v>
      </c>
      <c r="AN32" s="218"/>
      <c r="AO32" s="218"/>
      <c r="AP32" s="218"/>
      <c r="AQ32" s="352" t="s">
        <v>574</v>
      </c>
      <c r="AR32" s="207"/>
      <c r="AS32" s="207"/>
      <c r="AT32" s="353"/>
      <c r="AU32" s="218" t="s">
        <v>556</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573</v>
      </c>
      <c r="AC33" s="546"/>
      <c r="AD33" s="546"/>
      <c r="AE33" s="217" t="s">
        <v>556</v>
      </c>
      <c r="AF33" s="218"/>
      <c r="AG33" s="218"/>
      <c r="AH33" s="218"/>
      <c r="AI33" s="217" t="s">
        <v>561</v>
      </c>
      <c r="AJ33" s="218"/>
      <c r="AK33" s="218"/>
      <c r="AL33" s="218"/>
      <c r="AM33" s="217" t="s">
        <v>561</v>
      </c>
      <c r="AN33" s="218"/>
      <c r="AO33" s="218"/>
      <c r="AP33" s="218"/>
      <c r="AQ33" s="352" t="s">
        <v>561</v>
      </c>
      <c r="AR33" s="207"/>
      <c r="AS33" s="207"/>
      <c r="AT33" s="353"/>
      <c r="AU33" s="218">
        <v>170</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556</v>
      </c>
      <c r="AF34" s="218"/>
      <c r="AG34" s="218"/>
      <c r="AH34" s="218"/>
      <c r="AI34" s="217" t="s">
        <v>561</v>
      </c>
      <c r="AJ34" s="218"/>
      <c r="AK34" s="218"/>
      <c r="AL34" s="218"/>
      <c r="AM34" s="217" t="s">
        <v>561</v>
      </c>
      <c r="AN34" s="218"/>
      <c r="AO34" s="218"/>
      <c r="AP34" s="218"/>
      <c r="AQ34" s="352" t="s">
        <v>556</v>
      </c>
      <c r="AR34" s="207"/>
      <c r="AS34" s="207"/>
      <c r="AT34" s="353"/>
      <c r="AU34" s="218" t="s">
        <v>556</v>
      </c>
      <c r="AV34" s="218"/>
      <c r="AW34" s="218"/>
      <c r="AX34" s="220"/>
    </row>
    <row r="35" spans="1:50" ht="23.25" customHeight="1" x14ac:dyDescent="0.15">
      <c r="A35" s="225" t="s">
        <v>379</v>
      </c>
      <c r="B35" s="226"/>
      <c r="C35" s="226"/>
      <c r="D35" s="226"/>
      <c r="E35" s="226"/>
      <c r="F35" s="227"/>
      <c r="G35" s="231" t="s">
        <v>575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351</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391</v>
      </c>
      <c r="AF37" s="244"/>
      <c r="AG37" s="244"/>
      <c r="AH37" s="245"/>
      <c r="AI37" s="243" t="s">
        <v>389</v>
      </c>
      <c r="AJ37" s="244"/>
      <c r="AK37" s="244"/>
      <c r="AL37" s="245"/>
      <c r="AM37" s="249" t="s">
        <v>418</v>
      </c>
      <c r="AN37" s="249"/>
      <c r="AO37" s="249"/>
      <c r="AP37" s="249"/>
      <c r="AQ37" s="150" t="s">
        <v>235</v>
      </c>
      <c r="AR37" s="151"/>
      <c r="AS37" s="151"/>
      <c r="AT37" s="152"/>
      <c r="AU37" s="434" t="s">
        <v>134</v>
      </c>
      <c r="AV37" s="434"/>
      <c r="AW37" s="434"/>
      <c r="AX37" s="933"/>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t="s">
        <v>561</v>
      </c>
      <c r="AR38" s="200"/>
      <c r="AS38" s="132" t="s">
        <v>236</v>
      </c>
      <c r="AT38" s="133"/>
      <c r="AU38" s="199">
        <v>3</v>
      </c>
      <c r="AV38" s="199"/>
      <c r="AW38" s="418" t="s">
        <v>181</v>
      </c>
      <c r="AX38" s="419"/>
    </row>
    <row r="39" spans="1:50" ht="23.25" customHeight="1" x14ac:dyDescent="0.15">
      <c r="A39" s="423"/>
      <c r="B39" s="421"/>
      <c r="C39" s="421"/>
      <c r="D39" s="421"/>
      <c r="E39" s="421"/>
      <c r="F39" s="422"/>
      <c r="G39" s="584" t="s">
        <v>576</v>
      </c>
      <c r="H39" s="585"/>
      <c r="I39" s="585"/>
      <c r="J39" s="585"/>
      <c r="K39" s="585"/>
      <c r="L39" s="585"/>
      <c r="M39" s="585"/>
      <c r="N39" s="585"/>
      <c r="O39" s="586"/>
      <c r="P39" s="104" t="s">
        <v>577</v>
      </c>
      <c r="Q39" s="104"/>
      <c r="R39" s="104"/>
      <c r="S39" s="104"/>
      <c r="T39" s="104"/>
      <c r="U39" s="104"/>
      <c r="V39" s="104"/>
      <c r="W39" s="104"/>
      <c r="X39" s="105"/>
      <c r="Y39" s="494" t="s">
        <v>12</v>
      </c>
      <c r="Z39" s="554"/>
      <c r="AA39" s="555"/>
      <c r="AB39" s="484" t="s">
        <v>578</v>
      </c>
      <c r="AC39" s="484"/>
      <c r="AD39" s="484"/>
      <c r="AE39" s="217">
        <v>2702</v>
      </c>
      <c r="AF39" s="218"/>
      <c r="AG39" s="218"/>
      <c r="AH39" s="218"/>
      <c r="AI39" s="217">
        <v>2892</v>
      </c>
      <c r="AJ39" s="218"/>
      <c r="AK39" s="218"/>
      <c r="AL39" s="218"/>
      <c r="AM39" s="217">
        <v>3584</v>
      </c>
      <c r="AN39" s="218"/>
      <c r="AO39" s="218"/>
      <c r="AP39" s="218"/>
      <c r="AQ39" s="352" t="s">
        <v>556</v>
      </c>
      <c r="AR39" s="207"/>
      <c r="AS39" s="207"/>
      <c r="AT39" s="353"/>
      <c r="AU39" s="218" t="s">
        <v>556</v>
      </c>
      <c r="AV39" s="218"/>
      <c r="AW39" s="218"/>
      <c r="AX39" s="220"/>
    </row>
    <row r="40" spans="1:50" ht="23.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579</v>
      </c>
      <c r="AC40" s="546"/>
      <c r="AD40" s="546"/>
      <c r="AE40" s="217" t="s">
        <v>556</v>
      </c>
      <c r="AF40" s="218"/>
      <c r="AG40" s="218"/>
      <c r="AH40" s="218"/>
      <c r="AI40" s="217" t="s">
        <v>561</v>
      </c>
      <c r="AJ40" s="218"/>
      <c r="AK40" s="218"/>
      <c r="AL40" s="218"/>
      <c r="AM40" s="217" t="s">
        <v>561</v>
      </c>
      <c r="AN40" s="218"/>
      <c r="AO40" s="218"/>
      <c r="AP40" s="218"/>
      <c r="AQ40" s="352" t="s">
        <v>561</v>
      </c>
      <c r="AR40" s="207"/>
      <c r="AS40" s="207"/>
      <c r="AT40" s="353"/>
      <c r="AU40" s="218">
        <v>3800</v>
      </c>
      <c r="AV40" s="218"/>
      <c r="AW40" s="218"/>
      <c r="AX40" s="220"/>
    </row>
    <row r="41" spans="1:50" ht="23.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t="s">
        <v>556</v>
      </c>
      <c r="AF41" s="218"/>
      <c r="AG41" s="218"/>
      <c r="AH41" s="218"/>
      <c r="AI41" s="217" t="s">
        <v>561</v>
      </c>
      <c r="AJ41" s="218"/>
      <c r="AK41" s="218"/>
      <c r="AL41" s="218"/>
      <c r="AM41" s="217" t="s">
        <v>561</v>
      </c>
      <c r="AN41" s="218"/>
      <c r="AO41" s="218"/>
      <c r="AP41" s="218"/>
      <c r="AQ41" s="352" t="s">
        <v>574</v>
      </c>
      <c r="AR41" s="207"/>
      <c r="AS41" s="207"/>
      <c r="AT41" s="353"/>
      <c r="AU41" s="218" t="s">
        <v>556</v>
      </c>
      <c r="AV41" s="218"/>
      <c r="AW41" s="218"/>
      <c r="AX41" s="220"/>
    </row>
    <row r="42" spans="1:50" ht="23.25" customHeight="1" x14ac:dyDescent="0.15">
      <c r="A42" s="225" t="s">
        <v>379</v>
      </c>
      <c r="B42" s="226"/>
      <c r="C42" s="226"/>
      <c r="D42" s="226"/>
      <c r="E42" s="226"/>
      <c r="F42" s="227"/>
      <c r="G42" s="231" t="s">
        <v>580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351</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391</v>
      </c>
      <c r="AF44" s="244"/>
      <c r="AG44" s="244"/>
      <c r="AH44" s="245"/>
      <c r="AI44" s="243" t="s">
        <v>389</v>
      </c>
      <c r="AJ44" s="244"/>
      <c r="AK44" s="244"/>
      <c r="AL44" s="245"/>
      <c r="AM44" s="249" t="s">
        <v>418</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379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351</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391</v>
      </c>
      <c r="AF51" s="244"/>
      <c r="AG51" s="244"/>
      <c r="AH51" s="245"/>
      <c r="AI51" s="243" t="s">
        <v>389</v>
      </c>
      <c r="AJ51" s="244"/>
      <c r="AK51" s="244"/>
      <c r="AL51" s="245"/>
      <c r="AM51" s="249" t="s">
        <v>418</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379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351</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391</v>
      </c>
      <c r="AF58" s="244"/>
      <c r="AG58" s="244"/>
      <c r="AH58" s="245"/>
      <c r="AI58" s="243" t="s">
        <v>389</v>
      </c>
      <c r="AJ58" s="244"/>
      <c r="AK58" s="244"/>
      <c r="AL58" s="245"/>
      <c r="AM58" s="249" t="s">
        <v>418</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379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352</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347</v>
      </c>
      <c r="X65" s="511"/>
      <c r="Y65" s="514"/>
      <c r="Z65" s="514"/>
      <c r="AA65" s="515"/>
      <c r="AB65" s="237" t="s">
        <v>11</v>
      </c>
      <c r="AC65" s="238"/>
      <c r="AD65" s="239"/>
      <c r="AE65" s="243" t="s">
        <v>391</v>
      </c>
      <c r="AF65" s="244"/>
      <c r="AG65" s="244"/>
      <c r="AH65" s="245"/>
      <c r="AI65" s="243" t="s">
        <v>389</v>
      </c>
      <c r="AJ65" s="244"/>
      <c r="AK65" s="244"/>
      <c r="AL65" s="245"/>
      <c r="AM65" s="249" t="s">
        <v>418</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350</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369</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369</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370</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357</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368</v>
      </c>
      <c r="X70" s="311"/>
      <c r="Y70" s="269" t="s">
        <v>12</v>
      </c>
      <c r="Z70" s="269"/>
      <c r="AA70" s="270"/>
      <c r="AB70" s="271" t="s">
        <v>369</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369</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370</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352</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391</v>
      </c>
      <c r="AF73" s="244"/>
      <c r="AG73" s="244"/>
      <c r="AH73" s="245"/>
      <c r="AI73" s="243" t="s">
        <v>389</v>
      </c>
      <c r="AJ73" s="244"/>
      <c r="AK73" s="244"/>
      <c r="AL73" s="245"/>
      <c r="AM73" s="249" t="s">
        <v>418</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382</v>
      </c>
      <c r="B78" s="341"/>
      <c r="C78" s="341"/>
      <c r="D78" s="341"/>
      <c r="E78" s="338" t="s">
        <v>330</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346</v>
      </c>
      <c r="AP79" s="278"/>
      <c r="AQ79" s="278"/>
      <c r="AR79" s="80" t="s">
        <v>344</v>
      </c>
      <c r="AS79" s="277"/>
      <c r="AT79" s="278"/>
      <c r="AU79" s="278"/>
      <c r="AV79" s="278"/>
      <c r="AW79" s="278"/>
      <c r="AX79" s="1005"/>
    </row>
    <row r="80" spans="1:50" ht="18.75" hidden="1" customHeight="1" x14ac:dyDescent="0.15">
      <c r="A80" s="886" t="s">
        <v>147</v>
      </c>
      <c r="B80" s="547" t="s">
        <v>343</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430</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391</v>
      </c>
      <c r="AF85" s="244"/>
      <c r="AG85" s="244"/>
      <c r="AH85" s="245"/>
      <c r="AI85" s="243" t="s">
        <v>389</v>
      </c>
      <c r="AJ85" s="244"/>
      <c r="AK85" s="244"/>
      <c r="AL85" s="245"/>
      <c r="AM85" s="249" t="s">
        <v>418</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391</v>
      </c>
      <c r="AF90" s="244"/>
      <c r="AG90" s="244"/>
      <c r="AH90" s="245"/>
      <c r="AI90" s="243" t="s">
        <v>389</v>
      </c>
      <c r="AJ90" s="244"/>
      <c r="AK90" s="244"/>
      <c r="AL90" s="245"/>
      <c r="AM90" s="249" t="s">
        <v>418</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391</v>
      </c>
      <c r="AF95" s="244"/>
      <c r="AG95" s="244"/>
      <c r="AH95" s="245"/>
      <c r="AI95" s="243" t="s">
        <v>389</v>
      </c>
      <c r="AJ95" s="244"/>
      <c r="AK95" s="244"/>
      <c r="AL95" s="245"/>
      <c r="AM95" s="249" t="s">
        <v>418</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353</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391</v>
      </c>
      <c r="AF100" s="563"/>
      <c r="AG100" s="563"/>
      <c r="AH100" s="564"/>
      <c r="AI100" s="562" t="s">
        <v>411</v>
      </c>
      <c r="AJ100" s="563"/>
      <c r="AK100" s="563"/>
      <c r="AL100" s="564"/>
      <c r="AM100" s="562" t="s">
        <v>418</v>
      </c>
      <c r="AN100" s="563"/>
      <c r="AO100" s="563"/>
      <c r="AP100" s="564"/>
      <c r="AQ100" s="323" t="s">
        <v>431</v>
      </c>
      <c r="AR100" s="324"/>
      <c r="AS100" s="324"/>
      <c r="AT100" s="325"/>
      <c r="AU100" s="323" t="s">
        <v>432</v>
      </c>
      <c r="AV100" s="324"/>
      <c r="AW100" s="324"/>
      <c r="AX100" s="326"/>
    </row>
    <row r="101" spans="1:60" ht="23.25" customHeight="1" x14ac:dyDescent="0.15">
      <c r="A101" s="445"/>
      <c r="B101" s="446"/>
      <c r="C101" s="446"/>
      <c r="D101" s="446"/>
      <c r="E101" s="446"/>
      <c r="F101" s="447"/>
      <c r="G101" s="104" t="s">
        <v>661</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582</v>
      </c>
      <c r="AC101" s="484"/>
      <c r="AD101" s="484"/>
      <c r="AE101" s="217">
        <v>2</v>
      </c>
      <c r="AF101" s="218"/>
      <c r="AG101" s="218"/>
      <c r="AH101" s="219"/>
      <c r="AI101" s="217" t="s">
        <v>561</v>
      </c>
      <c r="AJ101" s="218"/>
      <c r="AK101" s="218"/>
      <c r="AL101" s="219"/>
      <c r="AM101" s="217" t="s">
        <v>556</v>
      </c>
      <c r="AN101" s="218"/>
      <c r="AO101" s="218"/>
      <c r="AP101" s="219"/>
      <c r="AQ101" s="217" t="s">
        <v>561</v>
      </c>
      <c r="AR101" s="218"/>
      <c r="AS101" s="218"/>
      <c r="AT101" s="219"/>
      <c r="AU101" s="217" t="s">
        <v>662</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582</v>
      </c>
      <c r="AC102" s="484"/>
      <c r="AD102" s="484"/>
      <c r="AE102" s="441">
        <v>2</v>
      </c>
      <c r="AF102" s="441"/>
      <c r="AG102" s="441"/>
      <c r="AH102" s="441"/>
      <c r="AI102" s="441" t="s">
        <v>561</v>
      </c>
      <c r="AJ102" s="441"/>
      <c r="AK102" s="441"/>
      <c r="AL102" s="441"/>
      <c r="AM102" s="441" t="s">
        <v>561</v>
      </c>
      <c r="AN102" s="441"/>
      <c r="AO102" s="441"/>
      <c r="AP102" s="441"/>
      <c r="AQ102" s="272" t="s">
        <v>561</v>
      </c>
      <c r="AR102" s="273"/>
      <c r="AS102" s="273"/>
      <c r="AT102" s="322"/>
      <c r="AU102" s="272" t="s">
        <v>662</v>
      </c>
      <c r="AV102" s="273"/>
      <c r="AW102" s="273"/>
      <c r="AX102" s="322"/>
    </row>
    <row r="103" spans="1:60" ht="31.5" customHeight="1" x14ac:dyDescent="0.15">
      <c r="A103" s="442" t="s">
        <v>353</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391</v>
      </c>
      <c r="AF103" s="439"/>
      <c r="AG103" s="439"/>
      <c r="AH103" s="440"/>
      <c r="AI103" s="438" t="s">
        <v>389</v>
      </c>
      <c r="AJ103" s="439"/>
      <c r="AK103" s="439"/>
      <c r="AL103" s="440"/>
      <c r="AM103" s="438" t="s">
        <v>418</v>
      </c>
      <c r="AN103" s="439"/>
      <c r="AO103" s="439"/>
      <c r="AP103" s="440"/>
      <c r="AQ103" s="283" t="s">
        <v>431</v>
      </c>
      <c r="AR103" s="284"/>
      <c r="AS103" s="284"/>
      <c r="AT103" s="327"/>
      <c r="AU103" s="283" t="s">
        <v>432</v>
      </c>
      <c r="AV103" s="284"/>
      <c r="AW103" s="284"/>
      <c r="AX103" s="285"/>
    </row>
    <row r="104" spans="1:60" ht="23.25" customHeight="1" x14ac:dyDescent="0.15">
      <c r="A104" s="445"/>
      <c r="B104" s="446"/>
      <c r="C104" s="446"/>
      <c r="D104" s="446"/>
      <c r="E104" s="446"/>
      <c r="F104" s="447"/>
      <c r="G104" s="104" t="s">
        <v>655</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582</v>
      </c>
      <c r="AC104" s="569"/>
      <c r="AD104" s="570"/>
      <c r="AE104" s="217" t="s">
        <v>583</v>
      </c>
      <c r="AF104" s="218"/>
      <c r="AG104" s="218"/>
      <c r="AH104" s="219"/>
      <c r="AI104" s="217">
        <v>1</v>
      </c>
      <c r="AJ104" s="218"/>
      <c r="AK104" s="218"/>
      <c r="AL104" s="219"/>
      <c r="AM104" s="217">
        <v>1</v>
      </c>
      <c r="AN104" s="218"/>
      <c r="AO104" s="218"/>
      <c r="AP104" s="219"/>
      <c r="AQ104" s="217" t="s">
        <v>561</v>
      </c>
      <c r="AR104" s="218"/>
      <c r="AS104" s="218"/>
      <c r="AT104" s="219"/>
      <c r="AU104" s="217" t="s">
        <v>662</v>
      </c>
      <c r="AV104" s="218"/>
      <c r="AW104" s="218"/>
      <c r="AX104" s="219"/>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582</v>
      </c>
      <c r="AC105" s="492"/>
      <c r="AD105" s="493"/>
      <c r="AE105" s="441" t="s">
        <v>583</v>
      </c>
      <c r="AF105" s="441"/>
      <c r="AG105" s="441"/>
      <c r="AH105" s="441"/>
      <c r="AI105" s="441">
        <v>1</v>
      </c>
      <c r="AJ105" s="441"/>
      <c r="AK105" s="441"/>
      <c r="AL105" s="441"/>
      <c r="AM105" s="441">
        <v>1</v>
      </c>
      <c r="AN105" s="441"/>
      <c r="AO105" s="441"/>
      <c r="AP105" s="441"/>
      <c r="AQ105" s="217" t="s">
        <v>561</v>
      </c>
      <c r="AR105" s="218"/>
      <c r="AS105" s="218"/>
      <c r="AT105" s="219"/>
      <c r="AU105" s="272" t="s">
        <v>662</v>
      </c>
      <c r="AV105" s="273"/>
      <c r="AW105" s="273"/>
      <c r="AX105" s="322"/>
    </row>
    <row r="106" spans="1:60" ht="31.5" customHeight="1" x14ac:dyDescent="0.15">
      <c r="A106" s="442" t="s">
        <v>353</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391</v>
      </c>
      <c r="AF106" s="439"/>
      <c r="AG106" s="439"/>
      <c r="AH106" s="440"/>
      <c r="AI106" s="438" t="s">
        <v>389</v>
      </c>
      <c r="AJ106" s="439"/>
      <c r="AK106" s="439"/>
      <c r="AL106" s="440"/>
      <c r="AM106" s="438" t="s">
        <v>418</v>
      </c>
      <c r="AN106" s="439"/>
      <c r="AO106" s="439"/>
      <c r="AP106" s="440"/>
      <c r="AQ106" s="283" t="s">
        <v>431</v>
      </c>
      <c r="AR106" s="284"/>
      <c r="AS106" s="284"/>
      <c r="AT106" s="327"/>
      <c r="AU106" s="283" t="s">
        <v>432</v>
      </c>
      <c r="AV106" s="284"/>
      <c r="AW106" s="284"/>
      <c r="AX106" s="285"/>
    </row>
    <row r="107" spans="1:60" ht="23.25" customHeight="1" x14ac:dyDescent="0.15">
      <c r="A107" s="445"/>
      <c r="B107" s="446"/>
      <c r="C107" s="446"/>
      <c r="D107" s="446"/>
      <c r="E107" s="446"/>
      <c r="F107" s="447"/>
      <c r="G107" s="104" t="s">
        <v>656</v>
      </c>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t="s">
        <v>581</v>
      </c>
      <c r="AC107" s="569"/>
      <c r="AD107" s="570"/>
      <c r="AE107" s="441" t="s">
        <v>561</v>
      </c>
      <c r="AF107" s="441"/>
      <c r="AG107" s="441"/>
      <c r="AH107" s="441"/>
      <c r="AI107" s="441" t="s">
        <v>561</v>
      </c>
      <c r="AJ107" s="441"/>
      <c r="AK107" s="441"/>
      <c r="AL107" s="441"/>
      <c r="AM107" s="441" t="s">
        <v>561</v>
      </c>
      <c r="AN107" s="441"/>
      <c r="AO107" s="441"/>
      <c r="AP107" s="441"/>
      <c r="AQ107" s="217"/>
      <c r="AR107" s="218"/>
      <c r="AS107" s="218"/>
      <c r="AT107" s="219"/>
      <c r="AU107" s="217" t="s">
        <v>662</v>
      </c>
      <c r="AV107" s="218"/>
      <c r="AW107" s="218"/>
      <c r="AX107" s="219"/>
    </row>
    <row r="108" spans="1:60" ht="23.25"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t="s">
        <v>581</v>
      </c>
      <c r="AC108" s="492"/>
      <c r="AD108" s="493"/>
      <c r="AE108" s="441" t="s">
        <v>561</v>
      </c>
      <c r="AF108" s="441"/>
      <c r="AG108" s="441"/>
      <c r="AH108" s="441"/>
      <c r="AI108" s="441" t="s">
        <v>561</v>
      </c>
      <c r="AJ108" s="441"/>
      <c r="AK108" s="441"/>
      <c r="AL108" s="441"/>
      <c r="AM108" s="441" t="s">
        <v>561</v>
      </c>
      <c r="AN108" s="441"/>
      <c r="AO108" s="441"/>
      <c r="AP108" s="441"/>
      <c r="AQ108" s="217">
        <v>1</v>
      </c>
      <c r="AR108" s="218"/>
      <c r="AS108" s="218"/>
      <c r="AT108" s="219"/>
      <c r="AU108" s="272" t="s">
        <v>662</v>
      </c>
      <c r="AV108" s="273"/>
      <c r="AW108" s="273"/>
      <c r="AX108" s="322"/>
    </row>
    <row r="109" spans="1:60" ht="31.5" customHeight="1" x14ac:dyDescent="0.15">
      <c r="A109" s="442" t="s">
        <v>353</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391</v>
      </c>
      <c r="AF109" s="439"/>
      <c r="AG109" s="439"/>
      <c r="AH109" s="440"/>
      <c r="AI109" s="438" t="s">
        <v>389</v>
      </c>
      <c r="AJ109" s="439"/>
      <c r="AK109" s="439"/>
      <c r="AL109" s="440"/>
      <c r="AM109" s="438" t="s">
        <v>418</v>
      </c>
      <c r="AN109" s="439"/>
      <c r="AO109" s="439"/>
      <c r="AP109" s="440"/>
      <c r="AQ109" s="283" t="s">
        <v>431</v>
      </c>
      <c r="AR109" s="284"/>
      <c r="AS109" s="284"/>
      <c r="AT109" s="327"/>
      <c r="AU109" s="283" t="s">
        <v>432</v>
      </c>
      <c r="AV109" s="284"/>
      <c r="AW109" s="284"/>
      <c r="AX109" s="285"/>
    </row>
    <row r="110" spans="1:60" ht="23.25" customHeight="1" x14ac:dyDescent="0.15">
      <c r="A110" s="445"/>
      <c r="B110" s="446"/>
      <c r="C110" s="446"/>
      <c r="D110" s="446"/>
      <c r="E110" s="446"/>
      <c r="F110" s="447"/>
      <c r="G110" s="104" t="s">
        <v>637</v>
      </c>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t="s">
        <v>581</v>
      </c>
      <c r="AC110" s="569"/>
      <c r="AD110" s="570"/>
      <c r="AE110" s="441">
        <v>1</v>
      </c>
      <c r="AF110" s="441"/>
      <c r="AG110" s="441"/>
      <c r="AH110" s="441"/>
      <c r="AI110" s="441">
        <v>1</v>
      </c>
      <c r="AJ110" s="441"/>
      <c r="AK110" s="441"/>
      <c r="AL110" s="441"/>
      <c r="AM110" s="441">
        <v>1</v>
      </c>
      <c r="AN110" s="441"/>
      <c r="AO110" s="441"/>
      <c r="AP110" s="441"/>
      <c r="AQ110" s="217"/>
      <c r="AR110" s="218"/>
      <c r="AS110" s="218"/>
      <c r="AT110" s="219"/>
      <c r="AU110" s="217"/>
      <c r="AV110" s="218"/>
      <c r="AW110" s="218"/>
      <c r="AX110" s="219"/>
    </row>
    <row r="111" spans="1:60" ht="23.25"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t="s">
        <v>581</v>
      </c>
      <c r="AC111" s="492"/>
      <c r="AD111" s="493"/>
      <c r="AE111" s="441">
        <v>1</v>
      </c>
      <c r="AF111" s="441"/>
      <c r="AG111" s="441"/>
      <c r="AH111" s="441"/>
      <c r="AI111" s="441">
        <v>1</v>
      </c>
      <c r="AJ111" s="441"/>
      <c r="AK111" s="441"/>
      <c r="AL111" s="441"/>
      <c r="AM111" s="441">
        <v>1</v>
      </c>
      <c r="AN111" s="441"/>
      <c r="AO111" s="441"/>
      <c r="AP111" s="441"/>
      <c r="AQ111" s="217">
        <v>1</v>
      </c>
      <c r="AR111" s="218"/>
      <c r="AS111" s="218"/>
      <c r="AT111" s="219"/>
      <c r="AU111" s="272">
        <v>1</v>
      </c>
      <c r="AV111" s="273"/>
      <c r="AW111" s="273"/>
      <c r="AX111" s="322"/>
    </row>
    <row r="112" spans="1:60" ht="31.5" hidden="1" customHeight="1" x14ac:dyDescent="0.15">
      <c r="A112" s="442" t="s">
        <v>353</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391</v>
      </c>
      <c r="AF112" s="439"/>
      <c r="AG112" s="439"/>
      <c r="AH112" s="440"/>
      <c r="AI112" s="438" t="s">
        <v>389</v>
      </c>
      <c r="AJ112" s="439"/>
      <c r="AK112" s="439"/>
      <c r="AL112" s="440"/>
      <c r="AM112" s="438" t="s">
        <v>418</v>
      </c>
      <c r="AN112" s="439"/>
      <c r="AO112" s="439"/>
      <c r="AP112" s="440"/>
      <c r="AQ112" s="283" t="s">
        <v>431</v>
      </c>
      <c r="AR112" s="284"/>
      <c r="AS112" s="284"/>
      <c r="AT112" s="327"/>
      <c r="AU112" s="283" t="s">
        <v>432</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391</v>
      </c>
      <c r="AF115" s="439"/>
      <c r="AG115" s="439"/>
      <c r="AH115" s="440"/>
      <c r="AI115" s="438" t="s">
        <v>389</v>
      </c>
      <c r="AJ115" s="439"/>
      <c r="AK115" s="439"/>
      <c r="AL115" s="440"/>
      <c r="AM115" s="438" t="s">
        <v>418</v>
      </c>
      <c r="AN115" s="439"/>
      <c r="AO115" s="439"/>
      <c r="AP115" s="440"/>
      <c r="AQ115" s="611" t="s">
        <v>433</v>
      </c>
      <c r="AR115" s="612"/>
      <c r="AS115" s="612"/>
      <c r="AT115" s="612"/>
      <c r="AU115" s="612"/>
      <c r="AV115" s="612"/>
      <c r="AW115" s="612"/>
      <c r="AX115" s="613"/>
    </row>
    <row r="116" spans="1:50" ht="23.25" customHeight="1" x14ac:dyDescent="0.15">
      <c r="A116" s="462"/>
      <c r="B116" s="463"/>
      <c r="C116" s="463"/>
      <c r="D116" s="463"/>
      <c r="E116" s="463"/>
      <c r="F116" s="464"/>
      <c r="G116" s="411" t="s">
        <v>584</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585</v>
      </c>
      <c r="AC116" s="486"/>
      <c r="AD116" s="487"/>
      <c r="AE116" s="441">
        <v>9.6999999999999993</v>
      </c>
      <c r="AF116" s="441"/>
      <c r="AG116" s="441"/>
      <c r="AH116" s="441"/>
      <c r="AI116" s="441">
        <v>12.7</v>
      </c>
      <c r="AJ116" s="441"/>
      <c r="AK116" s="441"/>
      <c r="AL116" s="441"/>
      <c r="AM116" s="441">
        <v>12.5</v>
      </c>
      <c r="AN116" s="441"/>
      <c r="AO116" s="441"/>
      <c r="AP116" s="441"/>
      <c r="AQ116" s="217">
        <v>12.9</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586</v>
      </c>
      <c r="AC117" s="496"/>
      <c r="AD117" s="497"/>
      <c r="AE117" s="574" t="s">
        <v>587</v>
      </c>
      <c r="AF117" s="574"/>
      <c r="AG117" s="574"/>
      <c r="AH117" s="574"/>
      <c r="AI117" s="574" t="s">
        <v>623</v>
      </c>
      <c r="AJ117" s="574"/>
      <c r="AK117" s="574"/>
      <c r="AL117" s="574"/>
      <c r="AM117" s="574" t="s">
        <v>644</v>
      </c>
      <c r="AN117" s="574"/>
      <c r="AO117" s="574"/>
      <c r="AP117" s="574"/>
      <c r="AQ117" s="574" t="s">
        <v>622</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391</v>
      </c>
      <c r="AF118" s="439"/>
      <c r="AG118" s="439"/>
      <c r="AH118" s="440"/>
      <c r="AI118" s="438" t="s">
        <v>389</v>
      </c>
      <c r="AJ118" s="439"/>
      <c r="AK118" s="439"/>
      <c r="AL118" s="440"/>
      <c r="AM118" s="438" t="s">
        <v>418</v>
      </c>
      <c r="AN118" s="439"/>
      <c r="AO118" s="439"/>
      <c r="AP118" s="440"/>
      <c r="AQ118" s="611" t="s">
        <v>433</v>
      </c>
      <c r="AR118" s="612"/>
      <c r="AS118" s="612"/>
      <c r="AT118" s="612"/>
      <c r="AU118" s="612"/>
      <c r="AV118" s="612"/>
      <c r="AW118" s="612"/>
      <c r="AX118" s="613"/>
    </row>
    <row r="119" spans="1:50" ht="23.25" hidden="1" customHeight="1" x14ac:dyDescent="0.15">
      <c r="A119" s="462"/>
      <c r="B119" s="463"/>
      <c r="C119" s="463"/>
      <c r="D119" s="463"/>
      <c r="E119" s="463"/>
      <c r="F119" s="464"/>
      <c r="G119" s="411" t="s">
        <v>588</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x14ac:dyDescent="0.15">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589</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391</v>
      </c>
      <c r="AF121" s="439"/>
      <c r="AG121" s="439"/>
      <c r="AH121" s="440"/>
      <c r="AI121" s="438" t="s">
        <v>389</v>
      </c>
      <c r="AJ121" s="439"/>
      <c r="AK121" s="439"/>
      <c r="AL121" s="440"/>
      <c r="AM121" s="438" t="s">
        <v>418</v>
      </c>
      <c r="AN121" s="439"/>
      <c r="AO121" s="439"/>
      <c r="AP121" s="440"/>
      <c r="AQ121" s="611" t="s">
        <v>433</v>
      </c>
      <c r="AR121" s="612"/>
      <c r="AS121" s="612"/>
      <c r="AT121" s="612"/>
      <c r="AU121" s="612"/>
      <c r="AV121" s="612"/>
      <c r="AW121" s="612"/>
      <c r="AX121" s="613"/>
    </row>
    <row r="122" spans="1:50" ht="23.25" hidden="1" customHeight="1" x14ac:dyDescent="0.15">
      <c r="A122" s="462"/>
      <c r="B122" s="463"/>
      <c r="C122" s="463"/>
      <c r="D122" s="463"/>
      <c r="E122" s="463"/>
      <c r="F122" s="464"/>
      <c r="G122" s="411" t="s">
        <v>563</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589</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391</v>
      </c>
      <c r="AF124" s="439"/>
      <c r="AG124" s="439"/>
      <c r="AH124" s="440"/>
      <c r="AI124" s="438" t="s">
        <v>389</v>
      </c>
      <c r="AJ124" s="439"/>
      <c r="AK124" s="439"/>
      <c r="AL124" s="440"/>
      <c r="AM124" s="438" t="s">
        <v>418</v>
      </c>
      <c r="AN124" s="439"/>
      <c r="AO124" s="439"/>
      <c r="AP124" s="440"/>
      <c r="AQ124" s="611" t="s">
        <v>433</v>
      </c>
      <c r="AR124" s="612"/>
      <c r="AS124" s="612"/>
      <c r="AT124" s="612"/>
      <c r="AU124" s="612"/>
      <c r="AV124" s="612"/>
      <c r="AW124" s="612"/>
      <c r="AX124" s="613"/>
    </row>
    <row r="125" spans="1:50" ht="23.25" hidden="1" customHeight="1" x14ac:dyDescent="0.15">
      <c r="A125" s="462"/>
      <c r="B125" s="463"/>
      <c r="C125" s="463"/>
      <c r="D125" s="463"/>
      <c r="E125" s="463"/>
      <c r="F125" s="464"/>
      <c r="G125" s="411" t="s">
        <v>563</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589</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391</v>
      </c>
      <c r="AF127" s="439"/>
      <c r="AG127" s="439"/>
      <c r="AH127" s="440"/>
      <c r="AI127" s="438" t="s">
        <v>389</v>
      </c>
      <c r="AJ127" s="439"/>
      <c r="AK127" s="439"/>
      <c r="AL127" s="440"/>
      <c r="AM127" s="438" t="s">
        <v>418</v>
      </c>
      <c r="AN127" s="439"/>
      <c r="AO127" s="439"/>
      <c r="AP127" s="440"/>
      <c r="AQ127" s="611" t="s">
        <v>433</v>
      </c>
      <c r="AR127" s="612"/>
      <c r="AS127" s="612"/>
      <c r="AT127" s="612"/>
      <c r="AU127" s="612"/>
      <c r="AV127" s="612"/>
      <c r="AW127" s="612"/>
      <c r="AX127" s="613"/>
    </row>
    <row r="128" spans="1:50" ht="23.25" hidden="1" customHeight="1" x14ac:dyDescent="0.15">
      <c r="A128" s="462"/>
      <c r="B128" s="463"/>
      <c r="C128" s="463"/>
      <c r="D128" s="463"/>
      <c r="E128" s="463"/>
      <c r="F128" s="464"/>
      <c r="G128" s="411" t="s">
        <v>563</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589</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406</v>
      </c>
      <c r="B130" s="185"/>
      <c r="C130" s="184" t="s">
        <v>239</v>
      </c>
      <c r="D130" s="185"/>
      <c r="E130" s="169" t="s">
        <v>268</v>
      </c>
      <c r="F130" s="170"/>
      <c r="G130" s="32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391</v>
      </c>
      <c r="AF132" s="154"/>
      <c r="AG132" s="154"/>
      <c r="AH132" s="154"/>
      <c r="AI132" s="154" t="s">
        <v>411</v>
      </c>
      <c r="AJ132" s="154"/>
      <c r="AK132" s="154"/>
      <c r="AL132" s="154"/>
      <c r="AM132" s="154" t="s">
        <v>418</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561</v>
      </c>
      <c r="AR133" s="199"/>
      <c r="AS133" s="132" t="s">
        <v>236</v>
      </c>
      <c r="AT133" s="133"/>
      <c r="AU133" s="345">
        <v>3</v>
      </c>
      <c r="AV133" s="200"/>
      <c r="AW133" s="132" t="s">
        <v>181</v>
      </c>
      <c r="AX133" s="195"/>
    </row>
    <row r="134" spans="1:50" ht="35.25" customHeight="1" x14ac:dyDescent="0.15">
      <c r="A134" s="189"/>
      <c r="B134" s="186"/>
      <c r="C134" s="180"/>
      <c r="D134" s="186"/>
      <c r="E134" s="180"/>
      <c r="F134" s="181"/>
      <c r="G134" s="295" t="s">
        <v>590</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573</v>
      </c>
      <c r="AC134" s="205"/>
      <c r="AD134" s="205"/>
      <c r="AE134" s="319">
        <v>83</v>
      </c>
      <c r="AF134" s="207"/>
      <c r="AG134" s="207"/>
      <c r="AH134" s="207"/>
      <c r="AI134" s="319">
        <v>99</v>
      </c>
      <c r="AJ134" s="207"/>
      <c r="AK134" s="207"/>
      <c r="AL134" s="207"/>
      <c r="AM134" s="319">
        <v>118</v>
      </c>
      <c r="AN134" s="207"/>
      <c r="AO134" s="207"/>
      <c r="AP134" s="207"/>
      <c r="AQ134" s="319" t="s">
        <v>556</v>
      </c>
      <c r="AR134" s="207"/>
      <c r="AS134" s="207"/>
      <c r="AT134" s="207"/>
      <c r="AU134" s="319" t="s">
        <v>556</v>
      </c>
      <c r="AV134" s="207"/>
      <c r="AW134" s="207"/>
      <c r="AX134" s="208"/>
    </row>
    <row r="135" spans="1:50" ht="35.2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573</v>
      </c>
      <c r="AC135" s="343"/>
      <c r="AD135" s="344"/>
      <c r="AE135" s="319" t="s">
        <v>561</v>
      </c>
      <c r="AF135" s="207"/>
      <c r="AG135" s="207"/>
      <c r="AH135" s="207"/>
      <c r="AI135" s="319" t="s">
        <v>561</v>
      </c>
      <c r="AJ135" s="207"/>
      <c r="AK135" s="207"/>
      <c r="AL135" s="207"/>
      <c r="AM135" s="319" t="s">
        <v>558</v>
      </c>
      <c r="AN135" s="207"/>
      <c r="AO135" s="207"/>
      <c r="AP135" s="207"/>
      <c r="AQ135" s="319" t="s">
        <v>561</v>
      </c>
      <c r="AR135" s="207"/>
      <c r="AS135" s="207"/>
      <c r="AT135" s="207"/>
      <c r="AU135" s="319">
        <v>170</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391</v>
      </c>
      <c r="AF136" s="154"/>
      <c r="AG136" s="154"/>
      <c r="AH136" s="154"/>
      <c r="AI136" s="154" t="s">
        <v>389</v>
      </c>
      <c r="AJ136" s="154"/>
      <c r="AK136" s="154"/>
      <c r="AL136" s="154"/>
      <c r="AM136" s="154" t="s">
        <v>418</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561</v>
      </c>
      <c r="AR137" s="199"/>
      <c r="AS137" s="132" t="s">
        <v>236</v>
      </c>
      <c r="AT137" s="133"/>
      <c r="AU137" s="345">
        <v>3</v>
      </c>
      <c r="AV137" s="200"/>
      <c r="AW137" s="132" t="s">
        <v>181</v>
      </c>
      <c r="AX137" s="195"/>
    </row>
    <row r="138" spans="1:50" ht="36" customHeight="1" x14ac:dyDescent="0.15">
      <c r="A138" s="189"/>
      <c r="B138" s="186"/>
      <c r="C138" s="180"/>
      <c r="D138" s="186"/>
      <c r="E138" s="180"/>
      <c r="F138" s="181"/>
      <c r="G138" s="295" t="s">
        <v>591</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593</v>
      </c>
      <c r="AC138" s="343"/>
      <c r="AD138" s="344"/>
      <c r="AE138" s="319">
        <v>187</v>
      </c>
      <c r="AF138" s="207"/>
      <c r="AG138" s="207"/>
      <c r="AH138" s="207"/>
      <c r="AI138" s="319">
        <v>195</v>
      </c>
      <c r="AJ138" s="207"/>
      <c r="AK138" s="207"/>
      <c r="AL138" s="207"/>
      <c r="AM138" s="319">
        <v>229</v>
      </c>
      <c r="AN138" s="207"/>
      <c r="AO138" s="207"/>
      <c r="AP138" s="207"/>
      <c r="AQ138" s="319" t="s">
        <v>556</v>
      </c>
      <c r="AR138" s="207"/>
      <c r="AS138" s="207"/>
      <c r="AT138" s="207"/>
      <c r="AU138" s="319" t="s">
        <v>556</v>
      </c>
      <c r="AV138" s="207"/>
      <c r="AW138" s="207"/>
      <c r="AX138" s="208"/>
    </row>
    <row r="139" spans="1:50" ht="36"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593</v>
      </c>
      <c r="AC139" s="343"/>
      <c r="AD139" s="344"/>
      <c r="AE139" s="319" t="s">
        <v>561</v>
      </c>
      <c r="AF139" s="207"/>
      <c r="AG139" s="207"/>
      <c r="AH139" s="207"/>
      <c r="AI139" s="319" t="s">
        <v>561</v>
      </c>
      <c r="AJ139" s="207"/>
      <c r="AK139" s="207"/>
      <c r="AL139" s="207"/>
      <c r="AM139" s="319" t="s">
        <v>558</v>
      </c>
      <c r="AN139" s="207"/>
      <c r="AO139" s="207"/>
      <c r="AP139" s="207"/>
      <c r="AQ139" s="319" t="s">
        <v>561</v>
      </c>
      <c r="AR139" s="207"/>
      <c r="AS139" s="207"/>
      <c r="AT139" s="207"/>
      <c r="AU139" s="319">
        <v>250</v>
      </c>
      <c r="AV139" s="207"/>
      <c r="AW139" s="207"/>
      <c r="AX139" s="208"/>
    </row>
    <row r="140" spans="1:50" ht="18.75"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391</v>
      </c>
      <c r="AF140" s="154"/>
      <c r="AG140" s="154"/>
      <c r="AH140" s="154"/>
      <c r="AI140" s="154" t="s">
        <v>389</v>
      </c>
      <c r="AJ140" s="154"/>
      <c r="AK140" s="154"/>
      <c r="AL140" s="154"/>
      <c r="AM140" s="154" t="s">
        <v>418</v>
      </c>
      <c r="AN140" s="154"/>
      <c r="AO140" s="154"/>
      <c r="AP140" s="150"/>
      <c r="AQ140" s="150" t="s">
        <v>235</v>
      </c>
      <c r="AR140" s="151"/>
      <c r="AS140" s="151"/>
      <c r="AT140" s="152"/>
      <c r="AU140" s="196" t="s">
        <v>251</v>
      </c>
      <c r="AV140" s="196"/>
      <c r="AW140" s="196"/>
      <c r="AX140" s="197"/>
    </row>
    <row r="141" spans="1:50" ht="18.75"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t="s">
        <v>561</v>
      </c>
      <c r="AR141" s="199"/>
      <c r="AS141" s="132" t="s">
        <v>236</v>
      </c>
      <c r="AT141" s="133"/>
      <c r="AU141" s="200">
        <v>3</v>
      </c>
      <c r="AV141" s="200"/>
      <c r="AW141" s="132" t="s">
        <v>181</v>
      </c>
      <c r="AX141" s="195"/>
    </row>
    <row r="142" spans="1:50" ht="36.75" customHeight="1" x14ac:dyDescent="0.15">
      <c r="A142" s="189"/>
      <c r="B142" s="186"/>
      <c r="C142" s="180"/>
      <c r="D142" s="186"/>
      <c r="E142" s="180"/>
      <c r="F142" s="181"/>
      <c r="G142" s="103" t="s">
        <v>592</v>
      </c>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t="s">
        <v>579</v>
      </c>
      <c r="AC142" s="205"/>
      <c r="AD142" s="205"/>
      <c r="AE142" s="206">
        <v>2702</v>
      </c>
      <c r="AF142" s="207"/>
      <c r="AG142" s="207"/>
      <c r="AH142" s="207"/>
      <c r="AI142" s="206">
        <v>2892</v>
      </c>
      <c r="AJ142" s="207"/>
      <c r="AK142" s="207"/>
      <c r="AL142" s="207"/>
      <c r="AM142" s="206">
        <v>3584</v>
      </c>
      <c r="AN142" s="207"/>
      <c r="AO142" s="207"/>
      <c r="AP142" s="207"/>
      <c r="AQ142" s="206" t="s">
        <v>556</v>
      </c>
      <c r="AR142" s="207"/>
      <c r="AS142" s="207"/>
      <c r="AT142" s="207"/>
      <c r="AU142" s="206" t="s">
        <v>556</v>
      </c>
      <c r="AV142" s="207"/>
      <c r="AW142" s="207"/>
      <c r="AX142" s="208"/>
    </row>
    <row r="143" spans="1:50" ht="36.75"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579</v>
      </c>
      <c r="AC143" s="213"/>
      <c r="AD143" s="213"/>
      <c r="AE143" s="206" t="s">
        <v>561</v>
      </c>
      <c r="AF143" s="207"/>
      <c r="AG143" s="207"/>
      <c r="AH143" s="207"/>
      <c r="AI143" s="206" t="s">
        <v>561</v>
      </c>
      <c r="AJ143" s="207"/>
      <c r="AK143" s="207"/>
      <c r="AL143" s="207"/>
      <c r="AM143" s="206" t="s">
        <v>561</v>
      </c>
      <c r="AN143" s="207"/>
      <c r="AO143" s="207"/>
      <c r="AP143" s="207"/>
      <c r="AQ143" s="206" t="s">
        <v>561</v>
      </c>
      <c r="AR143" s="207"/>
      <c r="AS143" s="207"/>
      <c r="AT143" s="207"/>
      <c r="AU143" s="206">
        <v>3800</v>
      </c>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391</v>
      </c>
      <c r="AF144" s="154"/>
      <c r="AG144" s="154"/>
      <c r="AH144" s="154"/>
      <c r="AI144" s="154" t="s">
        <v>389</v>
      </c>
      <c r="AJ144" s="154"/>
      <c r="AK144" s="154"/>
      <c r="AL144" s="154"/>
      <c r="AM144" s="154" t="s">
        <v>418</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391</v>
      </c>
      <c r="AF148" s="154"/>
      <c r="AG148" s="154"/>
      <c r="AH148" s="154"/>
      <c r="AI148" s="154" t="s">
        <v>389</v>
      </c>
      <c r="AJ148" s="154"/>
      <c r="AK148" s="154"/>
      <c r="AL148" s="154"/>
      <c r="AM148" s="154" t="s">
        <v>418</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337</v>
      </c>
      <c r="R152" s="129"/>
      <c r="S152" s="129"/>
      <c r="T152" s="129"/>
      <c r="U152" s="129"/>
      <c r="V152" s="129"/>
      <c r="W152" s="129"/>
      <c r="X152" s="129"/>
      <c r="Y152" s="129"/>
      <c r="Z152" s="129"/>
      <c r="AA152" s="129"/>
      <c r="AB152" s="128" t="s">
        <v>338</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594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391</v>
      </c>
      <c r="AF192" s="154"/>
      <c r="AG192" s="154"/>
      <c r="AH192" s="154"/>
      <c r="AI192" s="154" t="s">
        <v>389</v>
      </c>
      <c r="AJ192" s="154"/>
      <c r="AK192" s="154"/>
      <c r="AL192" s="154"/>
      <c r="AM192" s="154" t="s">
        <v>418</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558</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558</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391</v>
      </c>
      <c r="AF196" s="154"/>
      <c r="AG196" s="154"/>
      <c r="AH196" s="154"/>
      <c r="AI196" s="154" t="s">
        <v>389</v>
      </c>
      <c r="AJ196" s="154"/>
      <c r="AK196" s="154"/>
      <c r="AL196" s="154"/>
      <c r="AM196" s="154" t="s">
        <v>418</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558</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558</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391</v>
      </c>
      <c r="AF200" s="154"/>
      <c r="AG200" s="154"/>
      <c r="AH200" s="154"/>
      <c r="AI200" s="154" t="s">
        <v>389</v>
      </c>
      <c r="AJ200" s="154"/>
      <c r="AK200" s="154"/>
      <c r="AL200" s="154"/>
      <c r="AM200" s="154" t="s">
        <v>418</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391</v>
      </c>
      <c r="AF204" s="154"/>
      <c r="AG204" s="154"/>
      <c r="AH204" s="154"/>
      <c r="AI204" s="154" t="s">
        <v>389</v>
      </c>
      <c r="AJ204" s="154"/>
      <c r="AK204" s="154"/>
      <c r="AL204" s="154"/>
      <c r="AM204" s="154" t="s">
        <v>418</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391</v>
      </c>
      <c r="AF208" s="154"/>
      <c r="AG208" s="154"/>
      <c r="AH208" s="154"/>
      <c r="AI208" s="154" t="s">
        <v>389</v>
      </c>
      <c r="AJ208" s="154"/>
      <c r="AK208" s="154"/>
      <c r="AL208" s="154"/>
      <c r="AM208" s="154" t="s">
        <v>418</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337</v>
      </c>
      <c r="R212" s="129"/>
      <c r="S212" s="129"/>
      <c r="T212" s="129"/>
      <c r="U212" s="129"/>
      <c r="V212" s="129"/>
      <c r="W212" s="129"/>
      <c r="X212" s="129"/>
      <c r="Y212" s="129"/>
      <c r="Z212" s="129"/>
      <c r="AA212" s="129"/>
      <c r="AB212" s="128" t="s">
        <v>338</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391</v>
      </c>
      <c r="AF252" s="154"/>
      <c r="AG252" s="154"/>
      <c r="AH252" s="154"/>
      <c r="AI252" s="154" t="s">
        <v>389</v>
      </c>
      <c r="AJ252" s="154"/>
      <c r="AK252" s="154"/>
      <c r="AL252" s="154"/>
      <c r="AM252" s="154" t="s">
        <v>418</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391</v>
      </c>
      <c r="AF256" s="154"/>
      <c r="AG256" s="154"/>
      <c r="AH256" s="154"/>
      <c r="AI256" s="154" t="s">
        <v>389</v>
      </c>
      <c r="AJ256" s="154"/>
      <c r="AK256" s="154"/>
      <c r="AL256" s="154"/>
      <c r="AM256" s="154" t="s">
        <v>418</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391</v>
      </c>
      <c r="AF260" s="154"/>
      <c r="AG260" s="154"/>
      <c r="AH260" s="154"/>
      <c r="AI260" s="154" t="s">
        <v>389</v>
      </c>
      <c r="AJ260" s="154"/>
      <c r="AK260" s="154"/>
      <c r="AL260" s="154"/>
      <c r="AM260" s="154" t="s">
        <v>418</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391</v>
      </c>
      <c r="AF264" s="154"/>
      <c r="AG264" s="154"/>
      <c r="AH264" s="154"/>
      <c r="AI264" s="154" t="s">
        <v>389</v>
      </c>
      <c r="AJ264" s="154"/>
      <c r="AK264" s="154"/>
      <c r="AL264" s="154"/>
      <c r="AM264" s="154" t="s">
        <v>418</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391</v>
      </c>
      <c r="AF268" s="154"/>
      <c r="AG268" s="154"/>
      <c r="AH268" s="154"/>
      <c r="AI268" s="154" t="s">
        <v>389</v>
      </c>
      <c r="AJ268" s="154"/>
      <c r="AK268" s="154"/>
      <c r="AL268" s="154"/>
      <c r="AM268" s="154" t="s">
        <v>418</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337</v>
      </c>
      <c r="R272" s="129"/>
      <c r="S272" s="129"/>
      <c r="T272" s="129"/>
      <c r="U272" s="129"/>
      <c r="V272" s="129"/>
      <c r="W272" s="129"/>
      <c r="X272" s="129"/>
      <c r="Y272" s="129"/>
      <c r="Z272" s="129"/>
      <c r="AA272" s="129"/>
      <c r="AB272" s="128" t="s">
        <v>338</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391</v>
      </c>
      <c r="AF312" s="154"/>
      <c r="AG312" s="154"/>
      <c r="AH312" s="154"/>
      <c r="AI312" s="154" t="s">
        <v>389</v>
      </c>
      <c r="AJ312" s="154"/>
      <c r="AK312" s="154"/>
      <c r="AL312" s="154"/>
      <c r="AM312" s="154" t="s">
        <v>418</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391</v>
      </c>
      <c r="AF316" s="154"/>
      <c r="AG316" s="154"/>
      <c r="AH316" s="154"/>
      <c r="AI316" s="154" t="s">
        <v>389</v>
      </c>
      <c r="AJ316" s="154"/>
      <c r="AK316" s="154"/>
      <c r="AL316" s="154"/>
      <c r="AM316" s="154" t="s">
        <v>418</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391</v>
      </c>
      <c r="AF320" s="154"/>
      <c r="AG320" s="154"/>
      <c r="AH320" s="154"/>
      <c r="AI320" s="154" t="s">
        <v>389</v>
      </c>
      <c r="AJ320" s="154"/>
      <c r="AK320" s="154"/>
      <c r="AL320" s="154"/>
      <c r="AM320" s="154" t="s">
        <v>418</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391</v>
      </c>
      <c r="AF324" s="154"/>
      <c r="AG324" s="154"/>
      <c r="AH324" s="154"/>
      <c r="AI324" s="154" t="s">
        <v>389</v>
      </c>
      <c r="AJ324" s="154"/>
      <c r="AK324" s="154"/>
      <c r="AL324" s="154"/>
      <c r="AM324" s="154" t="s">
        <v>418</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391</v>
      </c>
      <c r="AF328" s="154"/>
      <c r="AG328" s="154"/>
      <c r="AH328" s="154"/>
      <c r="AI328" s="154" t="s">
        <v>389</v>
      </c>
      <c r="AJ328" s="154"/>
      <c r="AK328" s="154"/>
      <c r="AL328" s="154"/>
      <c r="AM328" s="154" t="s">
        <v>418</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337</v>
      </c>
      <c r="R332" s="129"/>
      <c r="S332" s="129"/>
      <c r="T332" s="129"/>
      <c r="U332" s="129"/>
      <c r="V332" s="129"/>
      <c r="W332" s="129"/>
      <c r="X332" s="129"/>
      <c r="Y332" s="129"/>
      <c r="Z332" s="129"/>
      <c r="AA332" s="129"/>
      <c r="AB332" s="128" t="s">
        <v>338</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391</v>
      </c>
      <c r="AF372" s="154"/>
      <c r="AG372" s="154"/>
      <c r="AH372" s="154"/>
      <c r="AI372" s="154" t="s">
        <v>389</v>
      </c>
      <c r="AJ372" s="154"/>
      <c r="AK372" s="154"/>
      <c r="AL372" s="154"/>
      <c r="AM372" s="154" t="s">
        <v>418</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391</v>
      </c>
      <c r="AF376" s="154"/>
      <c r="AG376" s="154"/>
      <c r="AH376" s="154"/>
      <c r="AI376" s="154" t="s">
        <v>389</v>
      </c>
      <c r="AJ376" s="154"/>
      <c r="AK376" s="154"/>
      <c r="AL376" s="154"/>
      <c r="AM376" s="154" t="s">
        <v>418</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391</v>
      </c>
      <c r="AF380" s="154"/>
      <c r="AG380" s="154"/>
      <c r="AH380" s="154"/>
      <c r="AI380" s="154" t="s">
        <v>389</v>
      </c>
      <c r="AJ380" s="154"/>
      <c r="AK380" s="154"/>
      <c r="AL380" s="154"/>
      <c r="AM380" s="154" t="s">
        <v>418</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391</v>
      </c>
      <c r="AF384" s="154"/>
      <c r="AG384" s="154"/>
      <c r="AH384" s="154"/>
      <c r="AI384" s="154" t="s">
        <v>389</v>
      </c>
      <c r="AJ384" s="154"/>
      <c r="AK384" s="154"/>
      <c r="AL384" s="154"/>
      <c r="AM384" s="154" t="s">
        <v>418</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391</v>
      </c>
      <c r="AF388" s="154"/>
      <c r="AG388" s="154"/>
      <c r="AH388" s="154"/>
      <c r="AI388" s="154" t="s">
        <v>389</v>
      </c>
      <c r="AJ388" s="154"/>
      <c r="AK388" s="154"/>
      <c r="AL388" s="154"/>
      <c r="AM388" s="154" t="s">
        <v>418</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337</v>
      </c>
      <c r="R392" s="129"/>
      <c r="S392" s="129"/>
      <c r="T392" s="129"/>
      <c r="U392" s="129"/>
      <c r="V392" s="129"/>
      <c r="W392" s="129"/>
      <c r="X392" s="129"/>
      <c r="Y392" s="129"/>
      <c r="Z392" s="129"/>
      <c r="AA392" s="129"/>
      <c r="AB392" s="128" t="s">
        <v>338</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421</v>
      </c>
      <c r="D430" s="955"/>
      <c r="E430" s="174" t="s">
        <v>399</v>
      </c>
      <c r="F430" s="920"/>
      <c r="G430" s="921" t="s">
        <v>255</v>
      </c>
      <c r="H430" s="122"/>
      <c r="I430" s="122"/>
      <c r="J430" s="922" t="s">
        <v>556</v>
      </c>
      <c r="K430" s="923"/>
      <c r="L430" s="923"/>
      <c r="M430" s="923"/>
      <c r="N430" s="923"/>
      <c r="O430" s="923"/>
      <c r="P430" s="923"/>
      <c r="Q430" s="923"/>
      <c r="R430" s="923"/>
      <c r="S430" s="923"/>
      <c r="T430" s="924"/>
      <c r="U430" s="925" t="s">
        <v>556</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412</v>
      </c>
      <c r="AJ431" s="349"/>
      <c r="AK431" s="349"/>
      <c r="AL431" s="159"/>
      <c r="AM431" s="349" t="s">
        <v>425</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583</v>
      </c>
      <c r="AF432" s="200"/>
      <c r="AG432" s="132" t="s">
        <v>236</v>
      </c>
      <c r="AH432" s="133"/>
      <c r="AI432" s="155"/>
      <c r="AJ432" s="155"/>
      <c r="AK432" s="155"/>
      <c r="AL432" s="153"/>
      <c r="AM432" s="155"/>
      <c r="AN432" s="155"/>
      <c r="AO432" s="155"/>
      <c r="AP432" s="153"/>
      <c r="AQ432" s="610" t="s">
        <v>556</v>
      </c>
      <c r="AR432" s="200"/>
      <c r="AS432" s="132" t="s">
        <v>236</v>
      </c>
      <c r="AT432" s="133"/>
      <c r="AU432" s="610" t="s">
        <v>556</v>
      </c>
      <c r="AV432" s="200"/>
      <c r="AW432" s="132" t="s">
        <v>181</v>
      </c>
      <c r="AX432" s="195"/>
    </row>
    <row r="433" spans="1:50" ht="23.25" customHeight="1" x14ac:dyDescent="0.15">
      <c r="A433" s="189"/>
      <c r="B433" s="186"/>
      <c r="C433" s="180"/>
      <c r="D433" s="186"/>
      <c r="E433" s="354"/>
      <c r="F433" s="355"/>
      <c r="G433" s="295" t="s">
        <v>556</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556</v>
      </c>
      <c r="AC433" s="213"/>
      <c r="AD433" s="213"/>
      <c r="AE433" s="416" t="s">
        <v>556</v>
      </c>
      <c r="AF433" s="207"/>
      <c r="AG433" s="207"/>
      <c r="AH433" s="207"/>
      <c r="AI433" s="416" t="s">
        <v>556</v>
      </c>
      <c r="AJ433" s="207"/>
      <c r="AK433" s="207"/>
      <c r="AL433" s="207"/>
      <c r="AM433" s="416" t="s">
        <v>558</v>
      </c>
      <c r="AN433" s="207"/>
      <c r="AO433" s="207"/>
      <c r="AP433" s="207"/>
      <c r="AQ433" s="416" t="s">
        <v>556</v>
      </c>
      <c r="AR433" s="207"/>
      <c r="AS433" s="207"/>
      <c r="AT433" s="353"/>
      <c r="AU433" s="417" t="s">
        <v>556</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556</v>
      </c>
      <c r="AC434" s="213"/>
      <c r="AD434" s="213"/>
      <c r="AE434" s="416" t="s">
        <v>556</v>
      </c>
      <c r="AF434" s="207"/>
      <c r="AG434" s="207"/>
      <c r="AH434" s="207"/>
      <c r="AI434" s="416" t="s">
        <v>556</v>
      </c>
      <c r="AJ434" s="207"/>
      <c r="AK434" s="207"/>
      <c r="AL434" s="207"/>
      <c r="AM434" s="416" t="s">
        <v>558</v>
      </c>
      <c r="AN434" s="207"/>
      <c r="AO434" s="207"/>
      <c r="AP434" s="207"/>
      <c r="AQ434" s="416" t="s">
        <v>556</v>
      </c>
      <c r="AR434" s="207"/>
      <c r="AS434" s="207"/>
      <c r="AT434" s="353"/>
      <c r="AU434" s="417" t="s">
        <v>583</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556</v>
      </c>
      <c r="AF435" s="207"/>
      <c r="AG435" s="207"/>
      <c r="AH435" s="207"/>
      <c r="AI435" s="416" t="s">
        <v>556</v>
      </c>
      <c r="AJ435" s="207"/>
      <c r="AK435" s="207"/>
      <c r="AL435" s="207"/>
      <c r="AM435" s="416" t="s">
        <v>558</v>
      </c>
      <c r="AN435" s="207"/>
      <c r="AO435" s="207"/>
      <c r="AP435" s="207"/>
      <c r="AQ435" s="416" t="s">
        <v>556</v>
      </c>
      <c r="AR435" s="207"/>
      <c r="AS435" s="207"/>
      <c r="AT435" s="353"/>
      <c r="AU435" s="417" t="s">
        <v>556</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412</v>
      </c>
      <c r="AJ436" s="349"/>
      <c r="AK436" s="349"/>
      <c r="AL436" s="159"/>
      <c r="AM436" s="349" t="s">
        <v>425</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412</v>
      </c>
      <c r="AJ441" s="349"/>
      <c r="AK441" s="349"/>
      <c r="AL441" s="159"/>
      <c r="AM441" s="349" t="s">
        <v>425</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412</v>
      </c>
      <c r="AJ446" s="349"/>
      <c r="AK446" s="349"/>
      <c r="AL446" s="159"/>
      <c r="AM446" s="349" t="s">
        <v>425</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412</v>
      </c>
      <c r="AJ451" s="349"/>
      <c r="AK451" s="349"/>
      <c r="AL451" s="159"/>
      <c r="AM451" s="349" t="s">
        <v>425</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412</v>
      </c>
      <c r="AJ456" s="349"/>
      <c r="AK456" s="349"/>
      <c r="AL456" s="159"/>
      <c r="AM456" s="349" t="s">
        <v>425</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583</v>
      </c>
      <c r="AF457" s="200"/>
      <c r="AG457" s="132" t="s">
        <v>236</v>
      </c>
      <c r="AH457" s="133"/>
      <c r="AI457" s="155"/>
      <c r="AJ457" s="155"/>
      <c r="AK457" s="155"/>
      <c r="AL457" s="153"/>
      <c r="AM457" s="155"/>
      <c r="AN457" s="155"/>
      <c r="AO457" s="155"/>
      <c r="AP457" s="153"/>
      <c r="AQ457" s="610" t="s">
        <v>556</v>
      </c>
      <c r="AR457" s="200"/>
      <c r="AS457" s="132" t="s">
        <v>236</v>
      </c>
      <c r="AT457" s="133"/>
      <c r="AU457" s="345" t="s">
        <v>583</v>
      </c>
      <c r="AV457" s="200"/>
      <c r="AW457" s="132" t="s">
        <v>181</v>
      </c>
      <c r="AX457" s="195"/>
    </row>
    <row r="458" spans="1:50" ht="23.25" customHeight="1" x14ac:dyDescent="0.15">
      <c r="A458" s="189"/>
      <c r="B458" s="186"/>
      <c r="C458" s="180"/>
      <c r="D458" s="186"/>
      <c r="E458" s="354"/>
      <c r="F458" s="355"/>
      <c r="G458" s="295" t="s">
        <v>556</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556</v>
      </c>
      <c r="AC458" s="213"/>
      <c r="AD458" s="213"/>
      <c r="AE458" s="416" t="s">
        <v>583</v>
      </c>
      <c r="AF458" s="207"/>
      <c r="AG458" s="207"/>
      <c r="AH458" s="207"/>
      <c r="AI458" s="416" t="s">
        <v>556</v>
      </c>
      <c r="AJ458" s="207"/>
      <c r="AK458" s="207"/>
      <c r="AL458" s="207"/>
      <c r="AM458" s="416" t="s">
        <v>558</v>
      </c>
      <c r="AN458" s="207"/>
      <c r="AO458" s="207"/>
      <c r="AP458" s="207"/>
      <c r="AQ458" s="416" t="s">
        <v>556</v>
      </c>
      <c r="AR458" s="207"/>
      <c r="AS458" s="207"/>
      <c r="AT458" s="353"/>
      <c r="AU458" s="417" t="s">
        <v>556</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556</v>
      </c>
      <c r="AC459" s="213"/>
      <c r="AD459" s="213"/>
      <c r="AE459" s="416" t="s">
        <v>574</v>
      </c>
      <c r="AF459" s="207"/>
      <c r="AG459" s="207"/>
      <c r="AH459" s="207"/>
      <c r="AI459" s="416" t="s">
        <v>556</v>
      </c>
      <c r="AJ459" s="207"/>
      <c r="AK459" s="207"/>
      <c r="AL459" s="207"/>
      <c r="AM459" s="416" t="s">
        <v>558</v>
      </c>
      <c r="AN459" s="207"/>
      <c r="AO459" s="207"/>
      <c r="AP459" s="207"/>
      <c r="AQ459" s="416" t="s">
        <v>574</v>
      </c>
      <c r="AR459" s="207"/>
      <c r="AS459" s="207"/>
      <c r="AT459" s="353"/>
      <c r="AU459" s="417" t="s">
        <v>583</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583</v>
      </c>
      <c r="AF460" s="207"/>
      <c r="AG460" s="207"/>
      <c r="AH460" s="207"/>
      <c r="AI460" s="416" t="s">
        <v>556</v>
      </c>
      <c r="AJ460" s="207"/>
      <c r="AK460" s="207"/>
      <c r="AL460" s="207"/>
      <c r="AM460" s="416" t="s">
        <v>558</v>
      </c>
      <c r="AN460" s="207"/>
      <c r="AO460" s="207"/>
      <c r="AP460" s="207"/>
      <c r="AQ460" s="416" t="s">
        <v>556</v>
      </c>
      <c r="AR460" s="207"/>
      <c r="AS460" s="207"/>
      <c r="AT460" s="353"/>
      <c r="AU460" s="417" t="s">
        <v>556</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412</v>
      </c>
      <c r="AJ461" s="349"/>
      <c r="AK461" s="349"/>
      <c r="AL461" s="159"/>
      <c r="AM461" s="349" t="s">
        <v>425</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412</v>
      </c>
      <c r="AJ466" s="349"/>
      <c r="AK466" s="349"/>
      <c r="AL466" s="159"/>
      <c r="AM466" s="349" t="s">
        <v>425</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412</v>
      </c>
      <c r="AJ471" s="349"/>
      <c r="AK471" s="349"/>
      <c r="AL471" s="159"/>
      <c r="AM471" s="349" t="s">
        <v>425</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412</v>
      </c>
      <c r="AJ476" s="349"/>
      <c r="AK476" s="349"/>
      <c r="AL476" s="159"/>
      <c r="AM476" s="349" t="s">
        <v>425</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556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403</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412</v>
      </c>
      <c r="AJ485" s="349"/>
      <c r="AK485" s="349"/>
      <c r="AL485" s="159"/>
      <c r="AM485" s="349" t="s">
        <v>425</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412</v>
      </c>
      <c r="AJ490" s="349"/>
      <c r="AK490" s="349"/>
      <c r="AL490" s="159"/>
      <c r="AM490" s="349" t="s">
        <v>425</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412</v>
      </c>
      <c r="AJ495" s="349"/>
      <c r="AK495" s="349"/>
      <c r="AL495" s="159"/>
      <c r="AM495" s="349" t="s">
        <v>425</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412</v>
      </c>
      <c r="AJ500" s="349"/>
      <c r="AK500" s="349"/>
      <c r="AL500" s="159"/>
      <c r="AM500" s="349" t="s">
        <v>425</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412</v>
      </c>
      <c r="AJ505" s="349"/>
      <c r="AK505" s="349"/>
      <c r="AL505" s="159"/>
      <c r="AM505" s="349" t="s">
        <v>425</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412</v>
      </c>
      <c r="AJ510" s="349"/>
      <c r="AK510" s="349"/>
      <c r="AL510" s="159"/>
      <c r="AM510" s="349" t="s">
        <v>425</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412</v>
      </c>
      <c r="AJ515" s="349"/>
      <c r="AK515" s="349"/>
      <c r="AL515" s="159"/>
      <c r="AM515" s="349" t="s">
        <v>425</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412</v>
      </c>
      <c r="AJ520" s="349"/>
      <c r="AK520" s="349"/>
      <c r="AL520" s="159"/>
      <c r="AM520" s="349" t="s">
        <v>425</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412</v>
      </c>
      <c r="AJ525" s="349"/>
      <c r="AK525" s="349"/>
      <c r="AL525" s="159"/>
      <c r="AM525" s="349" t="s">
        <v>425</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412</v>
      </c>
      <c r="AJ530" s="349"/>
      <c r="AK530" s="349"/>
      <c r="AL530" s="159"/>
      <c r="AM530" s="349" t="s">
        <v>425</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409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404</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412</v>
      </c>
      <c r="AJ539" s="349"/>
      <c r="AK539" s="349"/>
      <c r="AL539" s="159"/>
      <c r="AM539" s="349" t="s">
        <v>425</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412</v>
      </c>
      <c r="AJ544" s="349"/>
      <c r="AK544" s="349"/>
      <c r="AL544" s="159"/>
      <c r="AM544" s="349" t="s">
        <v>425</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412</v>
      </c>
      <c r="AJ549" s="349"/>
      <c r="AK549" s="349"/>
      <c r="AL549" s="159"/>
      <c r="AM549" s="349" t="s">
        <v>425</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412</v>
      </c>
      <c r="AJ554" s="349"/>
      <c r="AK554" s="349"/>
      <c r="AL554" s="159"/>
      <c r="AM554" s="349" t="s">
        <v>425</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412</v>
      </c>
      <c r="AJ559" s="349"/>
      <c r="AK559" s="349"/>
      <c r="AL559" s="159"/>
      <c r="AM559" s="349" t="s">
        <v>425</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412</v>
      </c>
      <c r="AJ564" s="349"/>
      <c r="AK564" s="349"/>
      <c r="AL564" s="159"/>
      <c r="AM564" s="349" t="s">
        <v>425</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412</v>
      </c>
      <c r="AJ569" s="349"/>
      <c r="AK569" s="349"/>
      <c r="AL569" s="159"/>
      <c r="AM569" s="349" t="s">
        <v>425</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412</v>
      </c>
      <c r="AJ574" s="349"/>
      <c r="AK574" s="349"/>
      <c r="AL574" s="159"/>
      <c r="AM574" s="349" t="s">
        <v>425</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412</v>
      </c>
      <c r="AJ579" s="349"/>
      <c r="AK579" s="349"/>
      <c r="AL579" s="159"/>
      <c r="AM579" s="349" t="s">
        <v>425</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412</v>
      </c>
      <c r="AJ584" s="349"/>
      <c r="AK584" s="349"/>
      <c r="AL584" s="159"/>
      <c r="AM584" s="349" t="s">
        <v>425</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409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403</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412</v>
      </c>
      <c r="AJ593" s="349"/>
      <c r="AK593" s="349"/>
      <c r="AL593" s="159"/>
      <c r="AM593" s="349" t="s">
        <v>425</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412</v>
      </c>
      <c r="AJ598" s="349"/>
      <c r="AK598" s="349"/>
      <c r="AL598" s="159"/>
      <c r="AM598" s="349" t="s">
        <v>425</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412</v>
      </c>
      <c r="AJ603" s="349"/>
      <c r="AK603" s="349"/>
      <c r="AL603" s="159"/>
      <c r="AM603" s="349" t="s">
        <v>425</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412</v>
      </c>
      <c r="AJ608" s="349"/>
      <c r="AK608" s="349"/>
      <c r="AL608" s="159"/>
      <c r="AM608" s="349" t="s">
        <v>425</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412</v>
      </c>
      <c r="AJ613" s="349"/>
      <c r="AK613" s="349"/>
      <c r="AL613" s="159"/>
      <c r="AM613" s="349" t="s">
        <v>425</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412</v>
      </c>
      <c r="AJ618" s="349"/>
      <c r="AK618" s="349"/>
      <c r="AL618" s="159"/>
      <c r="AM618" s="349" t="s">
        <v>425</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412</v>
      </c>
      <c r="AJ623" s="349"/>
      <c r="AK623" s="349"/>
      <c r="AL623" s="159"/>
      <c r="AM623" s="349" t="s">
        <v>425</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412</v>
      </c>
      <c r="AJ628" s="349"/>
      <c r="AK628" s="349"/>
      <c r="AL628" s="159"/>
      <c r="AM628" s="349" t="s">
        <v>425</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412</v>
      </c>
      <c r="AJ633" s="349"/>
      <c r="AK633" s="349"/>
      <c r="AL633" s="159"/>
      <c r="AM633" s="349" t="s">
        <v>425</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412</v>
      </c>
      <c r="AJ638" s="349"/>
      <c r="AK638" s="349"/>
      <c r="AL638" s="159"/>
      <c r="AM638" s="349" t="s">
        <v>425</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409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404</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412</v>
      </c>
      <c r="AJ647" s="349"/>
      <c r="AK647" s="349"/>
      <c r="AL647" s="159"/>
      <c r="AM647" s="349" t="s">
        <v>425</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412</v>
      </c>
      <c r="AJ652" s="349"/>
      <c r="AK652" s="349"/>
      <c r="AL652" s="159"/>
      <c r="AM652" s="349" t="s">
        <v>425</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412</v>
      </c>
      <c r="AJ657" s="349"/>
      <c r="AK657" s="349"/>
      <c r="AL657" s="159"/>
      <c r="AM657" s="349" t="s">
        <v>425</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412</v>
      </c>
      <c r="AJ662" s="349"/>
      <c r="AK662" s="349"/>
      <c r="AL662" s="159"/>
      <c r="AM662" s="349" t="s">
        <v>425</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412</v>
      </c>
      <c r="AJ667" s="349"/>
      <c r="AK667" s="349"/>
      <c r="AL667" s="159"/>
      <c r="AM667" s="349" t="s">
        <v>425</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412</v>
      </c>
      <c r="AJ672" s="349"/>
      <c r="AK672" s="349"/>
      <c r="AL672" s="159"/>
      <c r="AM672" s="349" t="s">
        <v>425</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412</v>
      </c>
      <c r="AJ677" s="349"/>
      <c r="AK677" s="349"/>
      <c r="AL677" s="159"/>
      <c r="AM677" s="349" t="s">
        <v>425</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412</v>
      </c>
      <c r="AJ682" s="349"/>
      <c r="AK682" s="349"/>
      <c r="AL682" s="159"/>
      <c r="AM682" s="349" t="s">
        <v>425</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412</v>
      </c>
      <c r="AJ687" s="349"/>
      <c r="AK687" s="349"/>
      <c r="AL687" s="159"/>
      <c r="AM687" s="349" t="s">
        <v>425</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412</v>
      </c>
      <c r="AJ692" s="349"/>
      <c r="AK692" s="349"/>
      <c r="AL692" s="159"/>
      <c r="AM692" s="349" t="s">
        <v>425</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409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57.7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562</v>
      </c>
      <c r="AE702" s="358"/>
      <c r="AF702" s="358"/>
      <c r="AG702" s="403" t="s">
        <v>595</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562</v>
      </c>
      <c r="AE703" s="332"/>
      <c r="AF703" s="332"/>
      <c r="AG703" s="100" t="s">
        <v>596</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562</v>
      </c>
      <c r="AE704" s="804"/>
      <c r="AF704" s="804"/>
      <c r="AG704" s="167" t="s">
        <v>595</v>
      </c>
      <c r="AH704" s="107"/>
      <c r="AI704" s="107"/>
      <c r="AJ704" s="107"/>
      <c r="AK704" s="107"/>
      <c r="AL704" s="107"/>
      <c r="AM704" s="107"/>
      <c r="AN704" s="107"/>
      <c r="AO704" s="107"/>
      <c r="AP704" s="107"/>
      <c r="AQ704" s="107"/>
      <c r="AR704" s="107"/>
      <c r="AS704" s="107"/>
      <c r="AT704" s="107"/>
      <c r="AU704" s="107"/>
      <c r="AV704" s="107"/>
      <c r="AW704" s="107"/>
      <c r="AX704" s="168"/>
    </row>
    <row r="705" spans="1:50" ht="42"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608</v>
      </c>
      <c r="AE705" s="735"/>
      <c r="AF705" s="735"/>
      <c r="AG705" s="124" t="s">
        <v>651</v>
      </c>
      <c r="AH705" s="104"/>
      <c r="AI705" s="104"/>
      <c r="AJ705" s="104"/>
      <c r="AK705" s="104"/>
      <c r="AL705" s="104"/>
      <c r="AM705" s="104"/>
      <c r="AN705" s="104"/>
      <c r="AO705" s="104"/>
      <c r="AP705" s="104"/>
      <c r="AQ705" s="104"/>
      <c r="AR705" s="104"/>
      <c r="AS705" s="104"/>
      <c r="AT705" s="104"/>
      <c r="AU705" s="104"/>
      <c r="AV705" s="104"/>
      <c r="AW705" s="104"/>
      <c r="AX705" s="125"/>
    </row>
    <row r="706" spans="1:50" ht="42" customHeight="1" x14ac:dyDescent="0.15">
      <c r="A706" s="662"/>
      <c r="B706" s="663"/>
      <c r="C706" s="816"/>
      <c r="D706" s="817"/>
      <c r="E706" s="750" t="s">
        <v>380</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609</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42"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609</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51.7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610</v>
      </c>
      <c r="AE708" s="625"/>
      <c r="AF708" s="625"/>
      <c r="AG708" s="762" t="s">
        <v>561</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562</v>
      </c>
      <c r="AE709" s="332"/>
      <c r="AF709" s="332"/>
      <c r="AG709" s="100" t="s">
        <v>653</v>
      </c>
      <c r="AH709" s="101"/>
      <c r="AI709" s="101"/>
      <c r="AJ709" s="101"/>
      <c r="AK709" s="101"/>
      <c r="AL709" s="101"/>
      <c r="AM709" s="101"/>
      <c r="AN709" s="101"/>
      <c r="AO709" s="101"/>
      <c r="AP709" s="101"/>
      <c r="AQ709" s="101"/>
      <c r="AR709" s="101"/>
      <c r="AS709" s="101"/>
      <c r="AT709" s="101"/>
      <c r="AU709" s="101"/>
      <c r="AV709" s="101"/>
      <c r="AW709" s="101"/>
      <c r="AX709" s="102"/>
    </row>
    <row r="710" spans="1:50" ht="40.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610</v>
      </c>
      <c r="AE710" s="332"/>
      <c r="AF710" s="332"/>
      <c r="AG710" s="100" t="s">
        <v>556</v>
      </c>
      <c r="AH710" s="101"/>
      <c r="AI710" s="101"/>
      <c r="AJ710" s="101"/>
      <c r="AK710" s="101"/>
      <c r="AL710" s="101"/>
      <c r="AM710" s="101"/>
      <c r="AN710" s="101"/>
      <c r="AO710" s="101"/>
      <c r="AP710" s="101"/>
      <c r="AQ710" s="101"/>
      <c r="AR710" s="101"/>
      <c r="AS710" s="101"/>
      <c r="AT710" s="101"/>
      <c r="AU710" s="101"/>
      <c r="AV710" s="101"/>
      <c r="AW710" s="101"/>
      <c r="AX710" s="102"/>
    </row>
    <row r="711" spans="1:50" ht="72"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562</v>
      </c>
      <c r="AE711" s="332"/>
      <c r="AF711" s="332"/>
      <c r="AG711" s="100" t="s">
        <v>654</v>
      </c>
      <c r="AH711" s="101"/>
      <c r="AI711" s="101"/>
      <c r="AJ711" s="101"/>
      <c r="AK711" s="101"/>
      <c r="AL711" s="101"/>
      <c r="AM711" s="101"/>
      <c r="AN711" s="101"/>
      <c r="AO711" s="101"/>
      <c r="AP711" s="101"/>
      <c r="AQ711" s="101"/>
      <c r="AR711" s="101"/>
      <c r="AS711" s="101"/>
      <c r="AT711" s="101"/>
      <c r="AU711" s="101"/>
      <c r="AV711" s="101"/>
      <c r="AW711" s="101"/>
      <c r="AX711" s="102"/>
    </row>
    <row r="712" spans="1:50" ht="38.25" customHeight="1" x14ac:dyDescent="0.15">
      <c r="A712" s="662"/>
      <c r="B712" s="664"/>
      <c r="C712" s="409" t="s">
        <v>348</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610</v>
      </c>
      <c r="AE712" s="804"/>
      <c r="AF712" s="804"/>
      <c r="AG712" s="832" t="s">
        <v>556</v>
      </c>
      <c r="AH712" s="833"/>
      <c r="AI712" s="833"/>
      <c r="AJ712" s="833"/>
      <c r="AK712" s="833"/>
      <c r="AL712" s="833"/>
      <c r="AM712" s="833"/>
      <c r="AN712" s="833"/>
      <c r="AO712" s="833"/>
      <c r="AP712" s="833"/>
      <c r="AQ712" s="833"/>
      <c r="AR712" s="833"/>
      <c r="AS712" s="833"/>
      <c r="AT712" s="833"/>
      <c r="AU712" s="833"/>
      <c r="AV712" s="833"/>
      <c r="AW712" s="833"/>
      <c r="AX712" s="834"/>
    </row>
    <row r="713" spans="1:50" ht="38.25" customHeight="1" x14ac:dyDescent="0.15">
      <c r="A713" s="662"/>
      <c r="B713" s="664"/>
      <c r="C713" s="1006" t="s">
        <v>349</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610</v>
      </c>
      <c r="AE713" s="332"/>
      <c r="AF713" s="683"/>
      <c r="AG713" s="100" t="s">
        <v>556</v>
      </c>
      <c r="AH713" s="101"/>
      <c r="AI713" s="101"/>
      <c r="AJ713" s="101"/>
      <c r="AK713" s="101"/>
      <c r="AL713" s="101"/>
      <c r="AM713" s="101"/>
      <c r="AN713" s="101"/>
      <c r="AO713" s="101"/>
      <c r="AP713" s="101"/>
      <c r="AQ713" s="101"/>
      <c r="AR713" s="101"/>
      <c r="AS713" s="101"/>
      <c r="AT713" s="101"/>
      <c r="AU713" s="101"/>
      <c r="AV713" s="101"/>
      <c r="AW713" s="101"/>
      <c r="AX713" s="102"/>
    </row>
    <row r="714" spans="1:50" ht="80.25" customHeight="1" x14ac:dyDescent="0.15">
      <c r="A714" s="665"/>
      <c r="B714" s="666"/>
      <c r="C714" s="667" t="s">
        <v>326</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562</v>
      </c>
      <c r="AE714" s="830"/>
      <c r="AF714" s="831"/>
      <c r="AG714" s="756" t="s">
        <v>652</v>
      </c>
      <c r="AH714" s="757"/>
      <c r="AI714" s="757"/>
      <c r="AJ714" s="757"/>
      <c r="AK714" s="757"/>
      <c r="AL714" s="757"/>
      <c r="AM714" s="757"/>
      <c r="AN714" s="757"/>
      <c r="AO714" s="757"/>
      <c r="AP714" s="757"/>
      <c r="AQ714" s="757"/>
      <c r="AR714" s="757"/>
      <c r="AS714" s="757"/>
      <c r="AT714" s="757"/>
      <c r="AU714" s="757"/>
      <c r="AV714" s="757"/>
      <c r="AW714" s="757"/>
      <c r="AX714" s="758"/>
    </row>
    <row r="715" spans="1:50" ht="39.75" customHeight="1" x14ac:dyDescent="0.15">
      <c r="A715" s="660" t="s">
        <v>40</v>
      </c>
      <c r="B715" s="806"/>
      <c r="C715" s="807" t="s">
        <v>327</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562</v>
      </c>
      <c r="AE715" s="625"/>
      <c r="AF715" s="676"/>
      <c r="AG715" s="762" t="s">
        <v>597</v>
      </c>
      <c r="AH715" s="763"/>
      <c r="AI715" s="763"/>
      <c r="AJ715" s="763"/>
      <c r="AK715" s="763"/>
      <c r="AL715" s="763"/>
      <c r="AM715" s="763"/>
      <c r="AN715" s="763"/>
      <c r="AO715" s="763"/>
      <c r="AP715" s="763"/>
      <c r="AQ715" s="763"/>
      <c r="AR715" s="763"/>
      <c r="AS715" s="763"/>
      <c r="AT715" s="763"/>
      <c r="AU715" s="763"/>
      <c r="AV715" s="763"/>
      <c r="AW715" s="763"/>
      <c r="AX715" s="764"/>
    </row>
    <row r="716" spans="1:50" ht="57.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562</v>
      </c>
      <c r="AE716" s="647"/>
      <c r="AF716" s="647"/>
      <c r="AG716" s="100" t="s">
        <v>638</v>
      </c>
      <c r="AH716" s="101"/>
      <c r="AI716" s="101"/>
      <c r="AJ716" s="101"/>
      <c r="AK716" s="101"/>
      <c r="AL716" s="101"/>
      <c r="AM716" s="101"/>
      <c r="AN716" s="101"/>
      <c r="AO716" s="101"/>
      <c r="AP716" s="101"/>
      <c r="AQ716" s="101"/>
      <c r="AR716" s="101"/>
      <c r="AS716" s="101"/>
      <c r="AT716" s="101"/>
      <c r="AU716" s="101"/>
      <c r="AV716" s="101"/>
      <c r="AW716" s="101"/>
      <c r="AX716" s="102"/>
    </row>
    <row r="717" spans="1:50" ht="42.7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562</v>
      </c>
      <c r="AE717" s="332"/>
      <c r="AF717" s="332"/>
      <c r="AG717" s="100" t="s">
        <v>598</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562</v>
      </c>
      <c r="AE718" s="332"/>
      <c r="AF718" s="332"/>
      <c r="AG718" s="126" t="s">
        <v>639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610</v>
      </c>
      <c r="AE719" s="625"/>
      <c r="AF719" s="625"/>
      <c r="AG719" s="124" t="s">
        <v>556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341</v>
      </c>
      <c r="D720" s="300"/>
      <c r="E720" s="300"/>
      <c r="F720" s="303"/>
      <c r="G720" s="299" t="s">
        <v>342</v>
      </c>
      <c r="H720" s="300"/>
      <c r="I720" s="300"/>
      <c r="J720" s="300"/>
      <c r="K720" s="300"/>
      <c r="L720" s="300"/>
      <c r="M720" s="300"/>
      <c r="N720" s="299" t="s">
        <v>345</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91.5" customHeight="1" x14ac:dyDescent="0.15">
      <c r="A726" s="660" t="s">
        <v>48</v>
      </c>
      <c r="B726" s="824"/>
      <c r="C726" s="837" t="s">
        <v>53</v>
      </c>
      <c r="D726" s="859"/>
      <c r="E726" s="859"/>
      <c r="F726" s="860"/>
      <c r="G726" s="597" t="s">
        <v>634</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72.75" customHeight="1" thickBot="1" x14ac:dyDescent="0.2">
      <c r="A727" s="825"/>
      <c r="B727" s="826"/>
      <c r="C727" s="769" t="s">
        <v>57</v>
      </c>
      <c r="D727" s="770"/>
      <c r="E727" s="770"/>
      <c r="F727" s="771"/>
      <c r="G727" s="595" t="s">
        <v>635</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59.25" customHeight="1" thickBot="1" x14ac:dyDescent="0.2">
      <c r="A729" s="654" t="s">
        <v>663</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29.75" customHeight="1" thickBot="1" x14ac:dyDescent="0.2">
      <c r="A731" s="821" t="s">
        <v>664</v>
      </c>
      <c r="B731" s="822"/>
      <c r="C731" s="822"/>
      <c r="D731" s="822"/>
      <c r="E731" s="823"/>
      <c r="F731" s="749" t="s">
        <v>665</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59.25" customHeight="1" thickBot="1" x14ac:dyDescent="0.2">
      <c r="A733" s="693" t="s">
        <v>666</v>
      </c>
      <c r="B733" s="694"/>
      <c r="C733" s="694"/>
      <c r="D733" s="694"/>
      <c r="E733" s="695"/>
      <c r="F733" s="657" t="s">
        <v>667</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89.25" customHeight="1" thickBot="1" x14ac:dyDescent="0.2">
      <c r="A735" s="812" t="s">
        <v>624</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354</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402</v>
      </c>
      <c r="B737" s="210"/>
      <c r="C737" s="210"/>
      <c r="D737" s="211"/>
      <c r="E737" s="1014" t="s">
        <v>556</v>
      </c>
      <c r="F737" s="1014"/>
      <c r="G737" s="1014"/>
      <c r="H737" s="1014"/>
      <c r="I737" s="1014"/>
      <c r="J737" s="1014"/>
      <c r="K737" s="1014"/>
      <c r="L737" s="1014"/>
      <c r="M737" s="1014"/>
      <c r="N737" s="378" t="s">
        <v>397</v>
      </c>
      <c r="O737" s="378"/>
      <c r="P737" s="378"/>
      <c r="Q737" s="378"/>
      <c r="R737" s="1014" t="s">
        <v>556</v>
      </c>
      <c r="S737" s="1014"/>
      <c r="T737" s="1014"/>
      <c r="U737" s="1014"/>
      <c r="V737" s="1014"/>
      <c r="W737" s="1014"/>
      <c r="X737" s="1014"/>
      <c r="Y737" s="1014"/>
      <c r="Z737" s="1014"/>
      <c r="AA737" s="378" t="s">
        <v>396</v>
      </c>
      <c r="AB737" s="378"/>
      <c r="AC737" s="378"/>
      <c r="AD737" s="378"/>
      <c r="AE737" s="1014" t="s">
        <v>556</v>
      </c>
      <c r="AF737" s="1014"/>
      <c r="AG737" s="1014"/>
      <c r="AH737" s="1014"/>
      <c r="AI737" s="1014"/>
      <c r="AJ737" s="1014"/>
      <c r="AK737" s="1014"/>
      <c r="AL737" s="1014"/>
      <c r="AM737" s="1014"/>
      <c r="AN737" s="378" t="s">
        <v>395</v>
      </c>
      <c r="AO737" s="378"/>
      <c r="AP737" s="378"/>
      <c r="AQ737" s="378"/>
      <c r="AR737" s="1020" t="s">
        <v>556</v>
      </c>
      <c r="AS737" s="1021"/>
      <c r="AT737" s="1021"/>
      <c r="AU737" s="1021"/>
      <c r="AV737" s="1021"/>
      <c r="AW737" s="1021"/>
      <c r="AX737" s="1022"/>
      <c r="AY737" s="88"/>
      <c r="AZ737" s="88"/>
    </row>
    <row r="738" spans="1:52" ht="24.75" customHeight="1" x14ac:dyDescent="0.15">
      <c r="A738" s="1013" t="s">
        <v>394</v>
      </c>
      <c r="B738" s="210"/>
      <c r="C738" s="210"/>
      <c r="D738" s="211"/>
      <c r="E738" s="1014" t="s">
        <v>556</v>
      </c>
      <c r="F738" s="1014"/>
      <c r="G738" s="1014"/>
      <c r="H738" s="1014"/>
      <c r="I738" s="1014"/>
      <c r="J738" s="1014"/>
      <c r="K738" s="1014"/>
      <c r="L738" s="1014"/>
      <c r="M738" s="1014"/>
      <c r="N738" s="378" t="s">
        <v>393</v>
      </c>
      <c r="O738" s="378"/>
      <c r="P738" s="378"/>
      <c r="Q738" s="378"/>
      <c r="R738" s="1014" t="s">
        <v>556</v>
      </c>
      <c r="S738" s="1014"/>
      <c r="T738" s="1014"/>
      <c r="U738" s="1014"/>
      <c r="V738" s="1014"/>
      <c r="W738" s="1014"/>
      <c r="X738" s="1014"/>
      <c r="Y738" s="1014"/>
      <c r="Z738" s="1014"/>
      <c r="AA738" s="378" t="s">
        <v>392</v>
      </c>
      <c r="AB738" s="378"/>
      <c r="AC738" s="378"/>
      <c r="AD738" s="378"/>
      <c r="AE738" s="1014" t="s">
        <v>599</v>
      </c>
      <c r="AF738" s="1014"/>
      <c r="AG738" s="1014"/>
      <c r="AH738" s="1014"/>
      <c r="AI738" s="1014"/>
      <c r="AJ738" s="1014"/>
      <c r="AK738" s="1014"/>
      <c r="AL738" s="1014"/>
      <c r="AM738" s="1014"/>
      <c r="AN738" s="378" t="s">
        <v>391</v>
      </c>
      <c r="AO738" s="378"/>
      <c r="AP738" s="378"/>
      <c r="AQ738" s="378"/>
      <c r="AR738" s="1020" t="s">
        <v>600</v>
      </c>
      <c r="AS738" s="1021"/>
      <c r="AT738" s="1021"/>
      <c r="AU738" s="1021"/>
      <c r="AV738" s="1021"/>
      <c r="AW738" s="1021"/>
      <c r="AX738" s="1022"/>
    </row>
    <row r="739" spans="1:52" ht="24.75" customHeight="1" x14ac:dyDescent="0.15">
      <c r="A739" s="1013" t="s">
        <v>390</v>
      </c>
      <c r="B739" s="210"/>
      <c r="C739" s="210"/>
      <c r="D739" s="211"/>
      <c r="E739" s="1014">
        <v>321</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414</v>
      </c>
      <c r="B740" s="996"/>
      <c r="C740" s="996"/>
      <c r="D740" s="997"/>
      <c r="E740" s="998" t="s">
        <v>564</v>
      </c>
      <c r="F740" s="999"/>
      <c r="G740" s="999"/>
      <c r="H740" s="92" t="str">
        <f>IF(E740="", "", "(")</f>
        <v>(</v>
      </c>
      <c r="I740" s="999"/>
      <c r="J740" s="999"/>
      <c r="K740" s="92" t="str">
        <f>IF(OR(I740="　", I740=""), "", "-")</f>
        <v/>
      </c>
      <c r="L740" s="1000">
        <v>315</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383</v>
      </c>
      <c r="B741" s="635"/>
      <c r="C741" s="635"/>
      <c r="D741" s="635"/>
      <c r="E741" s="635"/>
      <c r="F741" s="636"/>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559</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385</v>
      </c>
      <c r="B780" s="649"/>
      <c r="C780" s="649"/>
      <c r="D780" s="649"/>
      <c r="E780" s="649"/>
      <c r="F780" s="650"/>
      <c r="G780" s="615" t="s">
        <v>611</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619</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75" customHeight="1" x14ac:dyDescent="0.15">
      <c r="A782" s="651"/>
      <c r="B782" s="652"/>
      <c r="C782" s="652"/>
      <c r="D782" s="652"/>
      <c r="E782" s="652"/>
      <c r="F782" s="653"/>
      <c r="G782" s="690" t="s">
        <v>613</v>
      </c>
      <c r="H782" s="691"/>
      <c r="I782" s="691"/>
      <c r="J782" s="691"/>
      <c r="K782" s="692"/>
      <c r="L782" s="684" t="s">
        <v>625</v>
      </c>
      <c r="M782" s="685"/>
      <c r="N782" s="685"/>
      <c r="O782" s="685"/>
      <c r="P782" s="685"/>
      <c r="Q782" s="685"/>
      <c r="R782" s="685"/>
      <c r="S782" s="685"/>
      <c r="T782" s="685"/>
      <c r="U782" s="685"/>
      <c r="V782" s="685"/>
      <c r="W782" s="685"/>
      <c r="X782" s="686"/>
      <c r="Y782" s="406">
        <v>5.8</v>
      </c>
      <c r="Z782" s="407"/>
      <c r="AA782" s="407"/>
      <c r="AB782" s="827"/>
      <c r="AC782" s="690" t="s">
        <v>613</v>
      </c>
      <c r="AD782" s="691"/>
      <c r="AE782" s="691"/>
      <c r="AF782" s="691"/>
      <c r="AG782" s="692"/>
      <c r="AH782" s="684" t="s">
        <v>615</v>
      </c>
      <c r="AI782" s="685"/>
      <c r="AJ782" s="685"/>
      <c r="AK782" s="685"/>
      <c r="AL782" s="685"/>
      <c r="AM782" s="685"/>
      <c r="AN782" s="685"/>
      <c r="AO782" s="685"/>
      <c r="AP782" s="685"/>
      <c r="AQ782" s="685"/>
      <c r="AR782" s="685"/>
      <c r="AS782" s="685"/>
      <c r="AT782" s="686"/>
      <c r="AU782" s="406">
        <v>2.2000000000000002</v>
      </c>
      <c r="AV782" s="407"/>
      <c r="AW782" s="407"/>
      <c r="AX782" s="408"/>
    </row>
    <row r="783" spans="1:50" ht="24.75" customHeight="1" x14ac:dyDescent="0.15">
      <c r="A783" s="651"/>
      <c r="B783" s="652"/>
      <c r="C783" s="652"/>
      <c r="D783" s="652"/>
      <c r="E783" s="652"/>
      <c r="F783" s="653"/>
      <c r="G783" s="626" t="s">
        <v>612</v>
      </c>
      <c r="H783" s="627"/>
      <c r="I783" s="627"/>
      <c r="J783" s="627"/>
      <c r="K783" s="628"/>
      <c r="L783" s="618" t="s">
        <v>629</v>
      </c>
      <c r="M783" s="619"/>
      <c r="N783" s="619"/>
      <c r="O783" s="619"/>
      <c r="P783" s="619"/>
      <c r="Q783" s="619"/>
      <c r="R783" s="619"/>
      <c r="S783" s="619"/>
      <c r="T783" s="619"/>
      <c r="U783" s="619"/>
      <c r="V783" s="619"/>
      <c r="W783" s="619"/>
      <c r="X783" s="620"/>
      <c r="Y783" s="621">
        <v>4.8</v>
      </c>
      <c r="Z783" s="622"/>
      <c r="AA783" s="622"/>
      <c r="AB783" s="632"/>
      <c r="AC783" s="626" t="s">
        <v>612</v>
      </c>
      <c r="AD783" s="627"/>
      <c r="AE783" s="627"/>
      <c r="AF783" s="627"/>
      <c r="AG783" s="628"/>
      <c r="AH783" s="618" t="s">
        <v>628</v>
      </c>
      <c r="AI783" s="619"/>
      <c r="AJ783" s="619"/>
      <c r="AK783" s="619"/>
      <c r="AL783" s="619"/>
      <c r="AM783" s="619"/>
      <c r="AN783" s="619"/>
      <c r="AO783" s="619"/>
      <c r="AP783" s="619"/>
      <c r="AQ783" s="619"/>
      <c r="AR783" s="619"/>
      <c r="AS783" s="619"/>
      <c r="AT783" s="620"/>
      <c r="AU783" s="621">
        <v>1</v>
      </c>
      <c r="AV783" s="622"/>
      <c r="AW783" s="622"/>
      <c r="AX783" s="623"/>
    </row>
    <row r="784" spans="1:50" ht="24.75" customHeight="1" x14ac:dyDescent="0.15">
      <c r="A784" s="651"/>
      <c r="B784" s="652"/>
      <c r="C784" s="652"/>
      <c r="D784" s="652"/>
      <c r="E784" s="652"/>
      <c r="F784" s="653"/>
      <c r="G784" s="626" t="s">
        <v>614</v>
      </c>
      <c r="H784" s="627"/>
      <c r="I784" s="627"/>
      <c r="J784" s="627"/>
      <c r="K784" s="628"/>
      <c r="L784" s="618" t="s">
        <v>614</v>
      </c>
      <c r="M784" s="619"/>
      <c r="N784" s="619"/>
      <c r="O784" s="619"/>
      <c r="P784" s="619"/>
      <c r="Q784" s="619"/>
      <c r="R784" s="619"/>
      <c r="S784" s="619"/>
      <c r="T784" s="619"/>
      <c r="U784" s="619"/>
      <c r="V784" s="619"/>
      <c r="W784" s="619"/>
      <c r="X784" s="620"/>
      <c r="Y784" s="621">
        <v>4</v>
      </c>
      <c r="Z784" s="622"/>
      <c r="AA784" s="622"/>
      <c r="AB784" s="632"/>
      <c r="AC784" s="626" t="s">
        <v>80</v>
      </c>
      <c r="AD784" s="627"/>
      <c r="AE784" s="627"/>
      <c r="AF784" s="627"/>
      <c r="AG784" s="628"/>
      <c r="AH784" s="618" t="s">
        <v>630</v>
      </c>
      <c r="AI784" s="619"/>
      <c r="AJ784" s="619"/>
      <c r="AK784" s="619"/>
      <c r="AL784" s="619"/>
      <c r="AM784" s="619"/>
      <c r="AN784" s="619"/>
      <c r="AO784" s="619"/>
      <c r="AP784" s="619"/>
      <c r="AQ784" s="619"/>
      <c r="AR784" s="619"/>
      <c r="AS784" s="619"/>
      <c r="AT784" s="620"/>
      <c r="AU784" s="621">
        <v>1.4</v>
      </c>
      <c r="AV784" s="622"/>
      <c r="AW784" s="622"/>
      <c r="AX784" s="623"/>
    </row>
    <row r="785" spans="1:50" ht="24.75" customHeight="1" x14ac:dyDescent="0.15">
      <c r="A785" s="651"/>
      <c r="B785" s="652"/>
      <c r="C785" s="652"/>
      <c r="D785" s="652"/>
      <c r="E785" s="652"/>
      <c r="F785" s="653"/>
      <c r="G785" s="626" t="s">
        <v>80</v>
      </c>
      <c r="H785" s="627"/>
      <c r="I785" s="627"/>
      <c r="J785" s="627"/>
      <c r="K785" s="628"/>
      <c r="L785" s="618" t="s">
        <v>626</v>
      </c>
      <c r="M785" s="619"/>
      <c r="N785" s="619"/>
      <c r="O785" s="619"/>
      <c r="P785" s="619"/>
      <c r="Q785" s="619"/>
      <c r="R785" s="619"/>
      <c r="S785" s="619"/>
      <c r="T785" s="619"/>
      <c r="U785" s="619"/>
      <c r="V785" s="619"/>
      <c r="W785" s="619"/>
      <c r="X785" s="620"/>
      <c r="Y785" s="621">
        <v>4.0999999999999996</v>
      </c>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thickBot="1" x14ac:dyDescent="0.2">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18.7</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4.5999999999999996</v>
      </c>
      <c r="AV792" s="854"/>
      <c r="AW792" s="854"/>
      <c r="AX792" s="856"/>
    </row>
    <row r="793" spans="1:50" ht="24.75" customHeight="1" x14ac:dyDescent="0.15">
      <c r="A793" s="651"/>
      <c r="B793" s="652"/>
      <c r="C793" s="652"/>
      <c r="D793" s="652"/>
      <c r="E793" s="652"/>
      <c r="F793" s="653"/>
      <c r="G793" s="615" t="s">
        <v>645</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616</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customHeight="1" x14ac:dyDescent="0.15">
      <c r="A795" s="651"/>
      <c r="B795" s="652"/>
      <c r="C795" s="652"/>
      <c r="D795" s="652"/>
      <c r="E795" s="652"/>
      <c r="F795" s="653"/>
      <c r="G795" s="690" t="s">
        <v>614</v>
      </c>
      <c r="H795" s="691"/>
      <c r="I795" s="691"/>
      <c r="J795" s="691"/>
      <c r="K795" s="692"/>
      <c r="L795" s="684" t="s">
        <v>614</v>
      </c>
      <c r="M795" s="685"/>
      <c r="N795" s="685"/>
      <c r="O795" s="685"/>
      <c r="P795" s="685"/>
      <c r="Q795" s="685"/>
      <c r="R795" s="685"/>
      <c r="S795" s="685"/>
      <c r="T795" s="685"/>
      <c r="U795" s="685"/>
      <c r="V795" s="685"/>
      <c r="W795" s="685"/>
      <c r="X795" s="686"/>
      <c r="Y795" s="406">
        <v>4.4000000000000004</v>
      </c>
      <c r="Z795" s="407"/>
      <c r="AA795" s="407"/>
      <c r="AB795" s="827"/>
      <c r="AC795" s="690" t="s">
        <v>617</v>
      </c>
      <c r="AD795" s="691"/>
      <c r="AE795" s="691"/>
      <c r="AF795" s="691"/>
      <c r="AG795" s="692"/>
      <c r="AH795" s="684" t="s">
        <v>615</v>
      </c>
      <c r="AI795" s="685"/>
      <c r="AJ795" s="685"/>
      <c r="AK795" s="685"/>
      <c r="AL795" s="685"/>
      <c r="AM795" s="685"/>
      <c r="AN795" s="685"/>
      <c r="AO795" s="685"/>
      <c r="AP795" s="685"/>
      <c r="AQ795" s="685"/>
      <c r="AR795" s="685"/>
      <c r="AS795" s="685"/>
      <c r="AT795" s="686"/>
      <c r="AU795" s="406">
        <v>1</v>
      </c>
      <c r="AV795" s="407"/>
      <c r="AW795" s="407"/>
      <c r="AX795" s="408"/>
    </row>
    <row r="796" spans="1:50" ht="24.75" customHeight="1" x14ac:dyDescent="0.15">
      <c r="A796" s="651"/>
      <c r="B796" s="652"/>
      <c r="C796" s="652"/>
      <c r="D796" s="652"/>
      <c r="E796" s="652"/>
      <c r="F796" s="653"/>
      <c r="G796" s="626" t="s">
        <v>640</v>
      </c>
      <c r="H796" s="627"/>
      <c r="I796" s="627"/>
      <c r="J796" s="627"/>
      <c r="K796" s="628"/>
      <c r="L796" s="618" t="s">
        <v>641</v>
      </c>
      <c r="M796" s="619"/>
      <c r="N796" s="619"/>
      <c r="O796" s="619"/>
      <c r="P796" s="619"/>
      <c r="Q796" s="619"/>
      <c r="R796" s="619"/>
      <c r="S796" s="619"/>
      <c r="T796" s="619"/>
      <c r="U796" s="619"/>
      <c r="V796" s="619"/>
      <c r="W796" s="619"/>
      <c r="X796" s="620"/>
      <c r="Y796" s="621">
        <v>1.1000000000000001</v>
      </c>
      <c r="Z796" s="622"/>
      <c r="AA796" s="622"/>
      <c r="AB796" s="632"/>
      <c r="AC796" s="626" t="s">
        <v>614</v>
      </c>
      <c r="AD796" s="627"/>
      <c r="AE796" s="627"/>
      <c r="AF796" s="627"/>
      <c r="AG796" s="628"/>
      <c r="AH796" s="618" t="s">
        <v>614</v>
      </c>
      <c r="AI796" s="619"/>
      <c r="AJ796" s="619"/>
      <c r="AK796" s="619"/>
      <c r="AL796" s="619"/>
      <c r="AM796" s="619"/>
      <c r="AN796" s="619"/>
      <c r="AO796" s="619"/>
      <c r="AP796" s="619"/>
      <c r="AQ796" s="619"/>
      <c r="AR796" s="619"/>
      <c r="AS796" s="619"/>
      <c r="AT796" s="620"/>
      <c r="AU796" s="621">
        <v>1</v>
      </c>
      <c r="AV796" s="622"/>
      <c r="AW796" s="622"/>
      <c r="AX796" s="623"/>
    </row>
    <row r="797" spans="1:50" ht="24.75" customHeight="1" x14ac:dyDescent="0.15">
      <c r="A797" s="651"/>
      <c r="B797" s="652"/>
      <c r="C797" s="652"/>
      <c r="D797" s="652"/>
      <c r="E797" s="652"/>
      <c r="F797" s="653"/>
      <c r="G797" s="626" t="s">
        <v>80</v>
      </c>
      <c r="H797" s="627"/>
      <c r="I797" s="627"/>
      <c r="J797" s="627"/>
      <c r="K797" s="628"/>
      <c r="L797" s="618" t="s">
        <v>642</v>
      </c>
      <c r="M797" s="619"/>
      <c r="N797" s="619"/>
      <c r="O797" s="619"/>
      <c r="P797" s="619"/>
      <c r="Q797" s="619"/>
      <c r="R797" s="619"/>
      <c r="S797" s="619"/>
      <c r="T797" s="619"/>
      <c r="U797" s="619"/>
      <c r="V797" s="619"/>
      <c r="W797" s="619"/>
      <c r="X797" s="620"/>
      <c r="Y797" s="621">
        <v>0.3</v>
      </c>
      <c r="Z797" s="622"/>
      <c r="AA797" s="622"/>
      <c r="AB797" s="632"/>
      <c r="AC797" s="626" t="s">
        <v>80</v>
      </c>
      <c r="AD797" s="627"/>
      <c r="AE797" s="627"/>
      <c r="AF797" s="627"/>
      <c r="AG797" s="628"/>
      <c r="AH797" s="618" t="s">
        <v>631</v>
      </c>
      <c r="AI797" s="619"/>
      <c r="AJ797" s="619"/>
      <c r="AK797" s="619"/>
      <c r="AL797" s="619"/>
      <c r="AM797" s="619"/>
      <c r="AN797" s="619"/>
      <c r="AO797" s="619"/>
      <c r="AP797" s="619"/>
      <c r="AQ797" s="619"/>
      <c r="AR797" s="619"/>
      <c r="AS797" s="619"/>
      <c r="AT797" s="620"/>
      <c r="AU797" s="621">
        <v>0.2</v>
      </c>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customHeight="1" x14ac:dyDescent="0.15">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5.8</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2.2000000000000002</v>
      </c>
      <c r="AV805" s="854"/>
      <c r="AW805" s="854"/>
      <c r="AX805" s="856"/>
    </row>
    <row r="806" spans="1:50" ht="24.75" hidden="1" customHeight="1" x14ac:dyDescent="0.15">
      <c r="A806" s="651"/>
      <c r="B806" s="652"/>
      <c r="C806" s="652"/>
      <c r="D806" s="652"/>
      <c r="E806" s="652"/>
      <c r="F806" s="653"/>
      <c r="G806" s="615" t="s">
        <v>321</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322</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346</v>
      </c>
      <c r="AM832" s="280"/>
      <c r="AN832" s="280"/>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340</v>
      </c>
      <c r="AD837" s="148"/>
      <c r="AE837" s="148"/>
      <c r="AF837" s="148"/>
      <c r="AG837" s="148"/>
      <c r="AH837" s="380" t="s">
        <v>366</v>
      </c>
      <c r="AI837" s="377"/>
      <c r="AJ837" s="377"/>
      <c r="AK837" s="377"/>
      <c r="AL837" s="377" t="s">
        <v>21</v>
      </c>
      <c r="AM837" s="377"/>
      <c r="AN837" s="377"/>
      <c r="AO837" s="382"/>
      <c r="AP837" s="383" t="s">
        <v>301</v>
      </c>
      <c r="AQ837" s="383"/>
      <c r="AR837" s="383"/>
      <c r="AS837" s="383"/>
      <c r="AT837" s="383"/>
      <c r="AU837" s="383"/>
      <c r="AV837" s="383"/>
      <c r="AW837" s="383"/>
      <c r="AX837" s="383"/>
    </row>
    <row r="838" spans="1:50" ht="55.5" customHeight="1" x14ac:dyDescent="0.15">
      <c r="A838" s="389">
        <v>1</v>
      </c>
      <c r="B838" s="389">
        <v>1</v>
      </c>
      <c r="C838" s="360" t="s">
        <v>618</v>
      </c>
      <c r="D838" s="360"/>
      <c r="E838" s="360"/>
      <c r="F838" s="360"/>
      <c r="G838" s="360"/>
      <c r="H838" s="360"/>
      <c r="I838" s="360"/>
      <c r="J838" s="361">
        <v>2010701023536</v>
      </c>
      <c r="K838" s="362"/>
      <c r="L838" s="362"/>
      <c r="M838" s="362"/>
      <c r="N838" s="362"/>
      <c r="O838" s="362"/>
      <c r="P838" s="375" t="s">
        <v>627</v>
      </c>
      <c r="Q838" s="363"/>
      <c r="R838" s="363"/>
      <c r="S838" s="363"/>
      <c r="T838" s="363"/>
      <c r="U838" s="363"/>
      <c r="V838" s="363"/>
      <c r="W838" s="363"/>
      <c r="X838" s="363"/>
      <c r="Y838" s="364">
        <v>18.7</v>
      </c>
      <c r="Z838" s="365"/>
      <c r="AA838" s="365"/>
      <c r="AB838" s="366"/>
      <c r="AC838" s="376" t="s">
        <v>375</v>
      </c>
      <c r="AD838" s="384"/>
      <c r="AE838" s="384"/>
      <c r="AF838" s="384"/>
      <c r="AG838" s="384"/>
      <c r="AH838" s="385">
        <v>1</v>
      </c>
      <c r="AI838" s="386"/>
      <c r="AJ838" s="386"/>
      <c r="AK838" s="386"/>
      <c r="AL838" s="370">
        <v>100</v>
      </c>
      <c r="AM838" s="371"/>
      <c r="AN838" s="371"/>
      <c r="AO838" s="372"/>
      <c r="AP838" s="373"/>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340</v>
      </c>
      <c r="AD870" s="148"/>
      <c r="AE870" s="148"/>
      <c r="AF870" s="148"/>
      <c r="AG870" s="148"/>
      <c r="AH870" s="380" t="s">
        <v>366</v>
      </c>
      <c r="AI870" s="377"/>
      <c r="AJ870" s="377"/>
      <c r="AK870" s="377"/>
      <c r="AL870" s="377" t="s">
        <v>21</v>
      </c>
      <c r="AM870" s="377"/>
      <c r="AN870" s="377"/>
      <c r="AO870" s="382"/>
      <c r="AP870" s="383" t="s">
        <v>301</v>
      </c>
      <c r="AQ870" s="383"/>
      <c r="AR870" s="383"/>
      <c r="AS870" s="383"/>
      <c r="AT870" s="383"/>
      <c r="AU870" s="383"/>
      <c r="AV870" s="383"/>
      <c r="AW870" s="383"/>
      <c r="AX870" s="383"/>
    </row>
    <row r="871" spans="1:50" ht="55.5" customHeight="1" x14ac:dyDescent="0.15">
      <c r="A871" s="389">
        <v>1</v>
      </c>
      <c r="B871" s="389">
        <v>1</v>
      </c>
      <c r="C871" s="374" t="s">
        <v>620</v>
      </c>
      <c r="D871" s="360"/>
      <c r="E871" s="360"/>
      <c r="F871" s="360"/>
      <c r="G871" s="360"/>
      <c r="H871" s="360"/>
      <c r="I871" s="360"/>
      <c r="J871" s="361">
        <v>3010001035099</v>
      </c>
      <c r="K871" s="362"/>
      <c r="L871" s="362"/>
      <c r="M871" s="362"/>
      <c r="N871" s="362"/>
      <c r="O871" s="362"/>
      <c r="P871" s="363" t="s">
        <v>621</v>
      </c>
      <c r="Q871" s="363"/>
      <c r="R871" s="363"/>
      <c r="S871" s="363"/>
      <c r="T871" s="363"/>
      <c r="U871" s="363"/>
      <c r="V871" s="363"/>
      <c r="W871" s="363"/>
      <c r="X871" s="363"/>
      <c r="Y871" s="364">
        <v>4.5999999999999996</v>
      </c>
      <c r="Z871" s="365"/>
      <c r="AA871" s="365"/>
      <c r="AB871" s="366"/>
      <c r="AC871" s="376" t="s">
        <v>375</v>
      </c>
      <c r="AD871" s="384"/>
      <c r="AE871" s="384"/>
      <c r="AF871" s="384"/>
      <c r="AG871" s="384"/>
      <c r="AH871" s="385">
        <v>1</v>
      </c>
      <c r="AI871" s="386"/>
      <c r="AJ871" s="386"/>
      <c r="AK871" s="386"/>
      <c r="AL871" s="370">
        <v>100</v>
      </c>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340</v>
      </c>
      <c r="AD903" s="148"/>
      <c r="AE903" s="148"/>
      <c r="AF903" s="148"/>
      <c r="AG903" s="148"/>
      <c r="AH903" s="380" t="s">
        <v>366</v>
      </c>
      <c r="AI903" s="377"/>
      <c r="AJ903" s="377"/>
      <c r="AK903" s="377"/>
      <c r="AL903" s="377" t="s">
        <v>21</v>
      </c>
      <c r="AM903" s="377"/>
      <c r="AN903" s="377"/>
      <c r="AO903" s="382"/>
      <c r="AP903" s="383" t="s">
        <v>301</v>
      </c>
      <c r="AQ903" s="383"/>
      <c r="AR903" s="383"/>
      <c r="AS903" s="383"/>
      <c r="AT903" s="383"/>
      <c r="AU903" s="383"/>
      <c r="AV903" s="383"/>
      <c r="AW903" s="383"/>
      <c r="AX903" s="383"/>
    </row>
    <row r="904" spans="1:50" ht="55.5" customHeight="1" x14ac:dyDescent="0.15">
      <c r="A904" s="389">
        <v>1</v>
      </c>
      <c r="B904" s="389">
        <v>1</v>
      </c>
      <c r="C904" s="374" t="s">
        <v>647</v>
      </c>
      <c r="D904" s="360"/>
      <c r="E904" s="360"/>
      <c r="F904" s="360"/>
      <c r="G904" s="360"/>
      <c r="H904" s="360"/>
      <c r="I904" s="360"/>
      <c r="J904" s="361">
        <v>1011101069848</v>
      </c>
      <c r="K904" s="362"/>
      <c r="L904" s="362"/>
      <c r="M904" s="362"/>
      <c r="N904" s="362"/>
      <c r="O904" s="362"/>
      <c r="P904" s="375" t="s">
        <v>649</v>
      </c>
      <c r="Q904" s="363"/>
      <c r="R904" s="363"/>
      <c r="S904" s="363"/>
      <c r="T904" s="363"/>
      <c r="U904" s="363"/>
      <c r="V904" s="363"/>
      <c r="W904" s="363"/>
      <c r="X904" s="363"/>
      <c r="Y904" s="364">
        <v>5.8</v>
      </c>
      <c r="Z904" s="365"/>
      <c r="AA904" s="365"/>
      <c r="AB904" s="366"/>
      <c r="AC904" s="376" t="s">
        <v>378</v>
      </c>
      <c r="AD904" s="384"/>
      <c r="AE904" s="384"/>
      <c r="AF904" s="384"/>
      <c r="AG904" s="384"/>
      <c r="AH904" s="385" t="s">
        <v>646</v>
      </c>
      <c r="AI904" s="386"/>
      <c r="AJ904" s="386"/>
      <c r="AK904" s="386"/>
      <c r="AL904" s="370" t="s">
        <v>561</v>
      </c>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340</v>
      </c>
      <c r="AD936" s="148"/>
      <c r="AE936" s="148"/>
      <c r="AF936" s="148"/>
      <c r="AG936" s="148"/>
      <c r="AH936" s="380" t="s">
        <v>366</v>
      </c>
      <c r="AI936" s="377"/>
      <c r="AJ936" s="377"/>
      <c r="AK936" s="377"/>
      <c r="AL936" s="377" t="s">
        <v>21</v>
      </c>
      <c r="AM936" s="377"/>
      <c r="AN936" s="377"/>
      <c r="AO936" s="382"/>
      <c r="AP936" s="383" t="s">
        <v>301</v>
      </c>
      <c r="AQ936" s="383"/>
      <c r="AR936" s="383"/>
      <c r="AS936" s="383"/>
      <c r="AT936" s="383"/>
      <c r="AU936" s="383"/>
      <c r="AV936" s="383"/>
      <c r="AW936" s="383"/>
      <c r="AX936" s="383"/>
    </row>
    <row r="937" spans="1:50" ht="55.5" customHeight="1" x14ac:dyDescent="0.15">
      <c r="A937" s="389">
        <v>1</v>
      </c>
      <c r="B937" s="389">
        <v>1</v>
      </c>
      <c r="C937" s="374" t="s">
        <v>648</v>
      </c>
      <c r="D937" s="360"/>
      <c r="E937" s="360"/>
      <c r="F937" s="360"/>
      <c r="G937" s="360"/>
      <c r="H937" s="360"/>
      <c r="I937" s="360"/>
      <c r="J937" s="361">
        <v>7010001035070</v>
      </c>
      <c r="K937" s="362"/>
      <c r="L937" s="362"/>
      <c r="M937" s="362"/>
      <c r="N937" s="362"/>
      <c r="O937" s="362"/>
      <c r="P937" s="375" t="s">
        <v>650</v>
      </c>
      <c r="Q937" s="363"/>
      <c r="R937" s="363"/>
      <c r="S937" s="363"/>
      <c r="T937" s="363"/>
      <c r="U937" s="363"/>
      <c r="V937" s="363"/>
      <c r="W937" s="363"/>
      <c r="X937" s="363"/>
      <c r="Y937" s="364">
        <v>2.2000000000000002</v>
      </c>
      <c r="Z937" s="365"/>
      <c r="AA937" s="365"/>
      <c r="AB937" s="366"/>
      <c r="AC937" s="376" t="s">
        <v>378</v>
      </c>
      <c r="AD937" s="384"/>
      <c r="AE937" s="384"/>
      <c r="AF937" s="384"/>
      <c r="AG937" s="384"/>
      <c r="AH937" s="385" t="s">
        <v>561</v>
      </c>
      <c r="AI937" s="386"/>
      <c r="AJ937" s="386"/>
      <c r="AK937" s="386"/>
      <c r="AL937" s="370" t="s">
        <v>561</v>
      </c>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340</v>
      </c>
      <c r="AD969" s="148"/>
      <c r="AE969" s="148"/>
      <c r="AF969" s="148"/>
      <c r="AG969" s="148"/>
      <c r="AH969" s="380" t="s">
        <v>366</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340</v>
      </c>
      <c r="AD1002" s="148"/>
      <c r="AE1002" s="148"/>
      <c r="AF1002" s="148"/>
      <c r="AG1002" s="148"/>
      <c r="AH1002" s="380" t="s">
        <v>366</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340</v>
      </c>
      <c r="AD1035" s="148"/>
      <c r="AE1035" s="148"/>
      <c r="AF1035" s="148"/>
      <c r="AG1035" s="148"/>
      <c r="AH1035" s="380" t="s">
        <v>366</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340</v>
      </c>
      <c r="AD1068" s="148"/>
      <c r="AE1068" s="148"/>
      <c r="AF1068" s="148"/>
      <c r="AG1068" s="148"/>
      <c r="AH1068" s="380" t="s">
        <v>366</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331</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346</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332</v>
      </c>
      <c r="AQ1102" s="383"/>
      <c r="AR1102" s="383"/>
      <c r="AS1102" s="383"/>
      <c r="AT1102" s="383"/>
      <c r="AU1102" s="383"/>
      <c r="AV1102" s="383"/>
      <c r="AW1102" s="383"/>
      <c r="AX1102" s="383"/>
    </row>
    <row r="1103" spans="1:50" ht="30" customHeight="1" x14ac:dyDescent="0.15">
      <c r="A1103" s="389">
        <v>1</v>
      </c>
      <c r="B1103" s="389">
        <v>1</v>
      </c>
      <c r="C1103" s="387"/>
      <c r="D1103" s="387"/>
      <c r="E1103" s="351" t="s">
        <v>556</v>
      </c>
      <c r="F1103" s="388"/>
      <c r="G1103" s="388"/>
      <c r="H1103" s="388"/>
      <c r="I1103" s="388"/>
      <c r="J1103" s="361" t="s">
        <v>556</v>
      </c>
      <c r="K1103" s="362"/>
      <c r="L1103" s="362"/>
      <c r="M1103" s="362"/>
      <c r="N1103" s="362"/>
      <c r="O1103" s="362"/>
      <c r="P1103" s="398" t="s">
        <v>557</v>
      </c>
      <c r="Q1103" s="363"/>
      <c r="R1103" s="363"/>
      <c r="S1103" s="363"/>
      <c r="T1103" s="363"/>
      <c r="U1103" s="363"/>
      <c r="V1103" s="363"/>
      <c r="W1103" s="363"/>
      <c r="X1103" s="363"/>
      <c r="Y1103" s="399" t="s">
        <v>556</v>
      </c>
      <c r="Z1103" s="365"/>
      <c r="AA1103" s="365"/>
      <c r="AB1103" s="366"/>
      <c r="AC1103" s="367"/>
      <c r="AD1103" s="367"/>
      <c r="AE1103" s="367"/>
      <c r="AF1103" s="367"/>
      <c r="AG1103" s="367"/>
      <c r="AH1103" s="390" t="s">
        <v>556</v>
      </c>
      <c r="AI1103" s="369"/>
      <c r="AJ1103" s="369"/>
      <c r="AK1103" s="369"/>
      <c r="AL1103" s="391" t="s">
        <v>556</v>
      </c>
      <c r="AM1103" s="371"/>
      <c r="AN1103" s="371"/>
      <c r="AO1103" s="372"/>
      <c r="AP1103" s="392" t="s">
        <v>557</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1" priority="14017">
      <formula>IF(RIGHT(TEXT(P14,"0.#"),1)=".",FALSE,TRUE)</formula>
    </cfRule>
    <cfRule type="expression" dxfId="2750" priority="14018">
      <formula>IF(RIGHT(TEXT(P14,"0.#"),1)=".",TRUE,FALSE)</formula>
    </cfRule>
  </conditionalFormatting>
  <conditionalFormatting sqref="AE32">
    <cfRule type="expression" dxfId="2749" priority="14007">
      <formula>IF(RIGHT(TEXT(AE32,"0.#"),1)=".",FALSE,TRUE)</formula>
    </cfRule>
    <cfRule type="expression" dxfId="2748" priority="14008">
      <formula>IF(RIGHT(TEXT(AE32,"0.#"),1)=".",TRUE,FALSE)</formula>
    </cfRule>
  </conditionalFormatting>
  <conditionalFormatting sqref="P18:AX18">
    <cfRule type="expression" dxfId="2747" priority="13893">
      <formula>IF(RIGHT(TEXT(P18,"0.#"),1)=".",FALSE,TRUE)</formula>
    </cfRule>
    <cfRule type="expression" dxfId="2746" priority="13894">
      <formula>IF(RIGHT(TEXT(P18,"0.#"),1)=".",TRUE,FALSE)</formula>
    </cfRule>
  </conditionalFormatting>
  <conditionalFormatting sqref="Y783">
    <cfRule type="expression" dxfId="2745" priority="13889">
      <formula>IF(RIGHT(TEXT(Y783,"0.#"),1)=".",FALSE,TRUE)</formula>
    </cfRule>
    <cfRule type="expression" dxfId="2744" priority="13890">
      <formula>IF(RIGHT(TEXT(Y783,"0.#"),1)=".",TRUE,FALSE)</formula>
    </cfRule>
  </conditionalFormatting>
  <conditionalFormatting sqref="Y792">
    <cfRule type="expression" dxfId="2743" priority="13885">
      <formula>IF(RIGHT(TEXT(Y792,"0.#"),1)=".",FALSE,TRUE)</formula>
    </cfRule>
    <cfRule type="expression" dxfId="2742" priority="13886">
      <formula>IF(RIGHT(TEXT(Y792,"0.#"),1)=".",TRUE,FALSE)</formula>
    </cfRule>
  </conditionalFormatting>
  <conditionalFormatting sqref="Y823:Y830 Y821 Y810:Y817 Y808 Y797:Y804 Y795">
    <cfRule type="expression" dxfId="2741" priority="13667">
      <formula>IF(RIGHT(TEXT(Y795,"0.#"),1)=".",FALSE,TRUE)</formula>
    </cfRule>
    <cfRule type="expression" dxfId="2740" priority="13668">
      <formula>IF(RIGHT(TEXT(Y795,"0.#"),1)=".",TRUE,FALSE)</formula>
    </cfRule>
  </conditionalFormatting>
  <conditionalFormatting sqref="P15:AC17 P13:AX13 AK15:AX15 AK16:AQ17">
    <cfRule type="expression" dxfId="2739" priority="13715">
      <formula>IF(RIGHT(TEXT(P13,"0.#"),1)=".",FALSE,TRUE)</formula>
    </cfRule>
    <cfRule type="expression" dxfId="2738" priority="13716">
      <formula>IF(RIGHT(TEXT(P13,"0.#"),1)=".",TRUE,FALSE)</formula>
    </cfRule>
  </conditionalFormatting>
  <conditionalFormatting sqref="P19:AJ19">
    <cfRule type="expression" dxfId="2737" priority="13713">
      <formula>IF(RIGHT(TEXT(P19,"0.#"),1)=".",FALSE,TRUE)</formula>
    </cfRule>
    <cfRule type="expression" dxfId="2736" priority="13714">
      <formula>IF(RIGHT(TEXT(P19,"0.#"),1)=".",TRUE,FALSE)</formula>
    </cfRule>
  </conditionalFormatting>
  <conditionalFormatting sqref="AE101 AQ101">
    <cfRule type="expression" dxfId="2735" priority="13705">
      <formula>IF(RIGHT(TEXT(AE101,"0.#"),1)=".",FALSE,TRUE)</formula>
    </cfRule>
    <cfRule type="expression" dxfId="2734" priority="13706">
      <formula>IF(RIGHT(TEXT(AE101,"0.#"),1)=".",TRUE,FALSE)</formula>
    </cfRule>
  </conditionalFormatting>
  <conditionalFormatting sqref="Y784:Y791 Y782">
    <cfRule type="expression" dxfId="2733" priority="13691">
      <formula>IF(RIGHT(TEXT(Y782,"0.#"),1)=".",FALSE,TRUE)</formula>
    </cfRule>
    <cfRule type="expression" dxfId="2732" priority="13692">
      <formula>IF(RIGHT(TEXT(Y782,"0.#"),1)=".",TRUE,FALSE)</formula>
    </cfRule>
  </conditionalFormatting>
  <conditionalFormatting sqref="AU783">
    <cfRule type="expression" dxfId="2731" priority="13689">
      <formula>IF(RIGHT(TEXT(AU783,"0.#"),1)=".",FALSE,TRUE)</formula>
    </cfRule>
    <cfRule type="expression" dxfId="2730" priority="13690">
      <formula>IF(RIGHT(TEXT(AU783,"0.#"),1)=".",TRUE,FALSE)</formula>
    </cfRule>
  </conditionalFormatting>
  <conditionalFormatting sqref="AU792">
    <cfRule type="expression" dxfId="2729" priority="13687">
      <formula>IF(RIGHT(TEXT(AU792,"0.#"),1)=".",FALSE,TRUE)</formula>
    </cfRule>
    <cfRule type="expression" dxfId="2728" priority="13688">
      <formula>IF(RIGHT(TEXT(AU792,"0.#"),1)=".",TRUE,FALSE)</formula>
    </cfRule>
  </conditionalFormatting>
  <conditionalFormatting sqref="AU784:AU791 AU782">
    <cfRule type="expression" dxfId="2727" priority="13685">
      <formula>IF(RIGHT(TEXT(AU782,"0.#"),1)=".",FALSE,TRUE)</formula>
    </cfRule>
    <cfRule type="expression" dxfId="2726" priority="13686">
      <formula>IF(RIGHT(TEXT(AU782,"0.#"),1)=".",TRUE,FALSE)</formula>
    </cfRule>
  </conditionalFormatting>
  <conditionalFormatting sqref="Y822 Y809 Y796">
    <cfRule type="expression" dxfId="2725" priority="13671">
      <formula>IF(RIGHT(TEXT(Y796,"0.#"),1)=".",FALSE,TRUE)</formula>
    </cfRule>
    <cfRule type="expression" dxfId="2724" priority="13672">
      <formula>IF(RIGHT(TEXT(Y796,"0.#"),1)=".",TRUE,FALSE)</formula>
    </cfRule>
  </conditionalFormatting>
  <conditionalFormatting sqref="Y831 Y818 Y805">
    <cfRule type="expression" dxfId="2723" priority="13669">
      <formula>IF(RIGHT(TEXT(Y805,"0.#"),1)=".",FALSE,TRUE)</formula>
    </cfRule>
    <cfRule type="expression" dxfId="2722" priority="13670">
      <formula>IF(RIGHT(TEXT(Y805,"0.#"),1)=".",TRUE,FALSE)</formula>
    </cfRule>
  </conditionalFormatting>
  <conditionalFormatting sqref="AU822 AU809 AU796">
    <cfRule type="expression" dxfId="2721" priority="13665">
      <formula>IF(RIGHT(TEXT(AU796,"0.#"),1)=".",FALSE,TRUE)</formula>
    </cfRule>
    <cfRule type="expression" dxfId="2720" priority="13666">
      <formula>IF(RIGHT(TEXT(AU796,"0.#"),1)=".",TRUE,FALSE)</formula>
    </cfRule>
  </conditionalFormatting>
  <conditionalFormatting sqref="AU831 AU818 AU805">
    <cfRule type="expression" dxfId="2719" priority="13663">
      <formula>IF(RIGHT(TEXT(AU805,"0.#"),1)=".",FALSE,TRUE)</formula>
    </cfRule>
    <cfRule type="expression" dxfId="2718" priority="13664">
      <formula>IF(RIGHT(TEXT(AU805,"0.#"),1)=".",TRUE,FALSE)</formula>
    </cfRule>
  </conditionalFormatting>
  <conditionalFormatting sqref="AU823:AU830 AU821 AU810:AU817 AU808 AU797:AU804 AU795">
    <cfRule type="expression" dxfId="2717" priority="13661">
      <formula>IF(RIGHT(TEXT(AU795,"0.#"),1)=".",FALSE,TRUE)</formula>
    </cfRule>
    <cfRule type="expression" dxfId="2716" priority="13662">
      <formula>IF(RIGHT(TEXT(AU795,"0.#"),1)=".",TRUE,FALSE)</formula>
    </cfRule>
  </conditionalFormatting>
  <conditionalFormatting sqref="AM87">
    <cfRule type="expression" dxfId="2715" priority="13315">
      <formula>IF(RIGHT(TEXT(AM87,"0.#"),1)=".",FALSE,TRUE)</formula>
    </cfRule>
    <cfRule type="expression" dxfId="2714" priority="13316">
      <formula>IF(RIGHT(TEXT(AM87,"0.#"),1)=".",TRUE,FALSE)</formula>
    </cfRule>
  </conditionalFormatting>
  <conditionalFormatting sqref="AE55">
    <cfRule type="expression" dxfId="2713" priority="13383">
      <formula>IF(RIGHT(TEXT(AE55,"0.#"),1)=".",FALSE,TRUE)</formula>
    </cfRule>
    <cfRule type="expression" dxfId="2712" priority="13384">
      <formula>IF(RIGHT(TEXT(AE55,"0.#"),1)=".",TRUE,FALSE)</formula>
    </cfRule>
  </conditionalFormatting>
  <conditionalFormatting sqref="AI55">
    <cfRule type="expression" dxfId="2711" priority="13381">
      <formula>IF(RIGHT(TEXT(AI55,"0.#"),1)=".",FALSE,TRUE)</formula>
    </cfRule>
    <cfRule type="expression" dxfId="2710" priority="13382">
      <formula>IF(RIGHT(TEXT(AI55,"0.#"),1)=".",TRUE,FALSE)</formula>
    </cfRule>
  </conditionalFormatting>
  <conditionalFormatting sqref="AM34">
    <cfRule type="expression" dxfId="2709" priority="13461">
      <formula>IF(RIGHT(TEXT(AM34,"0.#"),1)=".",FALSE,TRUE)</formula>
    </cfRule>
    <cfRule type="expression" dxfId="2708" priority="13462">
      <formula>IF(RIGHT(TEXT(AM34,"0.#"),1)=".",TRUE,FALSE)</formula>
    </cfRule>
  </conditionalFormatting>
  <conditionalFormatting sqref="AE33">
    <cfRule type="expression" dxfId="2707" priority="13475">
      <formula>IF(RIGHT(TEXT(AE33,"0.#"),1)=".",FALSE,TRUE)</formula>
    </cfRule>
    <cfRule type="expression" dxfId="2706" priority="13476">
      <formula>IF(RIGHT(TEXT(AE33,"0.#"),1)=".",TRUE,FALSE)</formula>
    </cfRule>
  </conditionalFormatting>
  <conditionalFormatting sqref="AE34">
    <cfRule type="expression" dxfId="2705" priority="13473">
      <formula>IF(RIGHT(TEXT(AE34,"0.#"),1)=".",FALSE,TRUE)</formula>
    </cfRule>
    <cfRule type="expression" dxfId="2704" priority="13474">
      <formula>IF(RIGHT(TEXT(AE34,"0.#"),1)=".",TRUE,FALSE)</formula>
    </cfRule>
  </conditionalFormatting>
  <conditionalFormatting sqref="AI34">
    <cfRule type="expression" dxfId="2703" priority="13471">
      <formula>IF(RIGHT(TEXT(AI34,"0.#"),1)=".",FALSE,TRUE)</formula>
    </cfRule>
    <cfRule type="expression" dxfId="2702" priority="13472">
      <formula>IF(RIGHT(TEXT(AI34,"0.#"),1)=".",TRUE,FALSE)</formula>
    </cfRule>
  </conditionalFormatting>
  <conditionalFormatting sqref="AI33">
    <cfRule type="expression" dxfId="2701" priority="13469">
      <formula>IF(RIGHT(TEXT(AI33,"0.#"),1)=".",FALSE,TRUE)</formula>
    </cfRule>
    <cfRule type="expression" dxfId="2700" priority="13470">
      <formula>IF(RIGHT(TEXT(AI33,"0.#"),1)=".",TRUE,FALSE)</formula>
    </cfRule>
  </conditionalFormatting>
  <conditionalFormatting sqref="AI32">
    <cfRule type="expression" dxfId="2699" priority="13467">
      <formula>IF(RIGHT(TEXT(AI32,"0.#"),1)=".",FALSE,TRUE)</formula>
    </cfRule>
    <cfRule type="expression" dxfId="2698" priority="13468">
      <formula>IF(RIGHT(TEXT(AI32,"0.#"),1)=".",TRUE,FALSE)</formula>
    </cfRule>
  </conditionalFormatting>
  <conditionalFormatting sqref="AM32">
    <cfRule type="expression" dxfId="2697" priority="13465">
      <formula>IF(RIGHT(TEXT(AM32,"0.#"),1)=".",FALSE,TRUE)</formula>
    </cfRule>
    <cfRule type="expression" dxfId="2696" priority="13466">
      <formula>IF(RIGHT(TEXT(AM32,"0.#"),1)=".",TRUE,FALSE)</formula>
    </cfRule>
  </conditionalFormatting>
  <conditionalFormatting sqref="AM33">
    <cfRule type="expression" dxfId="2695" priority="13463">
      <formula>IF(RIGHT(TEXT(AM33,"0.#"),1)=".",FALSE,TRUE)</formula>
    </cfRule>
    <cfRule type="expression" dxfId="2694" priority="13464">
      <formula>IF(RIGHT(TEXT(AM33,"0.#"),1)=".",TRUE,FALSE)</formula>
    </cfRule>
  </conditionalFormatting>
  <conditionalFormatting sqref="AQ32:AQ34">
    <cfRule type="expression" dxfId="2693" priority="13455">
      <formula>IF(RIGHT(TEXT(AQ32,"0.#"),1)=".",FALSE,TRUE)</formula>
    </cfRule>
    <cfRule type="expression" dxfId="2692" priority="13456">
      <formula>IF(RIGHT(TEXT(AQ32,"0.#"),1)=".",TRUE,FALSE)</formula>
    </cfRule>
  </conditionalFormatting>
  <conditionalFormatting sqref="AU32:AU34">
    <cfRule type="expression" dxfId="2691" priority="13453">
      <formula>IF(RIGHT(TEXT(AU32,"0.#"),1)=".",FALSE,TRUE)</formula>
    </cfRule>
    <cfRule type="expression" dxfId="2690" priority="13454">
      <formula>IF(RIGHT(TEXT(AU32,"0.#"),1)=".",TRUE,FALSE)</formula>
    </cfRule>
  </conditionalFormatting>
  <conditionalFormatting sqref="AE53">
    <cfRule type="expression" dxfId="2689" priority="13387">
      <formula>IF(RIGHT(TEXT(AE53,"0.#"),1)=".",FALSE,TRUE)</formula>
    </cfRule>
    <cfRule type="expression" dxfId="2688" priority="13388">
      <formula>IF(RIGHT(TEXT(AE53,"0.#"),1)=".",TRUE,FALSE)</formula>
    </cfRule>
  </conditionalFormatting>
  <conditionalFormatting sqref="AE54">
    <cfRule type="expression" dxfId="2687" priority="13385">
      <formula>IF(RIGHT(TEXT(AE54,"0.#"),1)=".",FALSE,TRUE)</formula>
    </cfRule>
    <cfRule type="expression" dxfId="2686" priority="13386">
      <formula>IF(RIGHT(TEXT(AE54,"0.#"),1)=".",TRUE,FALSE)</formula>
    </cfRule>
  </conditionalFormatting>
  <conditionalFormatting sqref="AI54">
    <cfRule type="expression" dxfId="2685" priority="13379">
      <formula>IF(RIGHT(TEXT(AI54,"0.#"),1)=".",FALSE,TRUE)</formula>
    </cfRule>
    <cfRule type="expression" dxfId="2684" priority="13380">
      <formula>IF(RIGHT(TEXT(AI54,"0.#"),1)=".",TRUE,FALSE)</formula>
    </cfRule>
  </conditionalFormatting>
  <conditionalFormatting sqref="AI53">
    <cfRule type="expression" dxfId="2683" priority="13377">
      <formula>IF(RIGHT(TEXT(AI53,"0.#"),1)=".",FALSE,TRUE)</formula>
    </cfRule>
    <cfRule type="expression" dxfId="2682" priority="13378">
      <formula>IF(RIGHT(TEXT(AI53,"0.#"),1)=".",TRUE,FALSE)</formula>
    </cfRule>
  </conditionalFormatting>
  <conditionalFormatting sqref="AM53">
    <cfRule type="expression" dxfId="2681" priority="13375">
      <formula>IF(RIGHT(TEXT(AM53,"0.#"),1)=".",FALSE,TRUE)</formula>
    </cfRule>
    <cfRule type="expression" dxfId="2680" priority="13376">
      <formula>IF(RIGHT(TEXT(AM53,"0.#"),1)=".",TRUE,FALSE)</formula>
    </cfRule>
  </conditionalFormatting>
  <conditionalFormatting sqref="AM54">
    <cfRule type="expression" dxfId="2679" priority="13373">
      <formula>IF(RIGHT(TEXT(AM54,"0.#"),1)=".",FALSE,TRUE)</formula>
    </cfRule>
    <cfRule type="expression" dxfId="2678" priority="13374">
      <formula>IF(RIGHT(TEXT(AM54,"0.#"),1)=".",TRUE,FALSE)</formula>
    </cfRule>
  </conditionalFormatting>
  <conditionalFormatting sqref="AM55">
    <cfRule type="expression" dxfId="2677" priority="13371">
      <formula>IF(RIGHT(TEXT(AM55,"0.#"),1)=".",FALSE,TRUE)</formula>
    </cfRule>
    <cfRule type="expression" dxfId="2676" priority="13372">
      <formula>IF(RIGHT(TEXT(AM55,"0.#"),1)=".",TRUE,FALSE)</formula>
    </cfRule>
  </conditionalFormatting>
  <conditionalFormatting sqref="AE60">
    <cfRule type="expression" dxfId="2675" priority="13357">
      <formula>IF(RIGHT(TEXT(AE60,"0.#"),1)=".",FALSE,TRUE)</formula>
    </cfRule>
    <cfRule type="expression" dxfId="2674" priority="13358">
      <formula>IF(RIGHT(TEXT(AE60,"0.#"),1)=".",TRUE,FALSE)</formula>
    </cfRule>
  </conditionalFormatting>
  <conditionalFormatting sqref="AE61">
    <cfRule type="expression" dxfId="2673" priority="13355">
      <formula>IF(RIGHT(TEXT(AE61,"0.#"),1)=".",FALSE,TRUE)</formula>
    </cfRule>
    <cfRule type="expression" dxfId="2672" priority="13356">
      <formula>IF(RIGHT(TEXT(AE61,"0.#"),1)=".",TRUE,FALSE)</formula>
    </cfRule>
  </conditionalFormatting>
  <conditionalFormatting sqref="AE62">
    <cfRule type="expression" dxfId="2671" priority="13353">
      <formula>IF(RIGHT(TEXT(AE62,"0.#"),1)=".",FALSE,TRUE)</formula>
    </cfRule>
    <cfRule type="expression" dxfId="2670" priority="13354">
      <formula>IF(RIGHT(TEXT(AE62,"0.#"),1)=".",TRUE,FALSE)</formula>
    </cfRule>
  </conditionalFormatting>
  <conditionalFormatting sqref="AI62">
    <cfRule type="expression" dxfId="2669" priority="13351">
      <formula>IF(RIGHT(TEXT(AI62,"0.#"),1)=".",FALSE,TRUE)</formula>
    </cfRule>
    <cfRule type="expression" dxfId="2668" priority="13352">
      <formula>IF(RIGHT(TEXT(AI62,"0.#"),1)=".",TRUE,FALSE)</formula>
    </cfRule>
  </conditionalFormatting>
  <conditionalFormatting sqref="AI61">
    <cfRule type="expression" dxfId="2667" priority="13349">
      <formula>IF(RIGHT(TEXT(AI61,"0.#"),1)=".",FALSE,TRUE)</formula>
    </cfRule>
    <cfRule type="expression" dxfId="2666" priority="13350">
      <formula>IF(RIGHT(TEXT(AI61,"0.#"),1)=".",TRUE,FALSE)</formula>
    </cfRule>
  </conditionalFormatting>
  <conditionalFormatting sqref="AI60">
    <cfRule type="expression" dxfId="2665" priority="13347">
      <formula>IF(RIGHT(TEXT(AI60,"0.#"),1)=".",FALSE,TRUE)</formula>
    </cfRule>
    <cfRule type="expression" dxfId="2664" priority="13348">
      <formula>IF(RIGHT(TEXT(AI60,"0.#"),1)=".",TRUE,FALSE)</formula>
    </cfRule>
  </conditionalFormatting>
  <conditionalFormatting sqref="AM60">
    <cfRule type="expression" dxfId="2663" priority="13345">
      <formula>IF(RIGHT(TEXT(AM60,"0.#"),1)=".",FALSE,TRUE)</formula>
    </cfRule>
    <cfRule type="expression" dxfId="2662" priority="13346">
      <formula>IF(RIGHT(TEXT(AM60,"0.#"),1)=".",TRUE,FALSE)</formula>
    </cfRule>
  </conditionalFormatting>
  <conditionalFormatting sqref="AM61">
    <cfRule type="expression" dxfId="2661" priority="13343">
      <formula>IF(RIGHT(TEXT(AM61,"0.#"),1)=".",FALSE,TRUE)</formula>
    </cfRule>
    <cfRule type="expression" dxfId="2660" priority="13344">
      <formula>IF(RIGHT(TEXT(AM61,"0.#"),1)=".",TRUE,FALSE)</formula>
    </cfRule>
  </conditionalFormatting>
  <conditionalFormatting sqref="AM62">
    <cfRule type="expression" dxfId="2659" priority="13341">
      <formula>IF(RIGHT(TEXT(AM62,"0.#"),1)=".",FALSE,TRUE)</formula>
    </cfRule>
    <cfRule type="expression" dxfId="2658" priority="13342">
      <formula>IF(RIGHT(TEXT(AM62,"0.#"),1)=".",TRUE,FALSE)</formula>
    </cfRule>
  </conditionalFormatting>
  <conditionalFormatting sqref="AE87">
    <cfRule type="expression" dxfId="2657" priority="13327">
      <formula>IF(RIGHT(TEXT(AE87,"0.#"),1)=".",FALSE,TRUE)</formula>
    </cfRule>
    <cfRule type="expression" dxfId="2656" priority="13328">
      <formula>IF(RIGHT(TEXT(AE87,"0.#"),1)=".",TRUE,FALSE)</formula>
    </cfRule>
  </conditionalFormatting>
  <conditionalFormatting sqref="AE88">
    <cfRule type="expression" dxfId="2655" priority="13325">
      <formula>IF(RIGHT(TEXT(AE88,"0.#"),1)=".",FALSE,TRUE)</formula>
    </cfRule>
    <cfRule type="expression" dxfId="2654" priority="13326">
      <formula>IF(RIGHT(TEXT(AE88,"0.#"),1)=".",TRUE,FALSE)</formula>
    </cfRule>
  </conditionalFormatting>
  <conditionalFormatting sqref="AE89">
    <cfRule type="expression" dxfId="2653" priority="13323">
      <formula>IF(RIGHT(TEXT(AE89,"0.#"),1)=".",FALSE,TRUE)</formula>
    </cfRule>
    <cfRule type="expression" dxfId="2652" priority="13324">
      <formula>IF(RIGHT(TEXT(AE89,"0.#"),1)=".",TRUE,FALSE)</formula>
    </cfRule>
  </conditionalFormatting>
  <conditionalFormatting sqref="AI89">
    <cfRule type="expression" dxfId="2651" priority="13321">
      <formula>IF(RIGHT(TEXT(AI89,"0.#"),1)=".",FALSE,TRUE)</formula>
    </cfRule>
    <cfRule type="expression" dxfId="2650" priority="13322">
      <formula>IF(RIGHT(TEXT(AI89,"0.#"),1)=".",TRUE,FALSE)</formula>
    </cfRule>
  </conditionalFormatting>
  <conditionalFormatting sqref="AI88">
    <cfRule type="expression" dxfId="2649" priority="13319">
      <formula>IF(RIGHT(TEXT(AI88,"0.#"),1)=".",FALSE,TRUE)</formula>
    </cfRule>
    <cfRule type="expression" dxfId="2648" priority="13320">
      <formula>IF(RIGHT(TEXT(AI88,"0.#"),1)=".",TRUE,FALSE)</formula>
    </cfRule>
  </conditionalFormatting>
  <conditionalFormatting sqref="AI87">
    <cfRule type="expression" dxfId="2647" priority="13317">
      <formula>IF(RIGHT(TEXT(AI87,"0.#"),1)=".",FALSE,TRUE)</formula>
    </cfRule>
    <cfRule type="expression" dxfId="2646" priority="13318">
      <formula>IF(RIGHT(TEXT(AI87,"0.#"),1)=".",TRUE,FALSE)</formula>
    </cfRule>
  </conditionalFormatting>
  <conditionalFormatting sqref="AM88">
    <cfRule type="expression" dxfId="2645" priority="13313">
      <formula>IF(RIGHT(TEXT(AM88,"0.#"),1)=".",FALSE,TRUE)</formula>
    </cfRule>
    <cfRule type="expression" dxfId="2644" priority="13314">
      <formula>IF(RIGHT(TEXT(AM88,"0.#"),1)=".",TRUE,FALSE)</formula>
    </cfRule>
  </conditionalFormatting>
  <conditionalFormatting sqref="AM89">
    <cfRule type="expression" dxfId="2643" priority="13311">
      <formula>IF(RIGHT(TEXT(AM89,"0.#"),1)=".",FALSE,TRUE)</formula>
    </cfRule>
    <cfRule type="expression" dxfId="2642" priority="13312">
      <formula>IF(RIGHT(TEXT(AM89,"0.#"),1)=".",TRUE,FALSE)</formula>
    </cfRule>
  </conditionalFormatting>
  <conditionalFormatting sqref="AE92">
    <cfRule type="expression" dxfId="2641" priority="13297">
      <formula>IF(RIGHT(TEXT(AE92,"0.#"),1)=".",FALSE,TRUE)</formula>
    </cfRule>
    <cfRule type="expression" dxfId="2640" priority="13298">
      <formula>IF(RIGHT(TEXT(AE92,"0.#"),1)=".",TRUE,FALSE)</formula>
    </cfRule>
  </conditionalFormatting>
  <conditionalFormatting sqref="AE93">
    <cfRule type="expression" dxfId="2639" priority="13295">
      <formula>IF(RIGHT(TEXT(AE93,"0.#"),1)=".",FALSE,TRUE)</formula>
    </cfRule>
    <cfRule type="expression" dxfId="2638" priority="13296">
      <formula>IF(RIGHT(TEXT(AE93,"0.#"),1)=".",TRUE,FALSE)</formula>
    </cfRule>
  </conditionalFormatting>
  <conditionalFormatting sqref="AE94">
    <cfRule type="expression" dxfId="2637" priority="13293">
      <formula>IF(RIGHT(TEXT(AE94,"0.#"),1)=".",FALSE,TRUE)</formula>
    </cfRule>
    <cfRule type="expression" dxfId="2636" priority="13294">
      <formula>IF(RIGHT(TEXT(AE94,"0.#"),1)=".",TRUE,FALSE)</formula>
    </cfRule>
  </conditionalFormatting>
  <conditionalFormatting sqref="AI94">
    <cfRule type="expression" dxfId="2635" priority="13291">
      <formula>IF(RIGHT(TEXT(AI94,"0.#"),1)=".",FALSE,TRUE)</formula>
    </cfRule>
    <cfRule type="expression" dxfId="2634" priority="13292">
      <formula>IF(RIGHT(TEXT(AI94,"0.#"),1)=".",TRUE,FALSE)</formula>
    </cfRule>
  </conditionalFormatting>
  <conditionalFormatting sqref="AI93">
    <cfRule type="expression" dxfId="2633" priority="13289">
      <formula>IF(RIGHT(TEXT(AI93,"0.#"),1)=".",FALSE,TRUE)</formula>
    </cfRule>
    <cfRule type="expression" dxfId="2632" priority="13290">
      <formula>IF(RIGHT(TEXT(AI93,"0.#"),1)=".",TRUE,FALSE)</formula>
    </cfRule>
  </conditionalFormatting>
  <conditionalFormatting sqref="AI92">
    <cfRule type="expression" dxfId="2631" priority="13287">
      <formula>IF(RIGHT(TEXT(AI92,"0.#"),1)=".",FALSE,TRUE)</formula>
    </cfRule>
    <cfRule type="expression" dxfId="2630" priority="13288">
      <formula>IF(RIGHT(TEXT(AI92,"0.#"),1)=".",TRUE,FALSE)</formula>
    </cfRule>
  </conditionalFormatting>
  <conditionalFormatting sqref="AM92">
    <cfRule type="expression" dxfId="2629" priority="13285">
      <formula>IF(RIGHT(TEXT(AM92,"0.#"),1)=".",FALSE,TRUE)</formula>
    </cfRule>
    <cfRule type="expression" dxfId="2628" priority="13286">
      <formula>IF(RIGHT(TEXT(AM92,"0.#"),1)=".",TRUE,FALSE)</formula>
    </cfRule>
  </conditionalFormatting>
  <conditionalFormatting sqref="AM93">
    <cfRule type="expression" dxfId="2627" priority="13283">
      <formula>IF(RIGHT(TEXT(AM93,"0.#"),1)=".",FALSE,TRUE)</formula>
    </cfRule>
    <cfRule type="expression" dxfId="2626" priority="13284">
      <formula>IF(RIGHT(TEXT(AM93,"0.#"),1)=".",TRUE,FALSE)</formula>
    </cfRule>
  </conditionalFormatting>
  <conditionalFormatting sqref="AM94">
    <cfRule type="expression" dxfId="2625" priority="13281">
      <formula>IF(RIGHT(TEXT(AM94,"0.#"),1)=".",FALSE,TRUE)</formula>
    </cfRule>
    <cfRule type="expression" dxfId="2624" priority="13282">
      <formula>IF(RIGHT(TEXT(AM94,"0.#"),1)=".",TRUE,FALSE)</formula>
    </cfRule>
  </conditionalFormatting>
  <conditionalFormatting sqref="AE97">
    <cfRule type="expression" dxfId="2623" priority="13267">
      <formula>IF(RIGHT(TEXT(AE97,"0.#"),1)=".",FALSE,TRUE)</formula>
    </cfRule>
    <cfRule type="expression" dxfId="2622" priority="13268">
      <formula>IF(RIGHT(TEXT(AE97,"0.#"),1)=".",TRUE,FALSE)</formula>
    </cfRule>
  </conditionalFormatting>
  <conditionalFormatting sqref="AE98">
    <cfRule type="expression" dxfId="2621" priority="13265">
      <formula>IF(RIGHT(TEXT(AE98,"0.#"),1)=".",FALSE,TRUE)</formula>
    </cfRule>
    <cfRule type="expression" dxfId="2620" priority="13266">
      <formula>IF(RIGHT(TEXT(AE98,"0.#"),1)=".",TRUE,FALSE)</formula>
    </cfRule>
  </conditionalFormatting>
  <conditionalFormatting sqref="AE99">
    <cfRule type="expression" dxfId="2619" priority="13263">
      <formula>IF(RIGHT(TEXT(AE99,"0.#"),1)=".",FALSE,TRUE)</formula>
    </cfRule>
    <cfRule type="expression" dxfId="2618" priority="13264">
      <formula>IF(RIGHT(TEXT(AE99,"0.#"),1)=".",TRUE,FALSE)</formula>
    </cfRule>
  </conditionalFormatting>
  <conditionalFormatting sqref="AI99">
    <cfRule type="expression" dxfId="2617" priority="13261">
      <formula>IF(RIGHT(TEXT(AI99,"0.#"),1)=".",FALSE,TRUE)</formula>
    </cfRule>
    <cfRule type="expression" dxfId="2616" priority="13262">
      <formula>IF(RIGHT(TEXT(AI99,"0.#"),1)=".",TRUE,FALSE)</formula>
    </cfRule>
  </conditionalFormatting>
  <conditionalFormatting sqref="AI98">
    <cfRule type="expression" dxfId="2615" priority="13259">
      <formula>IF(RIGHT(TEXT(AI98,"0.#"),1)=".",FALSE,TRUE)</formula>
    </cfRule>
    <cfRule type="expression" dxfId="2614" priority="13260">
      <formula>IF(RIGHT(TEXT(AI98,"0.#"),1)=".",TRUE,FALSE)</formula>
    </cfRule>
  </conditionalFormatting>
  <conditionalFormatting sqref="AI97">
    <cfRule type="expression" dxfId="2613" priority="13257">
      <formula>IF(RIGHT(TEXT(AI97,"0.#"),1)=".",FALSE,TRUE)</formula>
    </cfRule>
    <cfRule type="expression" dxfId="2612" priority="13258">
      <formula>IF(RIGHT(TEXT(AI97,"0.#"),1)=".",TRUE,FALSE)</formula>
    </cfRule>
  </conditionalFormatting>
  <conditionalFormatting sqref="AM97">
    <cfRule type="expression" dxfId="2611" priority="13255">
      <formula>IF(RIGHT(TEXT(AM97,"0.#"),1)=".",FALSE,TRUE)</formula>
    </cfRule>
    <cfRule type="expression" dxfId="2610" priority="13256">
      <formula>IF(RIGHT(TEXT(AM97,"0.#"),1)=".",TRUE,FALSE)</formula>
    </cfRule>
  </conditionalFormatting>
  <conditionalFormatting sqref="AM98">
    <cfRule type="expression" dxfId="2609" priority="13253">
      <formula>IF(RIGHT(TEXT(AM98,"0.#"),1)=".",FALSE,TRUE)</formula>
    </cfRule>
    <cfRule type="expression" dxfId="2608" priority="13254">
      <formula>IF(RIGHT(TEXT(AM98,"0.#"),1)=".",TRUE,FALSE)</formula>
    </cfRule>
  </conditionalFormatting>
  <conditionalFormatting sqref="AM99">
    <cfRule type="expression" dxfId="2607" priority="13251">
      <formula>IF(RIGHT(TEXT(AM99,"0.#"),1)=".",FALSE,TRUE)</formula>
    </cfRule>
    <cfRule type="expression" dxfId="2606" priority="13252">
      <formula>IF(RIGHT(TEXT(AM99,"0.#"),1)=".",TRUE,FALSE)</formula>
    </cfRule>
  </conditionalFormatting>
  <conditionalFormatting sqref="AI101">
    <cfRule type="expression" dxfId="2605" priority="13237">
      <formula>IF(RIGHT(TEXT(AI101,"0.#"),1)=".",FALSE,TRUE)</formula>
    </cfRule>
    <cfRule type="expression" dxfId="2604" priority="13238">
      <formula>IF(RIGHT(TEXT(AI101,"0.#"),1)=".",TRUE,FALSE)</formula>
    </cfRule>
  </conditionalFormatting>
  <conditionalFormatting sqref="AM101">
    <cfRule type="expression" dxfId="2603" priority="13235">
      <formula>IF(RIGHT(TEXT(AM101,"0.#"),1)=".",FALSE,TRUE)</formula>
    </cfRule>
    <cfRule type="expression" dxfId="2602" priority="13236">
      <formula>IF(RIGHT(TEXT(AM101,"0.#"),1)=".",TRUE,FALSE)</formula>
    </cfRule>
  </conditionalFormatting>
  <conditionalFormatting sqref="AE102">
    <cfRule type="expression" dxfId="2601" priority="13233">
      <formula>IF(RIGHT(TEXT(AE102,"0.#"),1)=".",FALSE,TRUE)</formula>
    </cfRule>
    <cfRule type="expression" dxfId="2600" priority="13234">
      <formula>IF(RIGHT(TEXT(AE102,"0.#"),1)=".",TRUE,FALSE)</formula>
    </cfRule>
  </conditionalFormatting>
  <conditionalFormatting sqref="AI102">
    <cfRule type="expression" dxfId="2599" priority="13231">
      <formula>IF(RIGHT(TEXT(AI102,"0.#"),1)=".",FALSE,TRUE)</formula>
    </cfRule>
    <cfRule type="expression" dxfId="2598" priority="13232">
      <formula>IF(RIGHT(TEXT(AI102,"0.#"),1)=".",TRUE,FALSE)</formula>
    </cfRule>
  </conditionalFormatting>
  <conditionalFormatting sqref="AM102">
    <cfRule type="expression" dxfId="2597" priority="13229">
      <formula>IF(RIGHT(TEXT(AM102,"0.#"),1)=".",FALSE,TRUE)</formula>
    </cfRule>
    <cfRule type="expression" dxfId="2596" priority="13230">
      <formula>IF(RIGHT(TEXT(AM102,"0.#"),1)=".",TRUE,FALSE)</formula>
    </cfRule>
  </conditionalFormatting>
  <conditionalFormatting sqref="AQ102">
    <cfRule type="expression" dxfId="2595" priority="13227">
      <formula>IF(RIGHT(TEXT(AQ102,"0.#"),1)=".",FALSE,TRUE)</formula>
    </cfRule>
    <cfRule type="expression" dxfId="2594" priority="13228">
      <formula>IF(RIGHT(TEXT(AQ102,"0.#"),1)=".",TRUE,FALSE)</formula>
    </cfRule>
  </conditionalFormatting>
  <conditionalFormatting sqref="AE104">
    <cfRule type="expression" dxfId="2593" priority="13225">
      <formula>IF(RIGHT(TEXT(AE104,"0.#"),1)=".",FALSE,TRUE)</formula>
    </cfRule>
    <cfRule type="expression" dxfId="2592" priority="13226">
      <formula>IF(RIGHT(TEXT(AE104,"0.#"),1)=".",TRUE,FALSE)</formula>
    </cfRule>
  </conditionalFormatting>
  <conditionalFormatting sqref="AI104">
    <cfRule type="expression" dxfId="2591" priority="13223">
      <formula>IF(RIGHT(TEXT(AI104,"0.#"),1)=".",FALSE,TRUE)</formula>
    </cfRule>
    <cfRule type="expression" dxfId="2590" priority="13224">
      <formula>IF(RIGHT(TEXT(AI104,"0.#"),1)=".",TRUE,FALSE)</formula>
    </cfRule>
  </conditionalFormatting>
  <conditionalFormatting sqref="AM104">
    <cfRule type="expression" dxfId="2589" priority="13221">
      <formula>IF(RIGHT(TEXT(AM104,"0.#"),1)=".",FALSE,TRUE)</formula>
    </cfRule>
    <cfRule type="expression" dxfId="2588" priority="13222">
      <formula>IF(RIGHT(TEXT(AM104,"0.#"),1)=".",TRUE,FALSE)</formula>
    </cfRule>
  </conditionalFormatting>
  <conditionalFormatting sqref="AE105">
    <cfRule type="expression" dxfId="2587" priority="13219">
      <formula>IF(RIGHT(TEXT(AE105,"0.#"),1)=".",FALSE,TRUE)</formula>
    </cfRule>
    <cfRule type="expression" dxfId="2586" priority="13220">
      <formula>IF(RIGHT(TEXT(AE105,"0.#"),1)=".",TRUE,FALSE)</formula>
    </cfRule>
  </conditionalFormatting>
  <conditionalFormatting sqref="AI105">
    <cfRule type="expression" dxfId="2585" priority="13217">
      <formula>IF(RIGHT(TEXT(AI105,"0.#"),1)=".",FALSE,TRUE)</formula>
    </cfRule>
    <cfRule type="expression" dxfId="2584" priority="13218">
      <formula>IF(RIGHT(TEXT(AI105,"0.#"),1)=".",TRUE,FALSE)</formula>
    </cfRule>
  </conditionalFormatting>
  <conditionalFormatting sqref="AM105">
    <cfRule type="expression" dxfId="2583" priority="13215">
      <formula>IF(RIGHT(TEXT(AM105,"0.#"),1)=".",FALSE,TRUE)</formula>
    </cfRule>
    <cfRule type="expression" dxfId="2582" priority="13216">
      <formula>IF(RIGHT(TEXT(AM105,"0.#"),1)=".",TRUE,FALSE)</formula>
    </cfRule>
  </conditionalFormatting>
  <conditionalFormatting sqref="AE107">
    <cfRule type="expression" dxfId="2581" priority="13211">
      <formula>IF(RIGHT(TEXT(AE107,"0.#"),1)=".",FALSE,TRUE)</formula>
    </cfRule>
    <cfRule type="expression" dxfId="2580" priority="13212">
      <formula>IF(RIGHT(TEXT(AE107,"0.#"),1)=".",TRUE,FALSE)</formula>
    </cfRule>
  </conditionalFormatting>
  <conditionalFormatting sqref="AI107">
    <cfRule type="expression" dxfId="2579" priority="13209">
      <formula>IF(RIGHT(TEXT(AI107,"0.#"),1)=".",FALSE,TRUE)</formula>
    </cfRule>
    <cfRule type="expression" dxfId="2578" priority="13210">
      <formula>IF(RIGHT(TEXT(AI107,"0.#"),1)=".",TRUE,FALSE)</formula>
    </cfRule>
  </conditionalFormatting>
  <conditionalFormatting sqref="AM107">
    <cfRule type="expression" dxfId="2577" priority="13207">
      <formula>IF(RIGHT(TEXT(AM107,"0.#"),1)=".",FALSE,TRUE)</formula>
    </cfRule>
    <cfRule type="expression" dxfId="2576" priority="13208">
      <formula>IF(RIGHT(TEXT(AM107,"0.#"),1)=".",TRUE,FALSE)</formula>
    </cfRule>
  </conditionalFormatting>
  <conditionalFormatting sqref="AE108">
    <cfRule type="expression" dxfId="2575" priority="13205">
      <formula>IF(RIGHT(TEXT(AE108,"0.#"),1)=".",FALSE,TRUE)</formula>
    </cfRule>
    <cfRule type="expression" dxfId="2574" priority="13206">
      <formula>IF(RIGHT(TEXT(AE108,"0.#"),1)=".",TRUE,FALSE)</formula>
    </cfRule>
  </conditionalFormatting>
  <conditionalFormatting sqref="AI108">
    <cfRule type="expression" dxfId="2573" priority="13203">
      <formula>IF(RIGHT(TEXT(AI108,"0.#"),1)=".",FALSE,TRUE)</formula>
    </cfRule>
    <cfRule type="expression" dxfId="2572" priority="13204">
      <formula>IF(RIGHT(TEXT(AI108,"0.#"),1)=".",TRUE,FALSE)</formula>
    </cfRule>
  </conditionalFormatting>
  <conditionalFormatting sqref="AM108">
    <cfRule type="expression" dxfId="2571" priority="13201">
      <formula>IF(RIGHT(TEXT(AM108,"0.#"),1)=".",FALSE,TRUE)</formula>
    </cfRule>
    <cfRule type="expression" dxfId="2570" priority="13202">
      <formula>IF(RIGHT(TEXT(AM108,"0.#"),1)=".",TRUE,FALSE)</formula>
    </cfRule>
  </conditionalFormatting>
  <conditionalFormatting sqref="AE110">
    <cfRule type="expression" dxfId="2569" priority="13197">
      <formula>IF(RIGHT(TEXT(AE110,"0.#"),1)=".",FALSE,TRUE)</formula>
    </cfRule>
    <cfRule type="expression" dxfId="2568" priority="13198">
      <formula>IF(RIGHT(TEXT(AE110,"0.#"),1)=".",TRUE,FALSE)</formula>
    </cfRule>
  </conditionalFormatting>
  <conditionalFormatting sqref="AI110">
    <cfRule type="expression" dxfId="2567" priority="13195">
      <formula>IF(RIGHT(TEXT(AI110,"0.#"),1)=".",FALSE,TRUE)</formula>
    </cfRule>
    <cfRule type="expression" dxfId="2566" priority="13196">
      <formula>IF(RIGHT(TEXT(AI110,"0.#"),1)=".",TRUE,FALSE)</formula>
    </cfRule>
  </conditionalFormatting>
  <conditionalFormatting sqref="AM110">
    <cfRule type="expression" dxfId="2565" priority="13193">
      <formula>IF(RIGHT(TEXT(AM110,"0.#"),1)=".",FALSE,TRUE)</formula>
    </cfRule>
    <cfRule type="expression" dxfId="2564" priority="13194">
      <formula>IF(RIGHT(TEXT(AM110,"0.#"),1)=".",TRUE,FALSE)</formula>
    </cfRule>
  </conditionalFormatting>
  <conditionalFormatting sqref="AE111">
    <cfRule type="expression" dxfId="2563" priority="13191">
      <formula>IF(RIGHT(TEXT(AE111,"0.#"),1)=".",FALSE,TRUE)</formula>
    </cfRule>
    <cfRule type="expression" dxfId="2562" priority="13192">
      <formula>IF(RIGHT(TEXT(AE111,"0.#"),1)=".",TRUE,FALSE)</formula>
    </cfRule>
  </conditionalFormatting>
  <conditionalFormatting sqref="AI111">
    <cfRule type="expression" dxfId="2561" priority="13189">
      <formula>IF(RIGHT(TEXT(AI111,"0.#"),1)=".",FALSE,TRUE)</formula>
    </cfRule>
    <cfRule type="expression" dxfId="2560" priority="13190">
      <formula>IF(RIGHT(TEXT(AI111,"0.#"),1)=".",TRUE,FALSE)</formula>
    </cfRule>
  </conditionalFormatting>
  <conditionalFormatting sqref="AM111">
    <cfRule type="expression" dxfId="2559" priority="13187">
      <formula>IF(RIGHT(TEXT(AM111,"0.#"),1)=".",FALSE,TRUE)</formula>
    </cfRule>
    <cfRule type="expression" dxfId="2558" priority="13188">
      <formula>IF(RIGHT(TEXT(AM111,"0.#"),1)=".",TRUE,FALSE)</formula>
    </cfRule>
  </conditionalFormatting>
  <conditionalFormatting sqref="AE113">
    <cfRule type="expression" dxfId="2557" priority="13183">
      <formula>IF(RIGHT(TEXT(AE113,"0.#"),1)=".",FALSE,TRUE)</formula>
    </cfRule>
    <cfRule type="expression" dxfId="2556" priority="13184">
      <formula>IF(RIGHT(TEXT(AE113,"0.#"),1)=".",TRUE,FALSE)</formula>
    </cfRule>
  </conditionalFormatting>
  <conditionalFormatting sqref="AI113">
    <cfRule type="expression" dxfId="2555" priority="13181">
      <formula>IF(RIGHT(TEXT(AI113,"0.#"),1)=".",FALSE,TRUE)</formula>
    </cfRule>
    <cfRule type="expression" dxfId="2554" priority="13182">
      <formula>IF(RIGHT(TEXT(AI113,"0.#"),1)=".",TRUE,FALSE)</formula>
    </cfRule>
  </conditionalFormatting>
  <conditionalFormatting sqref="AM113">
    <cfRule type="expression" dxfId="2553" priority="13179">
      <formula>IF(RIGHT(TEXT(AM113,"0.#"),1)=".",FALSE,TRUE)</formula>
    </cfRule>
    <cfRule type="expression" dxfId="2552" priority="13180">
      <formula>IF(RIGHT(TEXT(AM113,"0.#"),1)=".",TRUE,FALSE)</formula>
    </cfRule>
  </conditionalFormatting>
  <conditionalFormatting sqref="AE114">
    <cfRule type="expression" dxfId="2551" priority="13177">
      <formula>IF(RIGHT(TEXT(AE114,"0.#"),1)=".",FALSE,TRUE)</formula>
    </cfRule>
    <cfRule type="expression" dxfId="2550" priority="13178">
      <formula>IF(RIGHT(TEXT(AE114,"0.#"),1)=".",TRUE,FALSE)</formula>
    </cfRule>
  </conditionalFormatting>
  <conditionalFormatting sqref="AI114">
    <cfRule type="expression" dxfId="2549" priority="13175">
      <formula>IF(RIGHT(TEXT(AI114,"0.#"),1)=".",FALSE,TRUE)</formula>
    </cfRule>
    <cfRule type="expression" dxfId="2548" priority="13176">
      <formula>IF(RIGHT(TEXT(AI114,"0.#"),1)=".",TRUE,FALSE)</formula>
    </cfRule>
  </conditionalFormatting>
  <conditionalFormatting sqref="AM114">
    <cfRule type="expression" dxfId="2547" priority="13173">
      <formula>IF(RIGHT(TEXT(AM114,"0.#"),1)=".",FALSE,TRUE)</formula>
    </cfRule>
    <cfRule type="expression" dxfId="2546" priority="13174">
      <formula>IF(RIGHT(TEXT(AM114,"0.#"),1)=".",TRUE,FALSE)</formula>
    </cfRule>
  </conditionalFormatting>
  <conditionalFormatting sqref="AE116 AQ116">
    <cfRule type="expression" dxfId="2545" priority="13169">
      <formula>IF(RIGHT(TEXT(AE116,"0.#"),1)=".",FALSE,TRUE)</formula>
    </cfRule>
    <cfRule type="expression" dxfId="2544" priority="13170">
      <formula>IF(RIGHT(TEXT(AE116,"0.#"),1)=".",TRUE,FALSE)</formula>
    </cfRule>
  </conditionalFormatting>
  <conditionalFormatting sqref="AI116">
    <cfRule type="expression" dxfId="2543" priority="13167">
      <formula>IF(RIGHT(TEXT(AI116,"0.#"),1)=".",FALSE,TRUE)</formula>
    </cfRule>
    <cfRule type="expression" dxfId="2542" priority="13168">
      <formula>IF(RIGHT(TEXT(AI116,"0.#"),1)=".",TRUE,FALSE)</formula>
    </cfRule>
  </conditionalFormatting>
  <conditionalFormatting sqref="AM116">
    <cfRule type="expression" dxfId="2541" priority="13165">
      <formula>IF(RIGHT(TEXT(AM116,"0.#"),1)=".",FALSE,TRUE)</formula>
    </cfRule>
    <cfRule type="expression" dxfId="2540" priority="13166">
      <formula>IF(RIGHT(TEXT(AM116,"0.#"),1)=".",TRUE,FALSE)</formula>
    </cfRule>
  </conditionalFormatting>
  <conditionalFormatting sqref="AE117 AM117">
    <cfRule type="expression" dxfId="2539" priority="13163">
      <formula>IF(RIGHT(TEXT(AE117,"0.#"),1)=".",FALSE,TRUE)</formula>
    </cfRule>
    <cfRule type="expression" dxfId="2538" priority="13164">
      <formula>IF(RIGHT(TEXT(AE117,"0.#"),1)=".",TRUE,FALSE)</formula>
    </cfRule>
  </conditionalFormatting>
  <conditionalFormatting sqref="AI117">
    <cfRule type="expression" dxfId="2537" priority="13161">
      <formula>IF(RIGHT(TEXT(AI117,"0.#"),1)=".",FALSE,TRUE)</formula>
    </cfRule>
    <cfRule type="expression" dxfId="2536" priority="13162">
      <formula>IF(RIGHT(TEXT(AI117,"0.#"),1)=".",TRUE,FALSE)</formula>
    </cfRule>
  </conditionalFormatting>
  <conditionalFormatting sqref="AQ117">
    <cfRule type="expression" dxfId="2535" priority="13157">
      <formula>IF(RIGHT(TEXT(AQ117,"0.#"),1)=".",FALSE,TRUE)</formula>
    </cfRule>
    <cfRule type="expression" dxfId="2534" priority="13158">
      <formula>IF(RIGHT(TEXT(AQ117,"0.#"),1)=".",TRUE,FALSE)</formula>
    </cfRule>
  </conditionalFormatting>
  <conditionalFormatting sqref="AE119 AQ119">
    <cfRule type="expression" dxfId="2533" priority="13155">
      <formula>IF(RIGHT(TEXT(AE119,"0.#"),1)=".",FALSE,TRUE)</formula>
    </cfRule>
    <cfRule type="expression" dxfId="2532" priority="13156">
      <formula>IF(RIGHT(TEXT(AE119,"0.#"),1)=".",TRUE,FALSE)</formula>
    </cfRule>
  </conditionalFormatting>
  <conditionalFormatting sqref="AI119">
    <cfRule type="expression" dxfId="2531" priority="13153">
      <formula>IF(RIGHT(TEXT(AI119,"0.#"),1)=".",FALSE,TRUE)</formula>
    </cfRule>
    <cfRule type="expression" dxfId="2530" priority="13154">
      <formula>IF(RIGHT(TEXT(AI119,"0.#"),1)=".",TRUE,FALSE)</formula>
    </cfRule>
  </conditionalFormatting>
  <conditionalFormatting sqref="AM119">
    <cfRule type="expression" dxfId="2529" priority="13151">
      <formula>IF(RIGHT(TEXT(AM119,"0.#"),1)=".",FALSE,TRUE)</formula>
    </cfRule>
    <cfRule type="expression" dxfId="2528" priority="13152">
      <formula>IF(RIGHT(TEXT(AM119,"0.#"),1)=".",TRUE,FALSE)</formula>
    </cfRule>
  </conditionalFormatting>
  <conditionalFormatting sqref="AQ120">
    <cfRule type="expression" dxfId="2527" priority="13143">
      <formula>IF(RIGHT(TEXT(AQ120,"0.#"),1)=".",FALSE,TRUE)</formula>
    </cfRule>
    <cfRule type="expression" dxfId="2526" priority="13144">
      <formula>IF(RIGHT(TEXT(AQ120,"0.#"),1)=".",TRUE,FALSE)</formula>
    </cfRule>
  </conditionalFormatting>
  <conditionalFormatting sqref="AE122 AQ122">
    <cfRule type="expression" dxfId="2525" priority="13141">
      <formula>IF(RIGHT(TEXT(AE122,"0.#"),1)=".",FALSE,TRUE)</formula>
    </cfRule>
    <cfRule type="expression" dxfId="2524" priority="13142">
      <formula>IF(RIGHT(TEXT(AE122,"0.#"),1)=".",TRUE,FALSE)</formula>
    </cfRule>
  </conditionalFormatting>
  <conditionalFormatting sqref="AI122">
    <cfRule type="expression" dxfId="2523" priority="13139">
      <formula>IF(RIGHT(TEXT(AI122,"0.#"),1)=".",FALSE,TRUE)</formula>
    </cfRule>
    <cfRule type="expression" dxfId="2522" priority="13140">
      <formula>IF(RIGHT(TEXT(AI122,"0.#"),1)=".",TRUE,FALSE)</formula>
    </cfRule>
  </conditionalFormatting>
  <conditionalFormatting sqref="AM122">
    <cfRule type="expression" dxfId="2521" priority="13137">
      <formula>IF(RIGHT(TEXT(AM122,"0.#"),1)=".",FALSE,TRUE)</formula>
    </cfRule>
    <cfRule type="expression" dxfId="2520" priority="13138">
      <formula>IF(RIGHT(TEXT(AM122,"0.#"),1)=".",TRUE,FALSE)</formula>
    </cfRule>
  </conditionalFormatting>
  <conditionalFormatting sqref="AQ123">
    <cfRule type="expression" dxfId="2519" priority="13129">
      <formula>IF(RIGHT(TEXT(AQ123,"0.#"),1)=".",FALSE,TRUE)</formula>
    </cfRule>
    <cfRule type="expression" dxfId="2518" priority="13130">
      <formula>IF(RIGHT(TEXT(AQ123,"0.#"),1)=".",TRUE,FALSE)</formula>
    </cfRule>
  </conditionalFormatting>
  <conditionalFormatting sqref="AE125 AQ125">
    <cfRule type="expression" dxfId="2517" priority="13127">
      <formula>IF(RIGHT(TEXT(AE125,"0.#"),1)=".",FALSE,TRUE)</formula>
    </cfRule>
    <cfRule type="expression" dxfId="2516" priority="13128">
      <formula>IF(RIGHT(TEXT(AE125,"0.#"),1)=".",TRUE,FALSE)</formula>
    </cfRule>
  </conditionalFormatting>
  <conditionalFormatting sqref="AI125">
    <cfRule type="expression" dxfId="2515" priority="13125">
      <formula>IF(RIGHT(TEXT(AI125,"0.#"),1)=".",FALSE,TRUE)</formula>
    </cfRule>
    <cfRule type="expression" dxfId="2514" priority="13126">
      <formula>IF(RIGHT(TEXT(AI125,"0.#"),1)=".",TRUE,FALSE)</formula>
    </cfRule>
  </conditionalFormatting>
  <conditionalFormatting sqref="AM125">
    <cfRule type="expression" dxfId="2513" priority="13123">
      <formula>IF(RIGHT(TEXT(AM125,"0.#"),1)=".",FALSE,TRUE)</formula>
    </cfRule>
    <cfRule type="expression" dxfId="2512" priority="13124">
      <formula>IF(RIGHT(TEXT(AM125,"0.#"),1)=".",TRUE,FALSE)</formula>
    </cfRule>
  </conditionalFormatting>
  <conditionalFormatting sqref="AQ126">
    <cfRule type="expression" dxfId="2511" priority="13115">
      <formula>IF(RIGHT(TEXT(AQ126,"0.#"),1)=".",FALSE,TRUE)</formula>
    </cfRule>
    <cfRule type="expression" dxfId="2510" priority="13116">
      <formula>IF(RIGHT(TEXT(AQ126,"0.#"),1)=".",TRUE,FALSE)</formula>
    </cfRule>
  </conditionalFormatting>
  <conditionalFormatting sqref="AE128 AQ128">
    <cfRule type="expression" dxfId="2509" priority="13113">
      <formula>IF(RIGHT(TEXT(AE128,"0.#"),1)=".",FALSE,TRUE)</formula>
    </cfRule>
    <cfRule type="expression" dxfId="2508" priority="13114">
      <formula>IF(RIGHT(TEXT(AE128,"0.#"),1)=".",TRUE,FALSE)</formula>
    </cfRule>
  </conditionalFormatting>
  <conditionalFormatting sqref="AI128">
    <cfRule type="expression" dxfId="2507" priority="13111">
      <formula>IF(RIGHT(TEXT(AI128,"0.#"),1)=".",FALSE,TRUE)</formula>
    </cfRule>
    <cfRule type="expression" dxfId="2506" priority="13112">
      <formula>IF(RIGHT(TEXT(AI128,"0.#"),1)=".",TRUE,FALSE)</formula>
    </cfRule>
  </conditionalFormatting>
  <conditionalFormatting sqref="AM128">
    <cfRule type="expression" dxfId="2505" priority="13109">
      <formula>IF(RIGHT(TEXT(AM128,"0.#"),1)=".",FALSE,TRUE)</formula>
    </cfRule>
    <cfRule type="expression" dxfId="2504" priority="13110">
      <formula>IF(RIGHT(TEXT(AM128,"0.#"),1)=".",TRUE,FALSE)</formula>
    </cfRule>
  </conditionalFormatting>
  <conditionalFormatting sqref="AQ129">
    <cfRule type="expression" dxfId="2503" priority="13101">
      <formula>IF(RIGHT(TEXT(AQ129,"0.#"),1)=".",FALSE,TRUE)</formula>
    </cfRule>
    <cfRule type="expression" dxfId="2502" priority="13102">
      <formula>IF(RIGHT(TEXT(AQ129,"0.#"),1)=".",TRUE,FALSE)</formula>
    </cfRule>
  </conditionalFormatting>
  <conditionalFormatting sqref="AE75">
    <cfRule type="expression" dxfId="2501" priority="13099">
      <formula>IF(RIGHT(TEXT(AE75,"0.#"),1)=".",FALSE,TRUE)</formula>
    </cfRule>
    <cfRule type="expression" dxfId="2500" priority="13100">
      <formula>IF(RIGHT(TEXT(AE75,"0.#"),1)=".",TRUE,FALSE)</formula>
    </cfRule>
  </conditionalFormatting>
  <conditionalFormatting sqref="AE76">
    <cfRule type="expression" dxfId="2499" priority="13097">
      <formula>IF(RIGHT(TEXT(AE76,"0.#"),1)=".",FALSE,TRUE)</formula>
    </cfRule>
    <cfRule type="expression" dxfId="2498" priority="13098">
      <formula>IF(RIGHT(TEXT(AE76,"0.#"),1)=".",TRUE,FALSE)</formula>
    </cfRule>
  </conditionalFormatting>
  <conditionalFormatting sqref="AE77">
    <cfRule type="expression" dxfId="2497" priority="13095">
      <formula>IF(RIGHT(TEXT(AE77,"0.#"),1)=".",FALSE,TRUE)</formula>
    </cfRule>
    <cfRule type="expression" dxfId="2496" priority="13096">
      <formula>IF(RIGHT(TEXT(AE77,"0.#"),1)=".",TRUE,FALSE)</formula>
    </cfRule>
  </conditionalFormatting>
  <conditionalFormatting sqref="AI77">
    <cfRule type="expression" dxfId="2495" priority="13093">
      <formula>IF(RIGHT(TEXT(AI77,"0.#"),1)=".",FALSE,TRUE)</formula>
    </cfRule>
    <cfRule type="expression" dxfId="2494" priority="13094">
      <formula>IF(RIGHT(TEXT(AI77,"0.#"),1)=".",TRUE,FALSE)</formula>
    </cfRule>
  </conditionalFormatting>
  <conditionalFormatting sqref="AI76">
    <cfRule type="expression" dxfId="2493" priority="13091">
      <formula>IF(RIGHT(TEXT(AI76,"0.#"),1)=".",FALSE,TRUE)</formula>
    </cfRule>
    <cfRule type="expression" dxfId="2492" priority="13092">
      <formula>IF(RIGHT(TEXT(AI76,"0.#"),1)=".",TRUE,FALSE)</formula>
    </cfRule>
  </conditionalFormatting>
  <conditionalFormatting sqref="AI75">
    <cfRule type="expression" dxfId="2491" priority="13089">
      <formula>IF(RIGHT(TEXT(AI75,"0.#"),1)=".",FALSE,TRUE)</formula>
    </cfRule>
    <cfRule type="expression" dxfId="2490" priority="13090">
      <formula>IF(RIGHT(TEXT(AI75,"0.#"),1)=".",TRUE,FALSE)</formula>
    </cfRule>
  </conditionalFormatting>
  <conditionalFormatting sqref="AM75">
    <cfRule type="expression" dxfId="2489" priority="13087">
      <formula>IF(RIGHT(TEXT(AM75,"0.#"),1)=".",FALSE,TRUE)</formula>
    </cfRule>
    <cfRule type="expression" dxfId="2488" priority="13088">
      <formula>IF(RIGHT(TEXT(AM75,"0.#"),1)=".",TRUE,FALSE)</formula>
    </cfRule>
  </conditionalFormatting>
  <conditionalFormatting sqref="AM76">
    <cfRule type="expression" dxfId="2487" priority="13085">
      <formula>IF(RIGHT(TEXT(AM76,"0.#"),1)=".",FALSE,TRUE)</formula>
    </cfRule>
    <cfRule type="expression" dxfId="2486" priority="13086">
      <formula>IF(RIGHT(TEXT(AM76,"0.#"),1)=".",TRUE,FALSE)</formula>
    </cfRule>
  </conditionalFormatting>
  <conditionalFormatting sqref="AM77">
    <cfRule type="expression" dxfId="2485" priority="13083">
      <formula>IF(RIGHT(TEXT(AM77,"0.#"),1)=".",FALSE,TRUE)</formula>
    </cfRule>
    <cfRule type="expression" dxfId="2484" priority="13084">
      <formula>IF(RIGHT(TEXT(AM77,"0.#"),1)=".",TRUE,FALSE)</formula>
    </cfRule>
  </conditionalFormatting>
  <conditionalFormatting sqref="AE134:AE135 AU134:AU135 AI134:AI135 AM134:AM135 AQ134:AQ135">
    <cfRule type="expression" dxfId="2483" priority="13069">
      <formula>IF(RIGHT(TEXT(AE134,"0.#"),1)=".",FALSE,TRUE)</formula>
    </cfRule>
    <cfRule type="expression" dxfId="2482" priority="13070">
      <formula>IF(RIGHT(TEXT(AE134,"0.#"),1)=".",TRUE,FALSE)</formula>
    </cfRule>
  </conditionalFormatting>
  <conditionalFormatting sqref="AE433:AE435 AI433:AI435 AM433:AM435">
    <cfRule type="expression" dxfId="2481" priority="13039">
      <formula>IF(RIGHT(TEXT(AE433,"0.#"),1)=".",FALSE,TRUE)</formula>
    </cfRule>
    <cfRule type="expression" dxfId="2480" priority="13040">
      <formula>IF(RIGHT(TEXT(AE433,"0.#"),1)=".",TRUE,FALSE)</formula>
    </cfRule>
  </conditionalFormatting>
  <conditionalFormatting sqref="AU433:AU435">
    <cfRule type="expression" dxfId="2479" priority="13015">
      <formula>IF(RIGHT(TEXT(AU433,"0.#"),1)=".",FALSE,TRUE)</formula>
    </cfRule>
    <cfRule type="expression" dxfId="2478" priority="13016">
      <formula>IF(RIGHT(TEXT(AU433,"0.#"),1)=".",TRUE,FALSE)</formula>
    </cfRule>
  </conditionalFormatting>
  <conditionalFormatting sqref="AQ433:AQ435">
    <cfRule type="expression" dxfId="2477" priority="12915">
      <formula>IF(RIGHT(TEXT(AQ433,"0.#"),1)=".",FALSE,TRUE)</formula>
    </cfRule>
    <cfRule type="expression" dxfId="2476" priority="12916">
      <formula>IF(RIGHT(TEXT(AQ433,"0.#"),1)=".",TRUE,FALSE)</formula>
    </cfRule>
  </conditionalFormatting>
  <conditionalFormatting sqref="AL840:AO867">
    <cfRule type="expression" dxfId="2475" priority="6639">
      <formula>IF(AND(AL840&gt;=0, RIGHT(TEXT(AL840,"0.#"),1)&lt;&gt;"."),TRUE,FALSE)</formula>
    </cfRule>
    <cfRule type="expression" dxfId="2474" priority="6640">
      <formula>IF(AND(AL840&gt;=0, RIGHT(TEXT(AL840,"0.#"),1)="."),TRUE,FALSE)</formula>
    </cfRule>
    <cfRule type="expression" dxfId="2473" priority="6641">
      <formula>IF(AND(AL840&lt;0, RIGHT(TEXT(AL840,"0.#"),1)&lt;&gt;"."),TRUE,FALSE)</formula>
    </cfRule>
    <cfRule type="expression" dxfId="2472" priority="6642">
      <formula>IF(AND(AL840&lt;0, RIGHT(TEXT(AL840,"0.#"),1)="."),TRUE,FALSE)</formula>
    </cfRule>
  </conditionalFormatting>
  <conditionalFormatting sqref="AQ53:AQ55">
    <cfRule type="expression" dxfId="2471" priority="4661">
      <formula>IF(RIGHT(TEXT(AQ53,"0.#"),1)=".",FALSE,TRUE)</formula>
    </cfRule>
    <cfRule type="expression" dxfId="2470" priority="4662">
      <formula>IF(RIGHT(TEXT(AQ53,"0.#"),1)=".",TRUE,FALSE)</formula>
    </cfRule>
  </conditionalFormatting>
  <conditionalFormatting sqref="AU53:AU55">
    <cfRule type="expression" dxfId="2469" priority="4659">
      <formula>IF(RIGHT(TEXT(AU53,"0.#"),1)=".",FALSE,TRUE)</formula>
    </cfRule>
    <cfRule type="expression" dxfId="2468" priority="4660">
      <formula>IF(RIGHT(TEXT(AU53,"0.#"),1)=".",TRUE,FALSE)</formula>
    </cfRule>
  </conditionalFormatting>
  <conditionalFormatting sqref="AQ60:AQ62">
    <cfRule type="expression" dxfId="2467" priority="4657">
      <formula>IF(RIGHT(TEXT(AQ60,"0.#"),1)=".",FALSE,TRUE)</formula>
    </cfRule>
    <cfRule type="expression" dxfId="2466" priority="4658">
      <formula>IF(RIGHT(TEXT(AQ60,"0.#"),1)=".",TRUE,FALSE)</formula>
    </cfRule>
  </conditionalFormatting>
  <conditionalFormatting sqref="AU60:AU62">
    <cfRule type="expression" dxfId="2465" priority="4655">
      <formula>IF(RIGHT(TEXT(AU60,"0.#"),1)=".",FALSE,TRUE)</formula>
    </cfRule>
    <cfRule type="expression" dxfId="2464" priority="4656">
      <formula>IF(RIGHT(TEXT(AU60,"0.#"),1)=".",TRUE,FALSE)</formula>
    </cfRule>
  </conditionalFormatting>
  <conditionalFormatting sqref="AQ75:AQ77">
    <cfRule type="expression" dxfId="2463" priority="4653">
      <formula>IF(RIGHT(TEXT(AQ75,"0.#"),1)=".",FALSE,TRUE)</formula>
    </cfRule>
    <cfRule type="expression" dxfId="2462" priority="4654">
      <formula>IF(RIGHT(TEXT(AQ75,"0.#"),1)=".",TRUE,FALSE)</formula>
    </cfRule>
  </conditionalFormatting>
  <conditionalFormatting sqref="AU75:AU77">
    <cfRule type="expression" dxfId="2461" priority="4651">
      <formula>IF(RIGHT(TEXT(AU75,"0.#"),1)=".",FALSE,TRUE)</formula>
    </cfRule>
    <cfRule type="expression" dxfId="2460" priority="4652">
      <formula>IF(RIGHT(TEXT(AU75,"0.#"),1)=".",TRUE,FALSE)</formula>
    </cfRule>
  </conditionalFormatting>
  <conditionalFormatting sqref="AQ87:AQ89">
    <cfRule type="expression" dxfId="2459" priority="4649">
      <formula>IF(RIGHT(TEXT(AQ87,"0.#"),1)=".",FALSE,TRUE)</formula>
    </cfRule>
    <cfRule type="expression" dxfId="2458" priority="4650">
      <formula>IF(RIGHT(TEXT(AQ87,"0.#"),1)=".",TRUE,FALSE)</formula>
    </cfRule>
  </conditionalFormatting>
  <conditionalFormatting sqref="AU87:AU89">
    <cfRule type="expression" dxfId="2457" priority="4647">
      <formula>IF(RIGHT(TEXT(AU87,"0.#"),1)=".",FALSE,TRUE)</formula>
    </cfRule>
    <cfRule type="expression" dxfId="2456" priority="4648">
      <formula>IF(RIGHT(TEXT(AU87,"0.#"),1)=".",TRUE,FALSE)</formula>
    </cfRule>
  </conditionalFormatting>
  <conditionalFormatting sqref="AQ92:AQ94">
    <cfRule type="expression" dxfId="2455" priority="4645">
      <formula>IF(RIGHT(TEXT(AQ92,"0.#"),1)=".",FALSE,TRUE)</formula>
    </cfRule>
    <cfRule type="expression" dxfId="2454" priority="4646">
      <formula>IF(RIGHT(TEXT(AQ92,"0.#"),1)=".",TRUE,FALSE)</formula>
    </cfRule>
  </conditionalFormatting>
  <conditionalFormatting sqref="AU92:AU94">
    <cfRule type="expression" dxfId="2453" priority="4643">
      <formula>IF(RIGHT(TEXT(AU92,"0.#"),1)=".",FALSE,TRUE)</formula>
    </cfRule>
    <cfRule type="expression" dxfId="2452" priority="4644">
      <formula>IF(RIGHT(TEXT(AU92,"0.#"),1)=".",TRUE,FALSE)</formula>
    </cfRule>
  </conditionalFormatting>
  <conditionalFormatting sqref="AQ97:AQ99">
    <cfRule type="expression" dxfId="2451" priority="4641">
      <formula>IF(RIGHT(TEXT(AQ97,"0.#"),1)=".",FALSE,TRUE)</formula>
    </cfRule>
    <cfRule type="expression" dxfId="2450" priority="4642">
      <formula>IF(RIGHT(TEXT(AQ97,"0.#"),1)=".",TRUE,FALSE)</formula>
    </cfRule>
  </conditionalFormatting>
  <conditionalFormatting sqref="AU97:AU99">
    <cfRule type="expression" dxfId="2449" priority="4639">
      <formula>IF(RIGHT(TEXT(AU97,"0.#"),1)=".",FALSE,TRUE)</formula>
    </cfRule>
    <cfRule type="expression" dxfId="2448" priority="4640">
      <formula>IF(RIGHT(TEXT(AU97,"0.#"),1)=".",TRUE,FALSE)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40:Y867">
    <cfRule type="expression" dxfId="2431" priority="2967">
      <formula>IF(RIGHT(TEXT(Y840,"0.#"),1)=".",FALSE,TRUE)</formula>
    </cfRule>
    <cfRule type="expression" dxfId="2430" priority="2968">
      <formula>IF(RIGHT(TEXT(Y840,"0.#"),1)=".",TRUE,FALSE)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03:AO1132">
    <cfRule type="expression" dxfId="2401" priority="2873">
      <formula>IF(AND(AL1103&gt;=0, RIGHT(TEXT(AL1103,"0.#"),1)&lt;&gt;"."),TRUE,FALSE)</formula>
    </cfRule>
    <cfRule type="expression" dxfId="2400" priority="2874">
      <formula>IF(AND(AL1103&gt;=0, RIGHT(TEXT(AL1103,"0.#"),1)="."),TRUE,FALSE)</formula>
    </cfRule>
    <cfRule type="expression" dxfId="2399" priority="2875">
      <formula>IF(AND(AL1103&lt;0, RIGHT(TEXT(AL1103,"0.#"),1)&lt;&gt;"."),TRUE,FALSE)</formula>
    </cfRule>
    <cfRule type="expression" dxfId="2398" priority="2876">
      <formula>IF(AND(AL1103&lt;0, RIGHT(TEXT(AL1103,"0.#"),1)="."),TRUE,FALSE)</formula>
    </cfRule>
  </conditionalFormatting>
  <conditionalFormatting sqref="Y1103:Y1132">
    <cfRule type="expression" dxfId="2397" priority="2871">
      <formula>IF(RIGHT(TEXT(Y1103,"0.#"),1)=".",FALSE,TRUE)</formula>
    </cfRule>
    <cfRule type="expression" dxfId="2396" priority="2872">
      <formula>IF(RIGHT(TEXT(Y1103,"0.#"),1)=".",TRUE,FALSE)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L838:AO839">
    <cfRule type="expression" dxfId="2387" priority="2825">
      <formula>IF(AND(AL838&gt;=0, RIGHT(TEXT(AL838,"0.#"),1)&lt;&gt;"."),TRUE,FALSE)</formula>
    </cfRule>
    <cfRule type="expression" dxfId="2386" priority="2826">
      <formula>IF(AND(AL838&gt;=0, RIGHT(TEXT(AL838,"0.#"),1)="."),TRUE,FALSE)</formula>
    </cfRule>
    <cfRule type="expression" dxfId="2385" priority="2827">
      <formula>IF(AND(AL838&lt;0, RIGHT(TEXT(AL838,"0.#"),1)&lt;&gt;"."),TRUE,FALSE)</formula>
    </cfRule>
    <cfRule type="expression" dxfId="2384" priority="2828">
      <formula>IF(AND(AL838&lt;0, RIGHT(TEXT(AL838,"0.#"),1)="."),TRUE,FALSE)</formula>
    </cfRule>
  </conditionalFormatting>
  <conditionalFormatting sqref="Y838:Y839">
    <cfRule type="expression" dxfId="2383" priority="2823">
      <formula>IF(RIGHT(TEXT(Y838,"0.#"),1)=".",FALSE,TRUE)</formula>
    </cfRule>
    <cfRule type="expression" dxfId="2382" priority="2824">
      <formula>IF(RIGHT(TEXT(Y838,"0.#"),1)=".",TRUE,FALSE)</formula>
    </cfRule>
  </conditionalFormatting>
  <conditionalFormatting sqref="AE492">
    <cfRule type="expression" dxfId="2381" priority="1611">
      <formula>IF(RIGHT(TEXT(AE492,"0.#"),1)=".",FALSE,TRUE)</formula>
    </cfRule>
    <cfRule type="expression" dxfId="2380" priority="1612">
      <formula>IF(RIGHT(TEXT(AE492,"0.#"),1)=".",TRUE,FALSE)</formula>
    </cfRule>
  </conditionalFormatting>
  <conditionalFormatting sqref="AE493">
    <cfRule type="expression" dxfId="2379" priority="1609">
      <formula>IF(RIGHT(TEXT(AE493,"0.#"),1)=".",FALSE,TRUE)</formula>
    </cfRule>
    <cfRule type="expression" dxfId="2378" priority="1610">
      <formula>IF(RIGHT(TEXT(AE493,"0.#"),1)=".",TRUE,FALSE)</formula>
    </cfRule>
  </conditionalFormatting>
  <conditionalFormatting sqref="AE494">
    <cfRule type="expression" dxfId="2377" priority="1607">
      <formula>IF(RIGHT(TEXT(AE494,"0.#"),1)=".",FALSE,TRUE)</formula>
    </cfRule>
    <cfRule type="expression" dxfId="2376" priority="1608">
      <formula>IF(RIGHT(TEXT(AE494,"0.#"),1)=".",TRUE,FALSE)</formula>
    </cfRule>
  </conditionalFormatting>
  <conditionalFormatting sqref="AQ493">
    <cfRule type="expression" dxfId="2375" priority="1587">
      <formula>IF(RIGHT(TEXT(AQ493,"0.#"),1)=".",FALSE,TRUE)</formula>
    </cfRule>
    <cfRule type="expression" dxfId="2374" priority="1588">
      <formula>IF(RIGHT(TEXT(AQ493,"0.#"),1)=".",TRUE,FALSE)</formula>
    </cfRule>
  </conditionalFormatting>
  <conditionalFormatting sqref="AQ494">
    <cfRule type="expression" dxfId="2373" priority="1585">
      <formula>IF(RIGHT(TEXT(AQ494,"0.#"),1)=".",FALSE,TRUE)</formula>
    </cfRule>
    <cfRule type="expression" dxfId="2372" priority="1586">
      <formula>IF(RIGHT(TEXT(AQ494,"0.#"),1)=".",TRUE,FALSE)</formula>
    </cfRule>
  </conditionalFormatting>
  <conditionalFormatting sqref="AQ492">
    <cfRule type="expression" dxfId="2371" priority="1583">
      <formula>IF(RIGHT(TEXT(AQ492,"0.#"),1)=".",FALSE,TRUE)</formula>
    </cfRule>
    <cfRule type="expression" dxfId="2370" priority="1584">
      <formula>IF(RIGHT(TEXT(AQ492,"0.#"),1)=".",TRUE,FALSE)</formula>
    </cfRule>
  </conditionalFormatting>
  <conditionalFormatting sqref="AU494">
    <cfRule type="expression" dxfId="2369" priority="1595">
      <formula>IF(RIGHT(TEXT(AU494,"0.#"),1)=".",FALSE,TRUE)</formula>
    </cfRule>
    <cfRule type="expression" dxfId="2368" priority="1596">
      <formula>IF(RIGHT(TEXT(AU494,"0.#"),1)=".",TRUE,FALSE)</formula>
    </cfRule>
  </conditionalFormatting>
  <conditionalFormatting sqref="AU492">
    <cfRule type="expression" dxfId="2367" priority="1599">
      <formula>IF(RIGHT(TEXT(AU492,"0.#"),1)=".",FALSE,TRUE)</formula>
    </cfRule>
    <cfRule type="expression" dxfId="2366" priority="1600">
      <formula>IF(RIGHT(TEXT(AU492,"0.#"),1)=".",TRUE,FALSE)</formula>
    </cfRule>
  </conditionalFormatting>
  <conditionalFormatting sqref="AU493">
    <cfRule type="expression" dxfId="2365" priority="1597">
      <formula>IF(RIGHT(TEXT(AU493,"0.#"),1)=".",FALSE,TRUE)</formula>
    </cfRule>
    <cfRule type="expression" dxfId="2364" priority="1598">
      <formula>IF(RIGHT(TEXT(AU493,"0.#"),1)=".",TRUE,FALSE)</formula>
    </cfRule>
  </conditionalFormatting>
  <conditionalFormatting sqref="AU583">
    <cfRule type="expression" dxfId="2363" priority="1115">
      <formula>IF(RIGHT(TEXT(AU583,"0.#"),1)=".",FALSE,TRUE)</formula>
    </cfRule>
    <cfRule type="expression" dxfId="2362" priority="1116">
      <formula>IF(RIGHT(TEXT(AU583,"0.#"),1)=".",TRUE,FALSE)</formula>
    </cfRule>
  </conditionalFormatting>
  <conditionalFormatting sqref="AU582">
    <cfRule type="expression" dxfId="2361" priority="1117">
      <formula>IF(RIGHT(TEXT(AU582,"0.#"),1)=".",FALSE,TRUE)</formula>
    </cfRule>
    <cfRule type="expression" dxfId="2360" priority="1118">
      <formula>IF(RIGHT(TEXT(AU582,"0.#"),1)=".",TRUE,FALSE)</formula>
    </cfRule>
  </conditionalFormatting>
  <conditionalFormatting sqref="AE499">
    <cfRule type="expression" dxfId="2359" priority="1577">
      <formula>IF(RIGHT(TEXT(AE499,"0.#"),1)=".",FALSE,TRUE)</formula>
    </cfRule>
    <cfRule type="expression" dxfId="2358" priority="1578">
      <formula>IF(RIGHT(TEXT(AE499,"0.#"),1)=".",TRUE,FALSE)</formula>
    </cfRule>
  </conditionalFormatting>
  <conditionalFormatting sqref="AE497">
    <cfRule type="expression" dxfId="2357" priority="1581">
      <formula>IF(RIGHT(TEXT(AE497,"0.#"),1)=".",FALSE,TRUE)</formula>
    </cfRule>
    <cfRule type="expression" dxfId="2356" priority="1582">
      <formula>IF(RIGHT(TEXT(AE497,"0.#"),1)=".",TRUE,FALSE)</formula>
    </cfRule>
  </conditionalFormatting>
  <conditionalFormatting sqref="AE498">
    <cfRule type="expression" dxfId="2355" priority="1579">
      <formula>IF(RIGHT(TEXT(AE498,"0.#"),1)=".",FALSE,TRUE)</formula>
    </cfRule>
    <cfRule type="expression" dxfId="2354" priority="1580">
      <formula>IF(RIGHT(TEXT(AE498,"0.#"),1)=".",TRUE,FALSE)</formula>
    </cfRule>
  </conditionalFormatting>
  <conditionalFormatting sqref="AU499">
    <cfRule type="expression" dxfId="2353" priority="1565">
      <formula>IF(RIGHT(TEXT(AU499,"0.#"),1)=".",FALSE,TRUE)</formula>
    </cfRule>
    <cfRule type="expression" dxfId="2352" priority="1566">
      <formula>IF(RIGHT(TEXT(AU499,"0.#"),1)=".",TRUE,FALSE)</formula>
    </cfRule>
  </conditionalFormatting>
  <conditionalFormatting sqref="AU497">
    <cfRule type="expression" dxfId="2351" priority="1569">
      <formula>IF(RIGHT(TEXT(AU497,"0.#"),1)=".",FALSE,TRUE)</formula>
    </cfRule>
    <cfRule type="expression" dxfId="2350" priority="1570">
      <formula>IF(RIGHT(TEXT(AU497,"0.#"),1)=".",TRUE,FALSE)</formula>
    </cfRule>
  </conditionalFormatting>
  <conditionalFormatting sqref="AU498">
    <cfRule type="expression" dxfId="2349" priority="1567">
      <formula>IF(RIGHT(TEXT(AU498,"0.#"),1)=".",FALSE,TRUE)</formula>
    </cfRule>
    <cfRule type="expression" dxfId="2348" priority="1568">
      <formula>IF(RIGHT(TEXT(AU498,"0.#"),1)=".",TRUE,FALSE)</formula>
    </cfRule>
  </conditionalFormatting>
  <conditionalFormatting sqref="AQ497">
    <cfRule type="expression" dxfId="2347" priority="1553">
      <formula>IF(RIGHT(TEXT(AQ497,"0.#"),1)=".",FALSE,TRUE)</formula>
    </cfRule>
    <cfRule type="expression" dxfId="2346" priority="1554">
      <formula>IF(RIGHT(TEXT(AQ497,"0.#"),1)=".",TRUE,FALSE)</formula>
    </cfRule>
  </conditionalFormatting>
  <conditionalFormatting sqref="AQ498">
    <cfRule type="expression" dxfId="2345" priority="1557">
      <formula>IF(RIGHT(TEXT(AQ498,"0.#"),1)=".",FALSE,TRUE)</formula>
    </cfRule>
    <cfRule type="expression" dxfId="2344" priority="1558">
      <formula>IF(RIGHT(TEXT(AQ498,"0.#"),1)=".",TRUE,FALSE)</formula>
    </cfRule>
  </conditionalFormatting>
  <conditionalFormatting sqref="AQ499">
    <cfRule type="expression" dxfId="2343" priority="1555">
      <formula>IF(RIGHT(TEXT(AQ499,"0.#"),1)=".",FALSE,TRUE)</formula>
    </cfRule>
    <cfRule type="expression" dxfId="2342" priority="1556">
      <formula>IF(RIGHT(TEXT(AQ499,"0.#"),1)=".",TRUE,FALSE)</formula>
    </cfRule>
  </conditionalFormatting>
  <conditionalFormatting sqref="AE504">
    <cfRule type="expression" dxfId="2341" priority="1547">
      <formula>IF(RIGHT(TEXT(AE504,"0.#"),1)=".",FALSE,TRUE)</formula>
    </cfRule>
    <cfRule type="expression" dxfId="2340" priority="1548">
      <formula>IF(RIGHT(TEXT(AE504,"0.#"),1)=".",TRUE,FALSE)</formula>
    </cfRule>
  </conditionalFormatting>
  <conditionalFormatting sqref="AE502">
    <cfRule type="expression" dxfId="2339" priority="1551">
      <formula>IF(RIGHT(TEXT(AE502,"0.#"),1)=".",FALSE,TRUE)</formula>
    </cfRule>
    <cfRule type="expression" dxfId="2338" priority="1552">
      <formula>IF(RIGHT(TEXT(AE502,"0.#"),1)=".",TRUE,FALSE)</formula>
    </cfRule>
  </conditionalFormatting>
  <conditionalFormatting sqref="AE503">
    <cfRule type="expression" dxfId="2337" priority="1549">
      <formula>IF(RIGHT(TEXT(AE503,"0.#"),1)=".",FALSE,TRUE)</formula>
    </cfRule>
    <cfRule type="expression" dxfId="2336" priority="1550">
      <formula>IF(RIGHT(TEXT(AE503,"0.#"),1)=".",TRUE,FALSE)</formula>
    </cfRule>
  </conditionalFormatting>
  <conditionalFormatting sqref="AU504">
    <cfRule type="expression" dxfId="2335" priority="1535">
      <formula>IF(RIGHT(TEXT(AU504,"0.#"),1)=".",FALSE,TRUE)</formula>
    </cfRule>
    <cfRule type="expression" dxfId="2334" priority="1536">
      <formula>IF(RIGHT(TEXT(AU504,"0.#"),1)=".",TRUE,FALSE)</formula>
    </cfRule>
  </conditionalFormatting>
  <conditionalFormatting sqref="AU502">
    <cfRule type="expression" dxfId="2333" priority="1539">
      <formula>IF(RIGHT(TEXT(AU502,"0.#"),1)=".",FALSE,TRUE)</formula>
    </cfRule>
    <cfRule type="expression" dxfId="2332" priority="1540">
      <formula>IF(RIGHT(TEXT(AU502,"0.#"),1)=".",TRUE,FALSE)</formula>
    </cfRule>
  </conditionalFormatting>
  <conditionalFormatting sqref="AU503">
    <cfRule type="expression" dxfId="2331" priority="1537">
      <formula>IF(RIGHT(TEXT(AU503,"0.#"),1)=".",FALSE,TRUE)</formula>
    </cfRule>
    <cfRule type="expression" dxfId="2330" priority="1538">
      <formula>IF(RIGHT(TEXT(AU503,"0.#"),1)=".",TRUE,FALSE)</formula>
    </cfRule>
  </conditionalFormatting>
  <conditionalFormatting sqref="AQ502">
    <cfRule type="expression" dxfId="2329" priority="1523">
      <formula>IF(RIGHT(TEXT(AQ502,"0.#"),1)=".",FALSE,TRUE)</formula>
    </cfRule>
    <cfRule type="expression" dxfId="2328" priority="1524">
      <formula>IF(RIGHT(TEXT(AQ502,"0.#"),1)=".",TRUE,FALSE)</formula>
    </cfRule>
  </conditionalFormatting>
  <conditionalFormatting sqref="AQ503">
    <cfRule type="expression" dxfId="2327" priority="1527">
      <formula>IF(RIGHT(TEXT(AQ503,"0.#"),1)=".",FALSE,TRUE)</formula>
    </cfRule>
    <cfRule type="expression" dxfId="2326" priority="1528">
      <formula>IF(RIGHT(TEXT(AQ503,"0.#"),1)=".",TRUE,FALSE)</formula>
    </cfRule>
  </conditionalFormatting>
  <conditionalFormatting sqref="AQ504">
    <cfRule type="expression" dxfId="2325" priority="1525">
      <formula>IF(RIGHT(TEXT(AQ504,"0.#"),1)=".",FALSE,TRUE)</formula>
    </cfRule>
    <cfRule type="expression" dxfId="2324" priority="1526">
      <formula>IF(RIGHT(TEXT(AQ504,"0.#"),1)=".",TRUE,FALSE)</formula>
    </cfRule>
  </conditionalFormatting>
  <conditionalFormatting sqref="AE509">
    <cfRule type="expression" dxfId="2323" priority="1517">
      <formula>IF(RIGHT(TEXT(AE509,"0.#"),1)=".",FALSE,TRUE)</formula>
    </cfRule>
    <cfRule type="expression" dxfId="2322" priority="1518">
      <formula>IF(RIGHT(TEXT(AE509,"0.#"),1)=".",TRUE,FALSE)</formula>
    </cfRule>
  </conditionalFormatting>
  <conditionalFormatting sqref="AE507">
    <cfRule type="expression" dxfId="2321" priority="1521">
      <formula>IF(RIGHT(TEXT(AE507,"0.#"),1)=".",FALSE,TRUE)</formula>
    </cfRule>
    <cfRule type="expression" dxfId="2320" priority="1522">
      <formula>IF(RIGHT(TEXT(AE507,"0.#"),1)=".",TRUE,FALSE)</formula>
    </cfRule>
  </conditionalFormatting>
  <conditionalFormatting sqref="AE508">
    <cfRule type="expression" dxfId="2319" priority="1519">
      <formula>IF(RIGHT(TEXT(AE508,"0.#"),1)=".",FALSE,TRUE)</formula>
    </cfRule>
    <cfRule type="expression" dxfId="2318" priority="1520">
      <formula>IF(RIGHT(TEXT(AE508,"0.#"),1)=".",TRUE,FALSE)</formula>
    </cfRule>
  </conditionalFormatting>
  <conditionalFormatting sqref="AU509">
    <cfRule type="expression" dxfId="2317" priority="1505">
      <formula>IF(RIGHT(TEXT(AU509,"0.#"),1)=".",FALSE,TRUE)</formula>
    </cfRule>
    <cfRule type="expression" dxfId="2316" priority="1506">
      <formula>IF(RIGHT(TEXT(AU509,"0.#"),1)=".",TRUE,FALSE)</formula>
    </cfRule>
  </conditionalFormatting>
  <conditionalFormatting sqref="AU507">
    <cfRule type="expression" dxfId="2315" priority="1509">
      <formula>IF(RIGHT(TEXT(AU507,"0.#"),1)=".",FALSE,TRUE)</formula>
    </cfRule>
    <cfRule type="expression" dxfId="2314" priority="1510">
      <formula>IF(RIGHT(TEXT(AU507,"0.#"),1)=".",TRUE,FALSE)</formula>
    </cfRule>
  </conditionalFormatting>
  <conditionalFormatting sqref="AU508">
    <cfRule type="expression" dxfId="2313" priority="1507">
      <formula>IF(RIGHT(TEXT(AU508,"0.#"),1)=".",FALSE,TRUE)</formula>
    </cfRule>
    <cfRule type="expression" dxfId="2312" priority="1508">
      <formula>IF(RIGHT(TEXT(AU508,"0.#"),1)=".",TRUE,FALSE)</formula>
    </cfRule>
  </conditionalFormatting>
  <conditionalFormatting sqref="AQ507">
    <cfRule type="expression" dxfId="2311" priority="1493">
      <formula>IF(RIGHT(TEXT(AQ507,"0.#"),1)=".",FALSE,TRUE)</formula>
    </cfRule>
    <cfRule type="expression" dxfId="2310" priority="1494">
      <formula>IF(RIGHT(TEXT(AQ507,"0.#"),1)=".",TRUE,FALSE)</formula>
    </cfRule>
  </conditionalFormatting>
  <conditionalFormatting sqref="AQ508">
    <cfRule type="expression" dxfId="2309" priority="1497">
      <formula>IF(RIGHT(TEXT(AQ508,"0.#"),1)=".",FALSE,TRUE)</formula>
    </cfRule>
    <cfRule type="expression" dxfId="2308" priority="1498">
      <formula>IF(RIGHT(TEXT(AQ508,"0.#"),1)=".",TRUE,FALSE)</formula>
    </cfRule>
  </conditionalFormatting>
  <conditionalFormatting sqref="AQ509">
    <cfRule type="expression" dxfId="2307" priority="1495">
      <formula>IF(RIGHT(TEXT(AQ509,"0.#"),1)=".",FALSE,TRUE)</formula>
    </cfRule>
    <cfRule type="expression" dxfId="2306" priority="1496">
      <formula>IF(RIGHT(TEXT(AQ509,"0.#"),1)=".",TRUE,FALSE)</formula>
    </cfRule>
  </conditionalFormatting>
  <conditionalFormatting sqref="AE465">
    <cfRule type="expression" dxfId="2305" priority="1787">
      <formula>IF(RIGHT(TEXT(AE465,"0.#"),1)=".",FALSE,TRUE)</formula>
    </cfRule>
    <cfRule type="expression" dxfId="2304" priority="1788">
      <formula>IF(RIGHT(TEXT(AE465,"0.#"),1)=".",TRUE,FALSE)</formula>
    </cfRule>
  </conditionalFormatting>
  <conditionalFormatting sqref="AE463">
    <cfRule type="expression" dxfId="2303" priority="1791">
      <formula>IF(RIGHT(TEXT(AE463,"0.#"),1)=".",FALSE,TRUE)</formula>
    </cfRule>
    <cfRule type="expression" dxfId="2302" priority="1792">
      <formula>IF(RIGHT(TEXT(AE463,"0.#"),1)=".",TRUE,FALSE)</formula>
    </cfRule>
  </conditionalFormatting>
  <conditionalFormatting sqref="AE464">
    <cfRule type="expression" dxfId="2301" priority="1789">
      <formula>IF(RIGHT(TEXT(AE464,"0.#"),1)=".",FALSE,TRUE)</formula>
    </cfRule>
    <cfRule type="expression" dxfId="2300" priority="1790">
      <formula>IF(RIGHT(TEXT(AE464,"0.#"),1)=".",TRUE,FALSE)</formula>
    </cfRule>
  </conditionalFormatting>
  <conditionalFormatting sqref="AM465">
    <cfRule type="expression" dxfId="2299" priority="1781">
      <formula>IF(RIGHT(TEXT(AM465,"0.#"),1)=".",FALSE,TRUE)</formula>
    </cfRule>
    <cfRule type="expression" dxfId="2298" priority="1782">
      <formula>IF(RIGHT(TEXT(AM465,"0.#"),1)=".",TRUE,FALSE)</formula>
    </cfRule>
  </conditionalFormatting>
  <conditionalFormatting sqref="AM463">
    <cfRule type="expression" dxfId="2297" priority="1785">
      <formula>IF(RIGHT(TEXT(AM463,"0.#"),1)=".",FALSE,TRUE)</formula>
    </cfRule>
    <cfRule type="expression" dxfId="2296" priority="1786">
      <formula>IF(RIGHT(TEXT(AM463,"0.#"),1)=".",TRUE,FALSE)</formula>
    </cfRule>
  </conditionalFormatting>
  <conditionalFormatting sqref="AM464">
    <cfRule type="expression" dxfId="2295" priority="1783">
      <formula>IF(RIGHT(TEXT(AM464,"0.#"),1)=".",FALSE,TRUE)</formula>
    </cfRule>
    <cfRule type="expression" dxfId="2294" priority="1784">
      <formula>IF(RIGHT(TEXT(AM464,"0.#"),1)=".",TRUE,FALSE)</formula>
    </cfRule>
  </conditionalFormatting>
  <conditionalFormatting sqref="AU465">
    <cfRule type="expression" dxfId="2293" priority="1775">
      <formula>IF(RIGHT(TEXT(AU465,"0.#"),1)=".",FALSE,TRUE)</formula>
    </cfRule>
    <cfRule type="expression" dxfId="2292" priority="1776">
      <formula>IF(RIGHT(TEXT(AU465,"0.#"),1)=".",TRUE,FALSE)</formula>
    </cfRule>
  </conditionalFormatting>
  <conditionalFormatting sqref="AU463">
    <cfRule type="expression" dxfId="2291" priority="1779">
      <formula>IF(RIGHT(TEXT(AU463,"0.#"),1)=".",FALSE,TRUE)</formula>
    </cfRule>
    <cfRule type="expression" dxfId="2290" priority="1780">
      <formula>IF(RIGHT(TEXT(AU463,"0.#"),1)=".",TRUE,FALSE)</formula>
    </cfRule>
  </conditionalFormatting>
  <conditionalFormatting sqref="AU464">
    <cfRule type="expression" dxfId="2289" priority="1777">
      <formula>IF(RIGHT(TEXT(AU464,"0.#"),1)=".",FALSE,TRUE)</formula>
    </cfRule>
    <cfRule type="expression" dxfId="2288" priority="1778">
      <formula>IF(RIGHT(TEXT(AU464,"0.#"),1)=".",TRUE,FALSE)</formula>
    </cfRule>
  </conditionalFormatting>
  <conditionalFormatting sqref="AI465">
    <cfRule type="expression" dxfId="2287" priority="1769">
      <formula>IF(RIGHT(TEXT(AI465,"0.#"),1)=".",FALSE,TRUE)</formula>
    </cfRule>
    <cfRule type="expression" dxfId="2286" priority="1770">
      <formula>IF(RIGHT(TEXT(AI465,"0.#"),1)=".",TRUE,FALSE)</formula>
    </cfRule>
  </conditionalFormatting>
  <conditionalFormatting sqref="AI463">
    <cfRule type="expression" dxfId="2285" priority="1773">
      <formula>IF(RIGHT(TEXT(AI463,"0.#"),1)=".",FALSE,TRUE)</formula>
    </cfRule>
    <cfRule type="expression" dxfId="2284" priority="1774">
      <formula>IF(RIGHT(TEXT(AI463,"0.#"),1)=".",TRUE,FALSE)</formula>
    </cfRule>
  </conditionalFormatting>
  <conditionalFormatting sqref="AI464">
    <cfRule type="expression" dxfId="2283" priority="1771">
      <formula>IF(RIGHT(TEXT(AI464,"0.#"),1)=".",FALSE,TRUE)</formula>
    </cfRule>
    <cfRule type="expression" dxfId="2282" priority="1772">
      <formula>IF(RIGHT(TEXT(AI464,"0.#"),1)=".",TRUE,FALSE)</formula>
    </cfRule>
  </conditionalFormatting>
  <conditionalFormatting sqref="AQ463">
    <cfRule type="expression" dxfId="2281" priority="1763">
      <formula>IF(RIGHT(TEXT(AQ463,"0.#"),1)=".",FALSE,TRUE)</formula>
    </cfRule>
    <cfRule type="expression" dxfId="2280" priority="1764">
      <formula>IF(RIGHT(TEXT(AQ463,"0.#"),1)=".",TRUE,FALSE)</formula>
    </cfRule>
  </conditionalFormatting>
  <conditionalFormatting sqref="AQ464">
    <cfRule type="expression" dxfId="2279" priority="1767">
      <formula>IF(RIGHT(TEXT(AQ464,"0.#"),1)=".",FALSE,TRUE)</formula>
    </cfRule>
    <cfRule type="expression" dxfId="2278" priority="1768">
      <formula>IF(RIGHT(TEXT(AQ464,"0.#"),1)=".",TRUE,FALSE)</formula>
    </cfRule>
  </conditionalFormatting>
  <conditionalFormatting sqref="AQ465">
    <cfRule type="expression" dxfId="2277" priority="1765">
      <formula>IF(RIGHT(TEXT(AQ465,"0.#"),1)=".",FALSE,TRUE)</formula>
    </cfRule>
    <cfRule type="expression" dxfId="2276" priority="1766">
      <formula>IF(RIGHT(TEXT(AQ465,"0.#"),1)=".",TRUE,FALSE)</formula>
    </cfRule>
  </conditionalFormatting>
  <conditionalFormatting sqref="AE470">
    <cfRule type="expression" dxfId="2275" priority="1757">
      <formula>IF(RIGHT(TEXT(AE470,"0.#"),1)=".",FALSE,TRUE)</formula>
    </cfRule>
    <cfRule type="expression" dxfId="2274" priority="1758">
      <formula>IF(RIGHT(TEXT(AE470,"0.#"),1)=".",TRUE,FALSE)</formula>
    </cfRule>
  </conditionalFormatting>
  <conditionalFormatting sqref="AE468">
    <cfRule type="expression" dxfId="2273" priority="1761">
      <formula>IF(RIGHT(TEXT(AE468,"0.#"),1)=".",FALSE,TRUE)</formula>
    </cfRule>
    <cfRule type="expression" dxfId="2272" priority="1762">
      <formula>IF(RIGHT(TEXT(AE468,"0.#"),1)=".",TRUE,FALSE)</formula>
    </cfRule>
  </conditionalFormatting>
  <conditionalFormatting sqref="AE469">
    <cfRule type="expression" dxfId="2271" priority="1759">
      <formula>IF(RIGHT(TEXT(AE469,"0.#"),1)=".",FALSE,TRUE)</formula>
    </cfRule>
    <cfRule type="expression" dxfId="2270" priority="1760">
      <formula>IF(RIGHT(TEXT(AE469,"0.#"),1)=".",TRUE,FALSE)</formula>
    </cfRule>
  </conditionalFormatting>
  <conditionalFormatting sqref="AM470">
    <cfRule type="expression" dxfId="2269" priority="1751">
      <formula>IF(RIGHT(TEXT(AM470,"0.#"),1)=".",FALSE,TRUE)</formula>
    </cfRule>
    <cfRule type="expression" dxfId="2268" priority="1752">
      <formula>IF(RIGHT(TEXT(AM470,"0.#"),1)=".",TRUE,FALSE)</formula>
    </cfRule>
  </conditionalFormatting>
  <conditionalFormatting sqref="AM468">
    <cfRule type="expression" dxfId="2267" priority="1755">
      <formula>IF(RIGHT(TEXT(AM468,"0.#"),1)=".",FALSE,TRUE)</formula>
    </cfRule>
    <cfRule type="expression" dxfId="2266" priority="1756">
      <formula>IF(RIGHT(TEXT(AM468,"0.#"),1)=".",TRUE,FALSE)</formula>
    </cfRule>
  </conditionalFormatting>
  <conditionalFormatting sqref="AM469">
    <cfRule type="expression" dxfId="2265" priority="1753">
      <formula>IF(RIGHT(TEXT(AM469,"0.#"),1)=".",FALSE,TRUE)</formula>
    </cfRule>
    <cfRule type="expression" dxfId="2264" priority="1754">
      <formula>IF(RIGHT(TEXT(AM469,"0.#"),1)=".",TRUE,FALSE)</formula>
    </cfRule>
  </conditionalFormatting>
  <conditionalFormatting sqref="AU470">
    <cfRule type="expression" dxfId="2263" priority="1745">
      <formula>IF(RIGHT(TEXT(AU470,"0.#"),1)=".",FALSE,TRUE)</formula>
    </cfRule>
    <cfRule type="expression" dxfId="2262" priority="1746">
      <formula>IF(RIGHT(TEXT(AU470,"0.#"),1)=".",TRUE,FALSE)</formula>
    </cfRule>
  </conditionalFormatting>
  <conditionalFormatting sqref="AU468">
    <cfRule type="expression" dxfId="2261" priority="1749">
      <formula>IF(RIGHT(TEXT(AU468,"0.#"),1)=".",FALSE,TRUE)</formula>
    </cfRule>
    <cfRule type="expression" dxfId="2260" priority="1750">
      <formula>IF(RIGHT(TEXT(AU468,"0.#"),1)=".",TRUE,FALSE)</formula>
    </cfRule>
  </conditionalFormatting>
  <conditionalFormatting sqref="AU469">
    <cfRule type="expression" dxfId="2259" priority="1747">
      <formula>IF(RIGHT(TEXT(AU469,"0.#"),1)=".",FALSE,TRUE)</formula>
    </cfRule>
    <cfRule type="expression" dxfId="2258" priority="1748">
      <formula>IF(RIGHT(TEXT(AU469,"0.#"),1)=".",TRUE,FALSE)</formula>
    </cfRule>
  </conditionalFormatting>
  <conditionalFormatting sqref="AI470">
    <cfRule type="expression" dxfId="2257" priority="1739">
      <formula>IF(RIGHT(TEXT(AI470,"0.#"),1)=".",FALSE,TRUE)</formula>
    </cfRule>
    <cfRule type="expression" dxfId="2256" priority="1740">
      <formula>IF(RIGHT(TEXT(AI470,"0.#"),1)=".",TRUE,FALSE)</formula>
    </cfRule>
  </conditionalFormatting>
  <conditionalFormatting sqref="AI468">
    <cfRule type="expression" dxfId="2255" priority="1743">
      <formula>IF(RIGHT(TEXT(AI468,"0.#"),1)=".",FALSE,TRUE)</formula>
    </cfRule>
    <cfRule type="expression" dxfId="2254" priority="1744">
      <formula>IF(RIGHT(TEXT(AI468,"0.#"),1)=".",TRUE,FALSE)</formula>
    </cfRule>
  </conditionalFormatting>
  <conditionalFormatting sqref="AI469">
    <cfRule type="expression" dxfId="2253" priority="1741">
      <formula>IF(RIGHT(TEXT(AI469,"0.#"),1)=".",FALSE,TRUE)</formula>
    </cfRule>
    <cfRule type="expression" dxfId="2252" priority="1742">
      <formula>IF(RIGHT(TEXT(AI469,"0.#"),1)=".",TRUE,FALSE)</formula>
    </cfRule>
  </conditionalFormatting>
  <conditionalFormatting sqref="AQ468">
    <cfRule type="expression" dxfId="2251" priority="1733">
      <formula>IF(RIGHT(TEXT(AQ468,"0.#"),1)=".",FALSE,TRUE)</formula>
    </cfRule>
    <cfRule type="expression" dxfId="2250" priority="1734">
      <formula>IF(RIGHT(TEXT(AQ468,"0.#"),1)=".",TRUE,FALSE)</formula>
    </cfRule>
  </conditionalFormatting>
  <conditionalFormatting sqref="AQ469">
    <cfRule type="expression" dxfId="2249" priority="1737">
      <formula>IF(RIGHT(TEXT(AQ469,"0.#"),1)=".",FALSE,TRUE)</formula>
    </cfRule>
    <cfRule type="expression" dxfId="2248" priority="1738">
      <formula>IF(RIGHT(TEXT(AQ469,"0.#"),1)=".",TRUE,FALSE)</formula>
    </cfRule>
  </conditionalFormatting>
  <conditionalFormatting sqref="AQ470">
    <cfRule type="expression" dxfId="2247" priority="1735">
      <formula>IF(RIGHT(TEXT(AQ470,"0.#"),1)=".",FALSE,TRUE)</formula>
    </cfRule>
    <cfRule type="expression" dxfId="2246" priority="1736">
      <formula>IF(RIGHT(TEXT(AQ470,"0.#"),1)=".",TRUE,FALSE)</formula>
    </cfRule>
  </conditionalFormatting>
  <conditionalFormatting sqref="AE475">
    <cfRule type="expression" dxfId="2245" priority="1727">
      <formula>IF(RIGHT(TEXT(AE475,"0.#"),1)=".",FALSE,TRUE)</formula>
    </cfRule>
    <cfRule type="expression" dxfId="2244" priority="1728">
      <formula>IF(RIGHT(TEXT(AE475,"0.#"),1)=".",TRUE,FALSE)</formula>
    </cfRule>
  </conditionalFormatting>
  <conditionalFormatting sqref="AE473">
    <cfRule type="expression" dxfId="2243" priority="1731">
      <formula>IF(RIGHT(TEXT(AE473,"0.#"),1)=".",FALSE,TRUE)</formula>
    </cfRule>
    <cfRule type="expression" dxfId="2242" priority="1732">
      <formula>IF(RIGHT(TEXT(AE473,"0.#"),1)=".",TRUE,FALSE)</formula>
    </cfRule>
  </conditionalFormatting>
  <conditionalFormatting sqref="AE474">
    <cfRule type="expression" dxfId="2241" priority="1729">
      <formula>IF(RIGHT(TEXT(AE474,"0.#"),1)=".",FALSE,TRUE)</formula>
    </cfRule>
    <cfRule type="expression" dxfId="2240" priority="1730">
      <formula>IF(RIGHT(TEXT(AE474,"0.#"),1)=".",TRUE,FALSE)</formula>
    </cfRule>
  </conditionalFormatting>
  <conditionalFormatting sqref="AM475">
    <cfRule type="expression" dxfId="2239" priority="1721">
      <formula>IF(RIGHT(TEXT(AM475,"0.#"),1)=".",FALSE,TRUE)</formula>
    </cfRule>
    <cfRule type="expression" dxfId="2238" priority="1722">
      <formula>IF(RIGHT(TEXT(AM475,"0.#"),1)=".",TRUE,FALSE)</formula>
    </cfRule>
  </conditionalFormatting>
  <conditionalFormatting sqref="AM473">
    <cfRule type="expression" dxfId="2237" priority="1725">
      <formula>IF(RIGHT(TEXT(AM473,"0.#"),1)=".",FALSE,TRUE)</formula>
    </cfRule>
    <cfRule type="expression" dxfId="2236" priority="1726">
      <formula>IF(RIGHT(TEXT(AM473,"0.#"),1)=".",TRUE,FALSE)</formula>
    </cfRule>
  </conditionalFormatting>
  <conditionalFormatting sqref="AM474">
    <cfRule type="expression" dxfId="2235" priority="1723">
      <formula>IF(RIGHT(TEXT(AM474,"0.#"),1)=".",FALSE,TRUE)</formula>
    </cfRule>
    <cfRule type="expression" dxfId="2234" priority="1724">
      <formula>IF(RIGHT(TEXT(AM474,"0.#"),1)=".",TRUE,FALSE)</formula>
    </cfRule>
  </conditionalFormatting>
  <conditionalFormatting sqref="AU475">
    <cfRule type="expression" dxfId="2233" priority="1715">
      <formula>IF(RIGHT(TEXT(AU475,"0.#"),1)=".",FALSE,TRUE)</formula>
    </cfRule>
    <cfRule type="expression" dxfId="2232" priority="1716">
      <formula>IF(RIGHT(TEXT(AU475,"0.#"),1)=".",TRUE,FALSE)</formula>
    </cfRule>
  </conditionalFormatting>
  <conditionalFormatting sqref="AU473">
    <cfRule type="expression" dxfId="2231" priority="1719">
      <formula>IF(RIGHT(TEXT(AU473,"0.#"),1)=".",FALSE,TRUE)</formula>
    </cfRule>
    <cfRule type="expression" dxfId="2230" priority="1720">
      <formula>IF(RIGHT(TEXT(AU473,"0.#"),1)=".",TRUE,FALSE)</formula>
    </cfRule>
  </conditionalFormatting>
  <conditionalFormatting sqref="AU474">
    <cfRule type="expression" dxfId="2229" priority="1717">
      <formula>IF(RIGHT(TEXT(AU474,"0.#"),1)=".",FALSE,TRUE)</formula>
    </cfRule>
    <cfRule type="expression" dxfId="2228" priority="1718">
      <formula>IF(RIGHT(TEXT(AU474,"0.#"),1)=".",TRUE,FALSE)</formula>
    </cfRule>
  </conditionalFormatting>
  <conditionalFormatting sqref="AI475">
    <cfRule type="expression" dxfId="2227" priority="1709">
      <formula>IF(RIGHT(TEXT(AI475,"0.#"),1)=".",FALSE,TRUE)</formula>
    </cfRule>
    <cfRule type="expression" dxfId="2226" priority="1710">
      <formula>IF(RIGHT(TEXT(AI475,"0.#"),1)=".",TRUE,FALSE)</formula>
    </cfRule>
  </conditionalFormatting>
  <conditionalFormatting sqref="AI473">
    <cfRule type="expression" dxfId="2225" priority="1713">
      <formula>IF(RIGHT(TEXT(AI473,"0.#"),1)=".",FALSE,TRUE)</formula>
    </cfRule>
    <cfRule type="expression" dxfId="2224" priority="1714">
      <formula>IF(RIGHT(TEXT(AI473,"0.#"),1)=".",TRUE,FALSE)</formula>
    </cfRule>
  </conditionalFormatting>
  <conditionalFormatting sqref="AI474">
    <cfRule type="expression" dxfId="2223" priority="1711">
      <formula>IF(RIGHT(TEXT(AI474,"0.#"),1)=".",FALSE,TRUE)</formula>
    </cfRule>
    <cfRule type="expression" dxfId="2222" priority="1712">
      <formula>IF(RIGHT(TEXT(AI474,"0.#"),1)=".",TRUE,FALSE)</formula>
    </cfRule>
  </conditionalFormatting>
  <conditionalFormatting sqref="AQ473">
    <cfRule type="expression" dxfId="2221" priority="1703">
      <formula>IF(RIGHT(TEXT(AQ473,"0.#"),1)=".",FALSE,TRUE)</formula>
    </cfRule>
    <cfRule type="expression" dxfId="2220" priority="1704">
      <formula>IF(RIGHT(TEXT(AQ473,"0.#"),1)=".",TRUE,FALSE)</formula>
    </cfRule>
  </conditionalFormatting>
  <conditionalFormatting sqref="AQ474">
    <cfRule type="expression" dxfId="2219" priority="1707">
      <formula>IF(RIGHT(TEXT(AQ474,"0.#"),1)=".",FALSE,TRUE)</formula>
    </cfRule>
    <cfRule type="expression" dxfId="2218" priority="1708">
      <formula>IF(RIGHT(TEXT(AQ474,"0.#"),1)=".",TRUE,FALSE)</formula>
    </cfRule>
  </conditionalFormatting>
  <conditionalFormatting sqref="AQ475">
    <cfRule type="expression" dxfId="2217" priority="1705">
      <formula>IF(RIGHT(TEXT(AQ475,"0.#"),1)=".",FALSE,TRUE)</formula>
    </cfRule>
    <cfRule type="expression" dxfId="2216" priority="1706">
      <formula>IF(RIGHT(TEXT(AQ475,"0.#"),1)=".",TRUE,FALSE)</formula>
    </cfRule>
  </conditionalFormatting>
  <conditionalFormatting sqref="AE480">
    <cfRule type="expression" dxfId="2215" priority="1697">
      <formula>IF(RIGHT(TEXT(AE480,"0.#"),1)=".",FALSE,TRUE)</formula>
    </cfRule>
    <cfRule type="expression" dxfId="2214" priority="1698">
      <formula>IF(RIGHT(TEXT(AE480,"0.#"),1)=".",TRUE,FALSE)</formula>
    </cfRule>
  </conditionalFormatting>
  <conditionalFormatting sqref="AE478">
    <cfRule type="expression" dxfId="2213" priority="1701">
      <formula>IF(RIGHT(TEXT(AE478,"0.#"),1)=".",FALSE,TRUE)</formula>
    </cfRule>
    <cfRule type="expression" dxfId="2212" priority="1702">
      <formula>IF(RIGHT(TEXT(AE478,"0.#"),1)=".",TRUE,FALSE)</formula>
    </cfRule>
  </conditionalFormatting>
  <conditionalFormatting sqref="AE479">
    <cfRule type="expression" dxfId="2211" priority="1699">
      <formula>IF(RIGHT(TEXT(AE479,"0.#"),1)=".",FALSE,TRUE)</formula>
    </cfRule>
    <cfRule type="expression" dxfId="2210" priority="1700">
      <formula>IF(RIGHT(TEXT(AE479,"0.#"),1)=".",TRUE,FALSE)</formula>
    </cfRule>
  </conditionalFormatting>
  <conditionalFormatting sqref="AM480">
    <cfRule type="expression" dxfId="2209" priority="1691">
      <formula>IF(RIGHT(TEXT(AM480,"0.#"),1)=".",FALSE,TRUE)</formula>
    </cfRule>
    <cfRule type="expression" dxfId="2208" priority="1692">
      <formula>IF(RIGHT(TEXT(AM480,"0.#"),1)=".",TRUE,FALSE)</formula>
    </cfRule>
  </conditionalFormatting>
  <conditionalFormatting sqref="AM478">
    <cfRule type="expression" dxfId="2207" priority="1695">
      <formula>IF(RIGHT(TEXT(AM478,"0.#"),1)=".",FALSE,TRUE)</formula>
    </cfRule>
    <cfRule type="expression" dxfId="2206" priority="1696">
      <formula>IF(RIGHT(TEXT(AM478,"0.#"),1)=".",TRUE,FALSE)</formula>
    </cfRule>
  </conditionalFormatting>
  <conditionalFormatting sqref="AM479">
    <cfRule type="expression" dxfId="2205" priority="1693">
      <formula>IF(RIGHT(TEXT(AM479,"0.#"),1)=".",FALSE,TRUE)</formula>
    </cfRule>
    <cfRule type="expression" dxfId="2204" priority="1694">
      <formula>IF(RIGHT(TEXT(AM479,"0.#"),1)=".",TRUE,FALSE)</formula>
    </cfRule>
  </conditionalFormatting>
  <conditionalFormatting sqref="AU480">
    <cfRule type="expression" dxfId="2203" priority="1685">
      <formula>IF(RIGHT(TEXT(AU480,"0.#"),1)=".",FALSE,TRUE)</formula>
    </cfRule>
    <cfRule type="expression" dxfId="2202" priority="1686">
      <formula>IF(RIGHT(TEXT(AU480,"0.#"),1)=".",TRUE,FALSE)</formula>
    </cfRule>
  </conditionalFormatting>
  <conditionalFormatting sqref="AU478">
    <cfRule type="expression" dxfId="2201" priority="1689">
      <formula>IF(RIGHT(TEXT(AU478,"0.#"),1)=".",FALSE,TRUE)</formula>
    </cfRule>
    <cfRule type="expression" dxfId="2200" priority="1690">
      <formula>IF(RIGHT(TEXT(AU478,"0.#"),1)=".",TRUE,FALSE)</formula>
    </cfRule>
  </conditionalFormatting>
  <conditionalFormatting sqref="AU479">
    <cfRule type="expression" dxfId="2199" priority="1687">
      <formula>IF(RIGHT(TEXT(AU479,"0.#"),1)=".",FALSE,TRUE)</formula>
    </cfRule>
    <cfRule type="expression" dxfId="2198" priority="1688">
      <formula>IF(RIGHT(TEXT(AU479,"0.#"),1)=".",TRUE,FALSE)</formula>
    </cfRule>
  </conditionalFormatting>
  <conditionalFormatting sqref="AI480">
    <cfRule type="expression" dxfId="2197" priority="1679">
      <formula>IF(RIGHT(TEXT(AI480,"0.#"),1)=".",FALSE,TRUE)</formula>
    </cfRule>
    <cfRule type="expression" dxfId="2196" priority="1680">
      <formula>IF(RIGHT(TEXT(AI480,"0.#"),1)=".",TRUE,FALSE)</formula>
    </cfRule>
  </conditionalFormatting>
  <conditionalFormatting sqref="AI478">
    <cfRule type="expression" dxfId="2195" priority="1683">
      <formula>IF(RIGHT(TEXT(AI478,"0.#"),1)=".",FALSE,TRUE)</formula>
    </cfRule>
    <cfRule type="expression" dxfId="2194" priority="1684">
      <formula>IF(RIGHT(TEXT(AI478,"0.#"),1)=".",TRUE,FALSE)</formula>
    </cfRule>
  </conditionalFormatting>
  <conditionalFormatting sqref="AI479">
    <cfRule type="expression" dxfId="2193" priority="1681">
      <formula>IF(RIGHT(TEXT(AI479,"0.#"),1)=".",FALSE,TRUE)</formula>
    </cfRule>
    <cfRule type="expression" dxfId="2192" priority="1682">
      <formula>IF(RIGHT(TEXT(AI479,"0.#"),1)=".",TRUE,FALSE)</formula>
    </cfRule>
  </conditionalFormatting>
  <conditionalFormatting sqref="AQ478">
    <cfRule type="expression" dxfId="2191" priority="1673">
      <formula>IF(RIGHT(TEXT(AQ478,"0.#"),1)=".",FALSE,TRUE)</formula>
    </cfRule>
    <cfRule type="expression" dxfId="2190" priority="1674">
      <formula>IF(RIGHT(TEXT(AQ478,"0.#"),1)=".",TRUE,FALSE)</formula>
    </cfRule>
  </conditionalFormatting>
  <conditionalFormatting sqref="AQ479">
    <cfRule type="expression" dxfId="2189" priority="1677">
      <formula>IF(RIGHT(TEXT(AQ479,"0.#"),1)=".",FALSE,TRUE)</formula>
    </cfRule>
    <cfRule type="expression" dxfId="2188" priority="1678">
      <formula>IF(RIGHT(TEXT(AQ479,"0.#"),1)=".",TRUE,FALSE)</formula>
    </cfRule>
  </conditionalFormatting>
  <conditionalFormatting sqref="AQ480">
    <cfRule type="expression" dxfId="2187" priority="1675">
      <formula>IF(RIGHT(TEXT(AQ480,"0.#"),1)=".",FALSE,TRUE)</formula>
    </cfRule>
    <cfRule type="expression" dxfId="2186" priority="1676">
      <formula>IF(RIGHT(TEXT(AQ480,"0.#"),1)=".",TRUE,FALSE)</formula>
    </cfRule>
  </conditionalFormatting>
  <conditionalFormatting sqref="AM47">
    <cfRule type="expression" dxfId="2185" priority="1967">
      <formula>IF(RIGHT(TEXT(AM47,"0.#"),1)=".",FALSE,TRUE)</formula>
    </cfRule>
    <cfRule type="expression" dxfId="2184" priority="1968">
      <formula>IF(RIGHT(TEXT(AM47,"0.#"),1)=".",TRUE,FALSE)</formula>
    </cfRule>
  </conditionalFormatting>
  <conditionalFormatting sqref="AI46">
    <cfRule type="expression" dxfId="2183" priority="1971">
      <formula>IF(RIGHT(TEXT(AI46,"0.#"),1)=".",FALSE,TRUE)</formula>
    </cfRule>
    <cfRule type="expression" dxfId="2182" priority="1972">
      <formula>IF(RIGHT(TEXT(AI46,"0.#"),1)=".",TRUE,FALSE)</formula>
    </cfRule>
  </conditionalFormatting>
  <conditionalFormatting sqref="AM46">
    <cfRule type="expression" dxfId="2181" priority="1969">
      <formula>IF(RIGHT(TEXT(AM46,"0.#"),1)=".",FALSE,TRUE)</formula>
    </cfRule>
    <cfRule type="expression" dxfId="2180" priority="1970">
      <formula>IF(RIGHT(TEXT(AM46,"0.#"),1)=".",TRUE,FALSE)</formula>
    </cfRule>
  </conditionalFormatting>
  <conditionalFormatting sqref="AU46:AU48">
    <cfRule type="expression" dxfId="2179" priority="1961">
      <formula>IF(RIGHT(TEXT(AU46,"0.#"),1)=".",FALSE,TRUE)</formula>
    </cfRule>
    <cfRule type="expression" dxfId="2178" priority="1962">
      <formula>IF(RIGHT(TEXT(AU46,"0.#"),1)=".",TRUE,FALSE)</formula>
    </cfRule>
  </conditionalFormatting>
  <conditionalFormatting sqref="AM48">
    <cfRule type="expression" dxfId="2177" priority="1965">
      <formula>IF(RIGHT(TEXT(AM48,"0.#"),1)=".",FALSE,TRUE)</formula>
    </cfRule>
    <cfRule type="expression" dxfId="2176" priority="1966">
      <formula>IF(RIGHT(TEXT(AM48,"0.#"),1)=".",TRUE,FALSE)</formula>
    </cfRule>
  </conditionalFormatting>
  <conditionalFormatting sqref="AQ46:AQ48">
    <cfRule type="expression" dxfId="2175" priority="1963">
      <formula>IF(RIGHT(TEXT(AQ46,"0.#"),1)=".",FALSE,TRUE)</formula>
    </cfRule>
    <cfRule type="expression" dxfId="2174" priority="1964">
      <formula>IF(RIGHT(TEXT(AQ46,"0.#"),1)=".",TRUE,FALSE)</formula>
    </cfRule>
  </conditionalFormatting>
  <conditionalFormatting sqref="AE146:AE147 AI146:AI147 AM146:AM147 AQ146:AQ147 AU146:AU147">
    <cfRule type="expression" dxfId="2173" priority="1955">
      <formula>IF(RIGHT(TEXT(AE146,"0.#"),1)=".",FALSE,TRUE)</formula>
    </cfRule>
    <cfRule type="expression" dxfId="2172" priority="1956">
      <formula>IF(RIGHT(TEXT(AE146,"0.#"),1)=".",TRUE,FALSE)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3:Y900">
    <cfRule type="expression" dxfId="2071" priority="2083">
      <formula>IF(RIGHT(TEXT(Y873,"0.#"),1)=".",FALSE,TRUE)</formula>
    </cfRule>
    <cfRule type="expression" dxfId="2070" priority="2084">
      <formula>IF(RIGHT(TEXT(Y873,"0.#"),1)=".",TRUE,FALSE)</formula>
    </cfRule>
  </conditionalFormatting>
  <conditionalFormatting sqref="Y871:Y872">
    <cfRule type="expression" dxfId="2069" priority="2077">
      <formula>IF(RIGHT(TEXT(Y871,"0.#"),1)=".",FALSE,TRUE)</formula>
    </cfRule>
    <cfRule type="expression" dxfId="2068" priority="2078">
      <formula>IF(RIGHT(TEXT(Y871,"0.#"),1)=".",TRUE,FALSE)</formula>
    </cfRule>
  </conditionalFormatting>
  <conditionalFormatting sqref="Y906:Y933">
    <cfRule type="expression" dxfId="2067" priority="2071">
      <formula>IF(RIGHT(TEXT(Y906,"0.#"),1)=".",FALSE,TRUE)</formula>
    </cfRule>
    <cfRule type="expression" dxfId="2066" priority="2072">
      <formula>IF(RIGHT(TEXT(Y906,"0.#"),1)=".",TRUE,FALSE)</formula>
    </cfRule>
  </conditionalFormatting>
  <conditionalFormatting sqref="Y904:Y905">
    <cfRule type="expression" dxfId="2065" priority="2065">
      <formula>IF(RIGHT(TEXT(Y904,"0.#"),1)=".",FALSE,TRUE)</formula>
    </cfRule>
    <cfRule type="expression" dxfId="2064" priority="2066">
      <formula>IF(RIGHT(TEXT(Y904,"0.#"),1)=".",TRUE,FALSE)</formula>
    </cfRule>
  </conditionalFormatting>
  <conditionalFormatting sqref="Y939:Y966">
    <cfRule type="expression" dxfId="2063" priority="2059">
      <formula>IF(RIGHT(TEXT(Y939,"0.#"),1)=".",FALSE,TRUE)</formula>
    </cfRule>
    <cfRule type="expression" dxfId="2062" priority="2060">
      <formula>IF(RIGHT(TEXT(Y939,"0.#"),1)=".",TRUE,FALSE)</formula>
    </cfRule>
  </conditionalFormatting>
  <conditionalFormatting sqref="Y937:Y938">
    <cfRule type="expression" dxfId="2061" priority="2053">
      <formula>IF(RIGHT(TEXT(Y937,"0.#"),1)=".",FALSE,TRUE)</formula>
    </cfRule>
    <cfRule type="expression" dxfId="2060" priority="2054">
      <formula>IF(RIGHT(TEXT(Y937,"0.#"),1)=".",TRUE,FALSE)</formula>
    </cfRule>
  </conditionalFormatting>
  <conditionalFormatting sqref="Y972:Y999">
    <cfRule type="expression" dxfId="2059" priority="2047">
      <formula>IF(RIGHT(TEXT(Y972,"0.#"),1)=".",FALSE,TRUE)</formula>
    </cfRule>
    <cfRule type="expression" dxfId="2058" priority="2048">
      <formula>IF(RIGHT(TEXT(Y972,"0.#"),1)=".",TRUE,FALSE)</formula>
    </cfRule>
  </conditionalFormatting>
  <conditionalFormatting sqref="Y970:Y971">
    <cfRule type="expression" dxfId="2057" priority="2041">
      <formula>IF(RIGHT(TEXT(Y970,"0.#"),1)=".",FALSE,TRUE)</formula>
    </cfRule>
    <cfRule type="expression" dxfId="2056" priority="2042">
      <formula>IF(RIGHT(TEXT(Y970,"0.#"),1)=".",TRUE,FALSE)</formula>
    </cfRule>
  </conditionalFormatting>
  <conditionalFormatting sqref="Y1005:Y1032">
    <cfRule type="expression" dxfId="2055" priority="2035">
      <formula>IF(RIGHT(TEXT(Y1005,"0.#"),1)=".",FALSE,TRUE)</formula>
    </cfRule>
    <cfRule type="expression" dxfId="2054" priority="2036">
      <formula>IF(RIGHT(TEXT(Y1005,"0.#"),1)=".",TRUE,FALSE)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3:AO900">
    <cfRule type="expression" dxfId="1973" priority="2085">
      <formula>IF(AND(AL873&gt;=0, RIGHT(TEXT(AL873,"0.#"),1)&lt;&gt;"."),TRUE,FALSE)</formula>
    </cfRule>
    <cfRule type="expression" dxfId="1972" priority="2086">
      <formula>IF(AND(AL873&gt;=0, RIGHT(TEXT(AL873,"0.#"),1)="."),TRUE,FALSE)</formula>
    </cfRule>
    <cfRule type="expression" dxfId="1971" priority="2087">
      <formula>IF(AND(AL873&lt;0, RIGHT(TEXT(AL873,"0.#"),1)&lt;&gt;"."),TRUE,FALSE)</formula>
    </cfRule>
    <cfRule type="expression" dxfId="1970" priority="2088">
      <formula>IF(AND(AL873&lt;0, RIGHT(TEXT(AL873,"0.#"),1)="."),TRUE,FALSE)</formula>
    </cfRule>
  </conditionalFormatting>
  <conditionalFormatting sqref="AL871:AO872">
    <cfRule type="expression" dxfId="1969" priority="2079">
      <formula>IF(AND(AL871&gt;=0, RIGHT(TEXT(AL871,"0.#"),1)&lt;&gt;"."),TRUE,FALSE)</formula>
    </cfRule>
    <cfRule type="expression" dxfId="1968" priority="2080">
      <formula>IF(AND(AL871&gt;=0, RIGHT(TEXT(AL871,"0.#"),1)="."),TRUE,FALSE)</formula>
    </cfRule>
    <cfRule type="expression" dxfId="1967" priority="2081">
      <formula>IF(AND(AL871&lt;0, RIGHT(TEXT(AL871,"0.#"),1)&lt;&gt;"."),TRUE,FALSE)</formula>
    </cfRule>
    <cfRule type="expression" dxfId="1966" priority="2082">
      <formula>IF(AND(AL871&lt;0, RIGHT(TEXT(AL871,"0.#"),1)="."),TRUE,FALSE)</formula>
    </cfRule>
  </conditionalFormatting>
  <conditionalFormatting sqref="AL906:AO933">
    <cfRule type="expression" dxfId="1965" priority="2073">
      <formula>IF(AND(AL906&gt;=0, RIGHT(TEXT(AL906,"0.#"),1)&lt;&gt;"."),TRUE,FALSE)</formula>
    </cfRule>
    <cfRule type="expression" dxfId="1964" priority="2074">
      <formula>IF(AND(AL906&gt;=0, RIGHT(TEXT(AL906,"0.#"),1)="."),TRUE,FALSE)</formula>
    </cfRule>
    <cfRule type="expression" dxfId="1963" priority="2075">
      <formula>IF(AND(AL906&lt;0, RIGHT(TEXT(AL906,"0.#"),1)&lt;&gt;"."),TRUE,FALSE)</formula>
    </cfRule>
    <cfRule type="expression" dxfId="1962" priority="2076">
      <formula>IF(AND(AL906&lt;0, RIGHT(TEXT(AL906,"0.#"),1)="."),TRUE,FALSE)</formula>
    </cfRule>
  </conditionalFormatting>
  <conditionalFormatting sqref="AL904:AO905">
    <cfRule type="expression" dxfId="1961" priority="2067">
      <formula>IF(AND(AL904&gt;=0, RIGHT(TEXT(AL904,"0.#"),1)&lt;&gt;"."),TRUE,FALSE)</formula>
    </cfRule>
    <cfRule type="expression" dxfId="1960" priority="2068">
      <formula>IF(AND(AL904&gt;=0, RIGHT(TEXT(AL904,"0.#"),1)="."),TRUE,FALSE)</formula>
    </cfRule>
    <cfRule type="expression" dxfId="1959" priority="2069">
      <formula>IF(AND(AL904&lt;0, RIGHT(TEXT(AL904,"0.#"),1)&lt;&gt;"."),TRUE,FALSE)</formula>
    </cfRule>
    <cfRule type="expression" dxfId="1958" priority="2070">
      <formula>IF(AND(AL904&lt;0, RIGHT(TEXT(AL904,"0.#"),1)="."),TRUE,FALSE)</formula>
    </cfRule>
  </conditionalFormatting>
  <conditionalFormatting sqref="AL939:AO966">
    <cfRule type="expression" dxfId="1957" priority="2061">
      <formula>IF(AND(AL939&gt;=0, RIGHT(TEXT(AL939,"0.#"),1)&lt;&gt;"."),TRUE,FALSE)</formula>
    </cfRule>
    <cfRule type="expression" dxfId="1956" priority="2062">
      <formula>IF(AND(AL939&gt;=0, RIGHT(TEXT(AL939,"0.#"),1)="."),TRUE,FALSE)</formula>
    </cfRule>
    <cfRule type="expression" dxfId="1955" priority="2063">
      <formula>IF(AND(AL939&lt;0, RIGHT(TEXT(AL939,"0.#"),1)&lt;&gt;"."),TRUE,FALSE)</formula>
    </cfRule>
    <cfRule type="expression" dxfId="1954" priority="2064">
      <formula>IF(AND(AL939&lt;0, RIGHT(TEXT(AL939,"0.#"),1)="."),TRUE,FALSE)</formula>
    </cfRule>
  </conditionalFormatting>
  <conditionalFormatting sqref="AL937:AO938">
    <cfRule type="expression" dxfId="1953" priority="2055">
      <formula>IF(AND(AL937&gt;=0, RIGHT(TEXT(AL937,"0.#"),1)&lt;&gt;"."),TRUE,FALSE)</formula>
    </cfRule>
    <cfRule type="expression" dxfId="1952" priority="2056">
      <formula>IF(AND(AL937&gt;=0, RIGHT(TEXT(AL937,"0.#"),1)="."),TRUE,FALSE)</formula>
    </cfRule>
    <cfRule type="expression" dxfId="1951" priority="2057">
      <formula>IF(AND(AL937&lt;0, RIGHT(TEXT(AL937,"0.#"),1)&lt;&gt;"."),TRUE,FALSE)</formula>
    </cfRule>
    <cfRule type="expression" dxfId="1950" priority="2058">
      <formula>IF(AND(AL937&lt;0, RIGHT(TEXT(AL937,"0.#"),1)="."),TRUE,FALSE)</formula>
    </cfRule>
  </conditionalFormatting>
  <conditionalFormatting sqref="AL972:AO999">
    <cfRule type="expression" dxfId="1949" priority="2049">
      <formula>IF(AND(AL972&gt;=0, RIGHT(TEXT(AL972,"0.#"),1)&lt;&gt;"."),TRUE,FALSE)</formula>
    </cfRule>
    <cfRule type="expression" dxfId="1948" priority="2050">
      <formula>IF(AND(AL972&gt;=0, RIGHT(TEXT(AL972,"0.#"),1)="."),TRUE,FALSE)</formula>
    </cfRule>
    <cfRule type="expression" dxfId="1947" priority="2051">
      <formula>IF(AND(AL972&lt;0, RIGHT(TEXT(AL972,"0.#"),1)&lt;&gt;"."),TRUE,FALSE)</formula>
    </cfRule>
    <cfRule type="expression" dxfId="1946" priority="2052">
      <formula>IF(AND(AL972&lt;0, RIGHT(TEXT(AL972,"0.#"),1)="."),TRUE,FALSE)</formula>
    </cfRule>
  </conditionalFormatting>
  <conditionalFormatting sqref="AL970:AO971">
    <cfRule type="expression" dxfId="1945" priority="2043">
      <formula>IF(AND(AL970&gt;=0, RIGHT(TEXT(AL970,"0.#"),1)&lt;&gt;"."),TRUE,FALSE)</formula>
    </cfRule>
    <cfRule type="expression" dxfId="1944" priority="2044">
      <formula>IF(AND(AL970&gt;=0, RIGHT(TEXT(AL970,"0.#"),1)="."),TRUE,FALSE)</formula>
    </cfRule>
    <cfRule type="expression" dxfId="1943" priority="2045">
      <formula>IF(AND(AL970&lt;0, RIGHT(TEXT(AL970,"0.#"),1)&lt;&gt;"."),TRUE,FALSE)</formula>
    </cfRule>
    <cfRule type="expression" dxfId="1942" priority="2046">
      <formula>IF(AND(AL970&lt;0, RIGHT(TEXT(AL970,"0.#"),1)="."),TRUE,FALSE)</formula>
    </cfRule>
  </conditionalFormatting>
  <conditionalFormatting sqref="AL1005:AO1032">
    <cfRule type="expression" dxfId="1941" priority="2037">
      <formula>IF(AND(AL1005&gt;=0, RIGHT(TEXT(AL1005,"0.#"),1)&lt;&gt;"."),TRUE,FALSE)</formula>
    </cfRule>
    <cfRule type="expression" dxfId="1940" priority="2038">
      <formula>IF(AND(AL1005&gt;=0, RIGHT(TEXT(AL1005,"0.#"),1)="."),TRUE,FALSE)</formula>
    </cfRule>
    <cfRule type="expression" dxfId="1939" priority="2039">
      <formula>IF(AND(AL1005&lt;0, RIGHT(TEXT(AL1005,"0.#"),1)&lt;&gt;"."),TRUE,FALSE)</formula>
    </cfRule>
    <cfRule type="expression" dxfId="1938" priority="2040">
      <formula>IF(AND(AL1005&lt;0, RIGHT(TEXT(AL1005,"0.#"),1)="."),TRUE,FALSE)</formula>
    </cfRule>
  </conditionalFormatting>
  <conditionalFormatting sqref="AL1003:AO1004">
    <cfRule type="expression" dxfId="1937" priority="2031">
      <formula>IF(AND(AL1003&gt;=0, RIGHT(TEXT(AL1003,"0.#"),1)&lt;&gt;"."),TRUE,FALSE)</formula>
    </cfRule>
    <cfRule type="expression" dxfId="1936" priority="2032">
      <formula>IF(AND(AL1003&gt;=0, RIGHT(TEXT(AL1003,"0.#"),1)="."),TRUE,FALSE)</formula>
    </cfRule>
    <cfRule type="expression" dxfId="1935" priority="2033">
      <formula>IF(AND(AL1003&lt;0, RIGHT(TEXT(AL1003,"0.#"),1)&lt;&gt;"."),TRUE,FALSE)</formula>
    </cfRule>
    <cfRule type="expression" dxfId="1934" priority="2034">
      <formula>IF(AND(AL1003&lt;0, RIGHT(TEXT(AL1003,"0.#"),1)="."),TRUE,FALSE)</formula>
    </cfRule>
  </conditionalFormatting>
  <conditionalFormatting sqref="Y1003:Y1004">
    <cfRule type="expression" dxfId="1933" priority="2029">
      <formula>IF(RIGHT(TEXT(Y1003,"0.#"),1)=".",FALSE,TRUE)</formula>
    </cfRule>
    <cfRule type="expression" dxfId="1932" priority="2030">
      <formula>IF(RIGHT(TEXT(Y1003,"0.#"),1)=".",TRUE,FALSE)</formula>
    </cfRule>
  </conditionalFormatting>
  <conditionalFormatting sqref="AL1038:AO1065">
    <cfRule type="expression" dxfId="1931" priority="2025">
      <formula>IF(AND(AL1038&gt;=0, RIGHT(TEXT(AL1038,"0.#"),1)&lt;&gt;"."),TRUE,FALSE)</formula>
    </cfRule>
    <cfRule type="expression" dxfId="1930" priority="2026">
      <formula>IF(AND(AL1038&gt;=0, RIGHT(TEXT(AL1038,"0.#"),1)="."),TRUE,FALSE)</formula>
    </cfRule>
    <cfRule type="expression" dxfId="1929" priority="2027">
      <formula>IF(AND(AL1038&lt;0, RIGHT(TEXT(AL1038,"0.#"),1)&lt;&gt;"."),TRUE,FALSE)</formula>
    </cfRule>
    <cfRule type="expression" dxfId="1928" priority="2028">
      <formula>IF(AND(AL1038&lt;0, RIGHT(TEXT(AL1038,"0.#"),1)="."),TRUE,FALSE)</formula>
    </cfRule>
  </conditionalFormatting>
  <conditionalFormatting sqref="Y1038:Y1065">
    <cfRule type="expression" dxfId="1927" priority="2023">
      <formula>IF(RIGHT(TEXT(Y1038,"0.#"),1)=".",FALSE,TRUE)</formula>
    </cfRule>
    <cfRule type="expression" dxfId="1926" priority="2024">
      <formula>IF(RIGHT(TEXT(Y1038,"0.#"),1)=".",TRUE,FALSE)</formula>
    </cfRule>
  </conditionalFormatting>
  <conditionalFormatting sqref="AL1036:AO1037">
    <cfRule type="expression" dxfId="1925" priority="2019">
      <formula>IF(AND(AL1036&gt;=0, RIGHT(TEXT(AL1036,"0.#"),1)&lt;&gt;"."),TRUE,FALSE)</formula>
    </cfRule>
    <cfRule type="expression" dxfId="1924" priority="2020">
      <formula>IF(AND(AL1036&gt;=0, RIGHT(TEXT(AL1036,"0.#"),1)="."),TRUE,FALSE)</formula>
    </cfRule>
    <cfRule type="expression" dxfId="1923" priority="2021">
      <formula>IF(AND(AL1036&lt;0, RIGHT(TEXT(AL1036,"0.#"),1)&lt;&gt;"."),TRUE,FALSE)</formula>
    </cfRule>
    <cfRule type="expression" dxfId="1922" priority="2022">
      <formula>IF(AND(AL1036&lt;0, RIGHT(TEXT(AL1036,"0.#"),1)="."),TRUE,FALSE)</formula>
    </cfRule>
  </conditionalFormatting>
  <conditionalFormatting sqref="Y1036:Y1037">
    <cfRule type="expression" dxfId="1921" priority="2017">
      <formula>IF(RIGHT(TEXT(Y1036,"0.#"),1)=".",FALSE,TRUE)</formula>
    </cfRule>
    <cfRule type="expression" dxfId="1920" priority="2018">
      <formula>IF(RIGHT(TEXT(Y1036,"0.#"),1)=".",TRUE,FALSE)</formula>
    </cfRule>
  </conditionalFormatting>
  <conditionalFormatting sqref="AL1071:AO1098">
    <cfRule type="expression" dxfId="1919" priority="2013">
      <formula>IF(AND(AL1071&gt;=0, RIGHT(TEXT(AL1071,"0.#"),1)&lt;&gt;"."),TRUE,FALSE)</formula>
    </cfRule>
    <cfRule type="expression" dxfId="1918" priority="2014">
      <formula>IF(AND(AL1071&gt;=0, RIGHT(TEXT(AL1071,"0.#"),1)="."),TRUE,FALSE)</formula>
    </cfRule>
    <cfRule type="expression" dxfId="1917" priority="2015">
      <formula>IF(AND(AL1071&lt;0, RIGHT(TEXT(AL1071,"0.#"),1)&lt;&gt;"."),TRUE,FALSE)</formula>
    </cfRule>
    <cfRule type="expression" dxfId="1916" priority="2016">
      <formula>IF(AND(AL1071&lt;0, RIGHT(TEXT(AL1071,"0.#"),1)="."),TRUE,FALSE)</formula>
    </cfRule>
  </conditionalFormatting>
  <conditionalFormatting sqref="Y1071:Y1098">
    <cfRule type="expression" dxfId="1915" priority="2011">
      <formula>IF(RIGHT(TEXT(Y1071,"0.#"),1)=".",FALSE,TRUE)</formula>
    </cfRule>
    <cfRule type="expression" dxfId="1914" priority="2012">
      <formula>IF(RIGHT(TEXT(Y1071,"0.#"),1)=".",TRUE,FALSE)</formula>
    </cfRule>
  </conditionalFormatting>
  <conditionalFormatting sqref="AL1069:AO1070">
    <cfRule type="expression" dxfId="1913" priority="2007">
      <formula>IF(AND(AL1069&gt;=0, RIGHT(TEXT(AL1069,"0.#"),1)&lt;&gt;"."),TRUE,FALSE)</formula>
    </cfRule>
    <cfRule type="expression" dxfId="1912" priority="2008">
      <formula>IF(AND(AL1069&gt;=0, RIGHT(TEXT(AL1069,"0.#"),1)="."),TRUE,FALSE)</formula>
    </cfRule>
    <cfRule type="expression" dxfId="1911" priority="2009">
      <formula>IF(AND(AL1069&lt;0, RIGHT(TEXT(AL1069,"0.#"),1)&lt;&gt;"."),TRUE,FALSE)</formula>
    </cfRule>
    <cfRule type="expression" dxfId="1910" priority="2010">
      <formula>IF(AND(AL1069&lt;0, RIGHT(TEXT(AL1069,"0.#"),1)="."),TRUE,FALSE)</formula>
    </cfRule>
  </conditionalFormatting>
  <conditionalFormatting sqref="Y1069:Y1070">
    <cfRule type="expression" dxfId="1909" priority="2005">
      <formula>IF(RIGHT(TEXT(Y1069,"0.#"),1)=".",FALSE,TRUE)</formula>
    </cfRule>
    <cfRule type="expression" dxfId="1908" priority="2006">
      <formula>IF(RIGHT(TEXT(Y1069,"0.#"),1)=".",TRUE,FALSE)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458:AE460 AI458:AI460 AM458:AM460">
    <cfRule type="expression" dxfId="713" priority="13">
      <formula>IF(RIGHT(TEXT(AE458,"0.#"),1)=".",FALSE,TRUE)</formula>
    </cfRule>
    <cfRule type="expression" dxfId="712" priority="14">
      <formula>IF(RIGHT(TEXT(AE458,"0.#"),1)=".",TRUE,FALSE)</formula>
    </cfRule>
  </conditionalFormatting>
  <conditionalFormatting sqref="AU458:AU460">
    <cfRule type="expression" dxfId="711" priority="11">
      <formula>IF(RIGHT(TEXT(AU458,"0.#"),1)=".",FALSE,TRUE)</formula>
    </cfRule>
    <cfRule type="expression" dxfId="710" priority="12">
      <formula>IF(RIGHT(TEXT(AU458,"0.#"),1)=".",TRUE,FALSE)</formula>
    </cfRule>
  </conditionalFormatting>
  <conditionalFormatting sqref="AQ458:AQ460">
    <cfRule type="expression" dxfId="709" priority="9">
      <formula>IF(RIGHT(TEXT(AQ458,"0.#"),1)=".",FALSE,TRUE)</formula>
    </cfRule>
    <cfRule type="expression" dxfId="708" priority="10">
      <formula>IF(RIGHT(TEXT(AQ458,"0.#"),1)=".",TRUE,FALSE)</formula>
    </cfRule>
  </conditionalFormatting>
  <conditionalFormatting sqref="AE138:AE139 AU138:AU139 AI138:AI139 AM138:AM139 AQ138:AQ139">
    <cfRule type="expression" dxfId="707" priority="7">
      <formula>IF(RIGHT(TEXT(AE138,"0.#"),1)=".",FALSE,TRUE)</formula>
    </cfRule>
    <cfRule type="expression" dxfId="706" priority="8">
      <formula>IF(RIGHT(TEXT(AE138,"0.#"),1)=".",TRUE,FALSE)</formula>
    </cfRule>
  </conditionalFormatting>
  <conditionalFormatting sqref="AE194:AE195 AU194:AU195 AI194:AI195 AM194:AM195 AQ194:AQ195">
    <cfRule type="expression" dxfId="705" priority="5">
      <formula>IF(RIGHT(TEXT(AE194,"0.#"),1)=".",FALSE,TRUE)</formula>
    </cfRule>
    <cfRule type="expression" dxfId="704" priority="6">
      <formula>IF(RIGHT(TEXT(AE194,"0.#"),1)=".",TRUE,FALSE)</formula>
    </cfRule>
  </conditionalFormatting>
  <conditionalFormatting sqref="AE198:AE199 AU198:AU199 AI198:AI199 AM198:AM199 AQ198:AQ199">
    <cfRule type="expression" dxfId="703" priority="3">
      <formula>IF(RIGHT(TEXT(AE198,"0.#"),1)=".",FALSE,TRUE)</formula>
    </cfRule>
    <cfRule type="expression" dxfId="702" priority="4">
      <formula>IF(RIGHT(TEXT(AE198,"0.#"),1)=".",TRUE,FALSE)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10" orientation="portrait" r:id="rId1"/>
  <headerFooter differentFirst="1" alignWithMargins="0"/>
  <rowBreaks count="5" manualBreakCount="5">
    <brk id="99" max="49" man="1"/>
    <brk id="699" max="49" man="1"/>
    <brk id="718" max="49" man="1"/>
    <brk id="740"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E1" zoomScale="115" zoomScaleNormal="115" workbookViewId="0">
      <selection activeCell="AG24" sqref="AG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562</v>
      </c>
      <c r="M3" s="13" t="str">
        <f t="shared" ref="M3:M11" si="2">IF(L3="","",K3)</f>
        <v>文教及び科学振興</v>
      </c>
      <c r="N3" s="13" t="str">
        <f>IF(M3="",N2,IF(N2&lt;&gt;"",CONCATENATE(N2,"、",M3),M3))</f>
        <v>文教及び科学振興</v>
      </c>
      <c r="O3" s="13"/>
      <c r="P3" s="12" t="s">
        <v>75</v>
      </c>
      <c r="Q3" s="17" t="s">
        <v>565</v>
      </c>
      <c r="R3" s="13" t="str">
        <f t="shared" ref="R3:R8" si="3">IF(Q3="","",P3)</f>
        <v>委託・請負</v>
      </c>
      <c r="S3" s="13" t="str">
        <f t="shared" ref="S3:S8" si="4">IF(R3="",S2,IF(S2&lt;&gt;"",CONCATENATE(S2,"、",R3),R3))</f>
        <v>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328</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t="s">
        <v>562</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329</v>
      </c>
      <c r="B10" s="15"/>
      <c r="C10" s="13" t="str">
        <f t="shared" si="0"/>
        <v/>
      </c>
      <c r="D10" s="13" t="str">
        <f t="shared" si="8"/>
        <v>観光立国</v>
      </c>
      <c r="F10" s="18" t="s">
        <v>117</v>
      </c>
      <c r="G10" s="17"/>
      <c r="H10" s="13" t="str">
        <f t="shared" si="1"/>
        <v/>
      </c>
      <c r="I10" s="13" t="str">
        <f t="shared" si="5"/>
        <v>一般会計</v>
      </c>
      <c r="K10" s="14" t="s">
        <v>333</v>
      </c>
      <c r="L10" s="15"/>
      <c r="M10" s="13" t="str">
        <f t="shared" si="2"/>
        <v/>
      </c>
      <c r="N10" s="13" t="str">
        <f t="shared" si="6"/>
        <v>文教及び科学振興</v>
      </c>
      <c r="O10" s="13"/>
      <c r="P10" s="13" t="str">
        <f>S8</f>
        <v>委託・請負</v>
      </c>
      <c r="Q10" s="19"/>
      <c r="T10" s="13"/>
      <c r="W10" s="32" t="s">
        <v>156</v>
      </c>
      <c r="Y10" s="32" t="s">
        <v>440</v>
      </c>
      <c r="Z10" s="30"/>
      <c r="AA10" s="32" t="s">
        <v>534</v>
      </c>
      <c r="AB10" s="31"/>
      <c r="AC10" s="31"/>
      <c r="AD10" s="31"/>
      <c r="AE10" s="31"/>
      <c r="AF10" s="30"/>
      <c r="AG10" s="55" t="s">
        <v>361</v>
      </c>
      <c r="AK10" s="53" t="str">
        <f t="shared" si="7"/>
        <v>I</v>
      </c>
      <c r="AP10" s="53" t="s">
        <v>359</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文教及び科学振興</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t="s">
        <v>562</v>
      </c>
      <c r="C21" s="13" t="str">
        <f t="shared" si="9"/>
        <v>地方創生</v>
      </c>
      <c r="D21" s="13" t="str">
        <f t="shared" si="8"/>
        <v>観光立国、地方創生</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観光立国、地方創生</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観光立国、地方創生</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観光立国、地方創生</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観光立国、地方創生</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351</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391</v>
      </c>
      <c r="AF2" s="249"/>
      <c r="AG2" s="249"/>
      <c r="AH2" s="249"/>
      <c r="AI2" s="249" t="s">
        <v>389</v>
      </c>
      <c r="AJ2" s="249"/>
      <c r="AK2" s="249"/>
      <c r="AL2" s="249"/>
      <c r="AM2" s="249" t="s">
        <v>418</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379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351</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391</v>
      </c>
      <c r="AF9" s="249"/>
      <c r="AG9" s="249"/>
      <c r="AH9" s="249"/>
      <c r="AI9" s="249" t="s">
        <v>389</v>
      </c>
      <c r="AJ9" s="249"/>
      <c r="AK9" s="249"/>
      <c r="AL9" s="249"/>
      <c r="AM9" s="249" t="s">
        <v>418</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379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351</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391</v>
      </c>
      <c r="AF16" s="249"/>
      <c r="AG16" s="249"/>
      <c r="AH16" s="249"/>
      <c r="AI16" s="249" t="s">
        <v>389</v>
      </c>
      <c r="AJ16" s="249"/>
      <c r="AK16" s="249"/>
      <c r="AL16" s="249"/>
      <c r="AM16" s="249" t="s">
        <v>418</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379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351</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391</v>
      </c>
      <c r="AF23" s="249"/>
      <c r="AG23" s="249"/>
      <c r="AH23" s="249"/>
      <c r="AI23" s="249" t="s">
        <v>389</v>
      </c>
      <c r="AJ23" s="249"/>
      <c r="AK23" s="249"/>
      <c r="AL23" s="249"/>
      <c r="AM23" s="249" t="s">
        <v>418</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379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351</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391</v>
      </c>
      <c r="AF30" s="249"/>
      <c r="AG30" s="249"/>
      <c r="AH30" s="249"/>
      <c r="AI30" s="249" t="s">
        <v>389</v>
      </c>
      <c r="AJ30" s="249"/>
      <c r="AK30" s="249"/>
      <c r="AL30" s="249"/>
      <c r="AM30" s="249" t="s">
        <v>418</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379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351</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391</v>
      </c>
      <c r="AF37" s="249"/>
      <c r="AG37" s="249"/>
      <c r="AH37" s="249"/>
      <c r="AI37" s="249" t="s">
        <v>389</v>
      </c>
      <c r="AJ37" s="249"/>
      <c r="AK37" s="249"/>
      <c r="AL37" s="249"/>
      <c r="AM37" s="249" t="s">
        <v>418</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379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351</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391</v>
      </c>
      <c r="AF44" s="249"/>
      <c r="AG44" s="249"/>
      <c r="AH44" s="249"/>
      <c r="AI44" s="249" t="s">
        <v>389</v>
      </c>
      <c r="AJ44" s="249"/>
      <c r="AK44" s="249"/>
      <c r="AL44" s="249"/>
      <c r="AM44" s="249" t="s">
        <v>418</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379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351</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391</v>
      </c>
      <c r="AF51" s="249"/>
      <c r="AG51" s="249"/>
      <c r="AH51" s="249"/>
      <c r="AI51" s="249" t="s">
        <v>389</v>
      </c>
      <c r="AJ51" s="249"/>
      <c r="AK51" s="249"/>
      <c r="AL51" s="249"/>
      <c r="AM51" s="249" t="s">
        <v>418</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379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351</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391</v>
      </c>
      <c r="AF58" s="249"/>
      <c r="AG58" s="249"/>
      <c r="AH58" s="249"/>
      <c r="AI58" s="249" t="s">
        <v>389</v>
      </c>
      <c r="AJ58" s="249"/>
      <c r="AK58" s="249"/>
      <c r="AL58" s="249"/>
      <c r="AM58" s="249" t="s">
        <v>418</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379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351</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391</v>
      </c>
      <c r="AF65" s="249"/>
      <c r="AG65" s="249"/>
      <c r="AH65" s="249"/>
      <c r="AI65" s="249" t="s">
        <v>389</v>
      </c>
      <c r="AJ65" s="249"/>
      <c r="AK65" s="249"/>
      <c r="AL65" s="249"/>
      <c r="AM65" s="249" t="s">
        <v>418</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379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365</v>
      </c>
      <c r="H2" s="616"/>
      <c r="I2" s="616"/>
      <c r="J2" s="616"/>
      <c r="K2" s="616"/>
      <c r="L2" s="616"/>
      <c r="M2" s="616"/>
      <c r="N2" s="616"/>
      <c r="O2" s="616"/>
      <c r="P2" s="616"/>
      <c r="Q2" s="616"/>
      <c r="R2" s="616"/>
      <c r="S2" s="616"/>
      <c r="T2" s="616"/>
      <c r="U2" s="616"/>
      <c r="V2" s="616"/>
      <c r="W2" s="616"/>
      <c r="X2" s="616"/>
      <c r="Y2" s="616"/>
      <c r="Z2" s="616"/>
      <c r="AA2" s="616"/>
      <c r="AB2" s="617"/>
      <c r="AC2" s="615" t="s">
        <v>367</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355</v>
      </c>
      <c r="Z3" s="381"/>
      <c r="AA3" s="381"/>
      <c r="AB3" s="381"/>
      <c r="AC3" s="148" t="s">
        <v>340</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355</v>
      </c>
      <c r="Z36" s="381"/>
      <c r="AA36" s="381"/>
      <c r="AB36" s="381"/>
      <c r="AC36" s="148" t="s">
        <v>340</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355</v>
      </c>
      <c r="Z69" s="381"/>
      <c r="AA69" s="381"/>
      <c r="AB69" s="381"/>
      <c r="AC69" s="148" t="s">
        <v>340</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355</v>
      </c>
      <c r="Z102" s="381"/>
      <c r="AA102" s="381"/>
      <c r="AB102" s="381"/>
      <c r="AC102" s="148" t="s">
        <v>340</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355</v>
      </c>
      <c r="Z135" s="381"/>
      <c r="AA135" s="381"/>
      <c r="AB135" s="381"/>
      <c r="AC135" s="148" t="s">
        <v>340</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355</v>
      </c>
      <c r="Z168" s="381"/>
      <c r="AA168" s="381"/>
      <c r="AB168" s="381"/>
      <c r="AC168" s="148" t="s">
        <v>340</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355</v>
      </c>
      <c r="Z201" s="381"/>
      <c r="AA201" s="381"/>
      <c r="AB201" s="381"/>
      <c r="AC201" s="148" t="s">
        <v>340</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355</v>
      </c>
      <c r="Z234" s="381"/>
      <c r="AA234" s="381"/>
      <c r="AB234" s="381"/>
      <c r="AC234" s="148" t="s">
        <v>340</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355</v>
      </c>
      <c r="Z267" s="381"/>
      <c r="AA267" s="381"/>
      <c r="AB267" s="381"/>
      <c r="AC267" s="148" t="s">
        <v>340</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355</v>
      </c>
      <c r="Z300" s="381"/>
      <c r="AA300" s="381"/>
      <c r="AB300" s="381"/>
      <c r="AC300" s="148" t="s">
        <v>340</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355</v>
      </c>
      <c r="Z333" s="381"/>
      <c r="AA333" s="381"/>
      <c r="AB333" s="381"/>
      <c r="AC333" s="148" t="s">
        <v>340</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355</v>
      </c>
      <c r="Z366" s="381"/>
      <c r="AA366" s="381"/>
      <c r="AB366" s="381"/>
      <c r="AC366" s="148" t="s">
        <v>340</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355</v>
      </c>
      <c r="Z399" s="381"/>
      <c r="AA399" s="381"/>
      <c r="AB399" s="381"/>
      <c r="AC399" s="148" t="s">
        <v>340</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355</v>
      </c>
      <c r="Z432" s="381"/>
      <c r="AA432" s="381"/>
      <c r="AB432" s="381"/>
      <c r="AC432" s="148" t="s">
        <v>340</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355</v>
      </c>
      <c r="Z465" s="381"/>
      <c r="AA465" s="381"/>
      <c r="AB465" s="381"/>
      <c r="AC465" s="148" t="s">
        <v>340</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355</v>
      </c>
      <c r="Z498" s="381"/>
      <c r="AA498" s="381"/>
      <c r="AB498" s="381"/>
      <c r="AC498" s="148" t="s">
        <v>340</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355</v>
      </c>
      <c r="Z531" s="381"/>
      <c r="AA531" s="381"/>
      <c r="AB531" s="381"/>
      <c r="AC531" s="148" t="s">
        <v>340</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355</v>
      </c>
      <c r="Z564" s="381"/>
      <c r="AA564" s="381"/>
      <c r="AB564" s="381"/>
      <c r="AC564" s="148" t="s">
        <v>340</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355</v>
      </c>
      <c r="Z597" s="381"/>
      <c r="AA597" s="381"/>
      <c r="AB597" s="381"/>
      <c r="AC597" s="148" t="s">
        <v>340</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355</v>
      </c>
      <c r="Z630" s="381"/>
      <c r="AA630" s="381"/>
      <c r="AB630" s="381"/>
      <c r="AC630" s="148" t="s">
        <v>340</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355</v>
      </c>
      <c r="Z663" s="381"/>
      <c r="AA663" s="381"/>
      <c r="AB663" s="381"/>
      <c r="AC663" s="148" t="s">
        <v>340</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355</v>
      </c>
      <c r="Z696" s="381"/>
      <c r="AA696" s="381"/>
      <c r="AB696" s="381"/>
      <c r="AC696" s="148" t="s">
        <v>340</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355</v>
      </c>
      <c r="Z729" s="381"/>
      <c r="AA729" s="381"/>
      <c r="AB729" s="381"/>
      <c r="AC729" s="148" t="s">
        <v>340</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355</v>
      </c>
      <c r="Z762" s="381"/>
      <c r="AA762" s="381"/>
      <c r="AB762" s="381"/>
      <c r="AC762" s="148" t="s">
        <v>340</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355</v>
      </c>
      <c r="Z795" s="381"/>
      <c r="AA795" s="381"/>
      <c r="AB795" s="381"/>
      <c r="AC795" s="148" t="s">
        <v>340</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355</v>
      </c>
      <c r="Z828" s="381"/>
      <c r="AA828" s="381"/>
      <c r="AB828" s="381"/>
      <c r="AC828" s="148" t="s">
        <v>340</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355</v>
      </c>
      <c r="Z861" s="381"/>
      <c r="AA861" s="381"/>
      <c r="AB861" s="381"/>
      <c r="AC861" s="148" t="s">
        <v>340</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355</v>
      </c>
      <c r="Z894" s="381"/>
      <c r="AA894" s="381"/>
      <c r="AB894" s="381"/>
      <c r="AC894" s="148" t="s">
        <v>340</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355</v>
      </c>
      <c r="Z927" s="381"/>
      <c r="AA927" s="381"/>
      <c r="AB927" s="381"/>
      <c r="AC927" s="148" t="s">
        <v>340</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355</v>
      </c>
      <c r="Z960" s="381"/>
      <c r="AA960" s="381"/>
      <c r="AB960" s="381"/>
      <c r="AC960" s="148" t="s">
        <v>340</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355</v>
      </c>
      <c r="Z993" s="381"/>
      <c r="AA993" s="381"/>
      <c r="AB993" s="381"/>
      <c r="AC993" s="148" t="s">
        <v>340</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355</v>
      </c>
      <c r="Z1026" s="381"/>
      <c r="AA1026" s="381"/>
      <c r="AB1026" s="381"/>
      <c r="AC1026" s="148" t="s">
        <v>340</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355</v>
      </c>
      <c r="Z1059" s="381"/>
      <c r="AA1059" s="381"/>
      <c r="AB1059" s="381"/>
      <c r="AC1059" s="148" t="s">
        <v>340</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355</v>
      </c>
      <c r="Z1092" s="381"/>
      <c r="AA1092" s="381"/>
      <c r="AB1092" s="381"/>
      <c r="AC1092" s="148" t="s">
        <v>340</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355</v>
      </c>
      <c r="Z1125" s="381"/>
      <c r="AA1125" s="381"/>
      <c r="AB1125" s="381"/>
      <c r="AC1125" s="148" t="s">
        <v>340</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355</v>
      </c>
      <c r="Z1158" s="381"/>
      <c r="AA1158" s="381"/>
      <c r="AB1158" s="381"/>
      <c r="AC1158" s="148" t="s">
        <v>340</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355</v>
      </c>
      <c r="Z1191" s="381"/>
      <c r="AA1191" s="381"/>
      <c r="AB1191" s="381"/>
      <c r="AC1191" s="148" t="s">
        <v>340</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355</v>
      </c>
      <c r="Z1224" s="381"/>
      <c r="AA1224" s="381"/>
      <c r="AB1224" s="381"/>
      <c r="AC1224" s="148" t="s">
        <v>340</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355</v>
      </c>
      <c r="Z1257" s="381"/>
      <c r="AA1257" s="381"/>
      <c r="AB1257" s="381"/>
      <c r="AC1257" s="148" t="s">
        <v>340</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355</v>
      </c>
      <c r="Z1290" s="381"/>
      <c r="AA1290" s="381"/>
      <c r="AB1290" s="381"/>
      <c r="AC1290" s="148" t="s">
        <v>340</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2020-10-01T01:49:07Z</cp:lastPrinted>
  <dcterms:created xsi:type="dcterms:W3CDTF">2012-03-13T00:50:25Z</dcterms:created>
  <dcterms:modified xsi:type="dcterms:W3CDTF">2020-11-13T10:23:06Z</dcterms:modified>
</cp:coreProperties>
</file>