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yari-atsuya100\Desktop\行政レビュー\"/>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<sst xmlns="http://schemas.openxmlformats.org/spreadsheetml/2006/main" count="2978" uniqueCount="665">
  <si>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</si>
  <si>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</si>
  <si>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</si>
  <si>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</si>
  <si>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</si>
  <si>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</si>
  <si>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</si>
  <si>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</si>
  <si>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</si>
  <si>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</si>
  <si>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</si>
  <si>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</si>
  <si>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</si>
  <si>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</si>
  <si>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</si>
  <si>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</si>
  <si>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</si>
  <si>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</si>
  <si>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</si>
  <si>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</si>
  <si>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</si>
  <si>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</si>
  <si>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</si>
  <si>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</si>
  <si>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</si>
  <si>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</si>
  <si>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</si>
  <si>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</si>
  <si>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</si>
  <si>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</si>
  <si>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</si>
  <si>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</si>
  <si>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</si>
  <si>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</si>
  <si>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</si>
  <si>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</si>
  <si>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</si>
  <si>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</si>
  <si>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</si>
  <si>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</si>
  <si>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</si>
  <si>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</si>
  <si>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</si>
  <si>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</si>
  <si>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</si>
  <si>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</si>
  <si>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</si>
  <si>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</si>
  <si>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</si>
  <si>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</si>
  <si>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</si>
  <si>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</si>
  <si>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</si>
  <si>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</si>
  <si>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</si>
  <si>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</si>
  <si>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</si>
  <si>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</si>
  <si>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</si>
  <si>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</si>
  <si>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</si>
  <si>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</si>
  <si>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</si>
  <si>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</si>
  <si>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</si>
  <si>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</si>
  <si>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</si>
  <si>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</si>
  <si>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</si>
  <si>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</si>
  <si>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</si>
  <si>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</si>
  <si>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</si>
  <si>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</si>
  <si>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</si>
  <si>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</si>
  <si>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</si>
  <si>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</si>
  <si>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</si>
  <si>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</si>
  <si>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</si>
  <si>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</si>
  <si>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</si>
  <si>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</si>
  <si>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</si>
  <si>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</si>
  <si>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</si>
  <si>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</si>
  <si>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</si>
  <si>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</si>
  <si>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</si>
  <si>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</si>
  <si>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</si>
  <si>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</si>
  <si>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</si>
  <si>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</si>
  <si>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</si>
  <si>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</si>
  <si>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</si>
  <si>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</si>
  <si>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</si>
  <si>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</si>
  <si>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</si>
  <si>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</si>
  <si>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</si>
  <si>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</si>
  <si>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</si>
  <si>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</si>
  <si>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</si>
  <si>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</si>
  <si>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</si>
  <si>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</si>
  <si>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</si>
  <si>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</si>
  <si>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</si>
  <si>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</si>
  <si>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</si>
  <si>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</si>
  <si>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</si>
  <si>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</si>
  <si>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</si>
  <si>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</si>
  <si>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</si>
  <si>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</si>
  <si>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</si>
  <si>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</si>
  <si>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</si>
  <si>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</si>
  <si>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</si>
  <si>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</si>
  <si>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</si>
  <si>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</si>
  <si>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</si>
  <si>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</si>
  <si>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</si>
  <si>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</si>
  <si>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</si>
  <si>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</si>
  <si>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</si>
  <si>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</si>
  <si>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</si>
  <si>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</si>
  <si>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</si>
  <si>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</si>
  <si>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</si>
  <si>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</si>
  <si>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</si>
  <si>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</si>
  <si>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</si>
  <si>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</si>
  <si>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</si>
  <si>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</si>
  <si>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</si>
  <si>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</si>
  <si>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</si>
  <si>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</si>
  <si>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</si>
  <si>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</si>
  <si>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</si>
  <si>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</si>
  <si>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</si>
  <si>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</si>
  <si>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</si>
  <si>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</si>
  <si>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</si>
  <si>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</si>
  <si>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</si>
  <si>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</si>
  <si>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</si>
  <si>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</si>
  <si>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</si>
  <si>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</si>
  <si>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</si>
  <si>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</si>
  <si>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</si>
  <si>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</si>
  <si>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</si>
  <si>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</si>
  <si>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</si>
  <si>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</si>
  <si>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</si>
  <si>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</si>
  <si>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</si>
  <si>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</si>
  <si>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</si>
  <si>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</si>
  <si>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</si>
  <si>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</si>
  <si>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</si>
  <si>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</si>
  <si>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</si>
  <si>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</si>
  <si>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</si>
  <si>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</si>
  <si>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</si>
  <si>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</si>
  <si>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</si>
  <si>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</si>
  <si>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</si>
  <si>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</si>
  <si>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</si>
  <si>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</si>
  <si>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</si>
  <si>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</si>
  <si>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</si>
  <si>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</si>
  <si>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</si>
  <si>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</si>
  <si>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</si>
  <si>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</si>
  <si>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</si>
  <si>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</si>
  <si>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</si>
  <si>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</si>
  <si>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</si>
  <si>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</si>
  <si>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</si>
  <si>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</si>
  <si>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</si>
  <si>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</si>
  <si>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</si>
  <si>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</si>
  <si>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</si>
  <si>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</si>
  <si>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</si>
  <si>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</si>
  <si>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</si>
  <si>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</si>
  <si>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</si>
  <si>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</si>
  <si>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</si>
  <si>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</si>
  <si>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</si>
  <si>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</si>
  <si>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</si>
  <si>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</si>
  <si>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</si>
  <si>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</si>
  <si>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</si>
  <si>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</si>
  <si>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</si>
  <si>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</si>
  <si>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</si>
  <si>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</si>
  <si>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</si>
  <si>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</si>
  <si>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</si>
  <si>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</si>
  <si>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</si>
  <si>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</si>
  <si>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</si>
  <si>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</si>
  <si>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</si>
  <si>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</si>
  <si>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</si>
  <si>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</si>
  <si>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</si>
  <si>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</si>
  <si>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</si>
  <si>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</si>
  <si>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</si>
  <si>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</si>
  <si>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</si>
  <si>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</si>
  <si>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</si>
  <si>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</si>
  <si>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</si>
  <si>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</si>
  <si>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</si>
  <si>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</si>
  <si>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</si>
  <si>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</si>
  <si>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</si>
  <si>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</si>
  <si>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</si>
  <si>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</si>
  <si>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</si>
  <si>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</si>
  <si>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</si>
  <si>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</si>
  <si>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</si>
  <si>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</si>
  <si>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</si>
  <si>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</si>
  <si>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</si>
  <si>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</si>
  <si>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</si>
  <si>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</si>
  <si>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</si>
  <si>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</si>
  <si>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</si>
  <si>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</si>
  <si>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</si>
  <si>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</si>
  <si>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</si>
  <si>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</si>
  <si>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</si>
  <si>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</si>
  <si>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</si>
  <si>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</si>
  <si>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</si>
  <si>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</si>
  <si>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</si>
  <si>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</si>
  <si>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</si>
  <si>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</si>
  <si>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</si>
  <si>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</si>
  <si>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</si>
  <si>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</si>
  <si>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</si>
  <si>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</si>
  <si>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</si>
  <si>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</si>
  <si>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</si>
  <si>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</si>
  <si>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</si>
  <si>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</si>
  <si>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</si>
  <si>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</si>
  <si>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</si>
  <si>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</si>
  <si>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</si>
  <si>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</si>
  <si>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</si>
  <si>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</si>
  <si>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</si>
  <si>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</si>
  <si>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</si>
  <si>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</si>
  <si>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</si>
  <si>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</si>
  <si>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</si>
  <si>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</si>
  <si>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</si>
  <si>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</si>
  <si>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</si>
  <si>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</si>
  <si>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</si>
  <si>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</si>
  <si>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</si>
  <si>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</si>
  <si>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</si>
  <si>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</si>
  <si>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</si>
  <si>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</si>
  <si>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</si>
  <si>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</si>
  <si>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</si>
  <si>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</si>
  <si>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</si>
  <si>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</si>
  <si>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</si>
  <si>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</si>
  <si>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</si>
  <si>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</si>
  <si>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</si>
  <si>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</si>
  <si>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</si>
  <si>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</si>
  <si>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</si>
  <si>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</si>
  <si>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</si>
  <si>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</si>
  <si>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</si>
  <si>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</si>
  <si>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</si>
  <si>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</si>
  <si>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</si>
  <si>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</si>
  <si>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</si>
  <si>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</si>
  <si>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</si>
  <si>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</si>
  <si>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</si>
  <si>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</si>
  <si>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</si>
  <si>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</si>
  <si>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</si>
  <si>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</si>
  <si>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</si>
  <si>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</si>
  <si>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</si>
  <si>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</si>
  <si>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</si>
  <si>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</si>
  <si>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</si>
  <si>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</si>
  <si>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</si>
  <si>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</si>
  <si>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</si>
  <si>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</si>
  <si>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</si>
  <si>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</si>
  <si>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</si>
  <si>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</si>
  <si>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</si>
  <si>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</si>
  <si>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</si>
  <si>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</si>
  <si>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</si>
  <si>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</si>
  <si>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</si>
  <si>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</si>
  <si>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</si>
  <si>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</si>
  <si>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</si>
  <si>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</si>
  <si>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</si>
  <si>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</si>
  <si>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</si>
  <si>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</si>
  <si>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</si>
  <si>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</si>
  <si>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</si>
  <si>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</si>
  <si>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</si>
  <si>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</si>
  <si>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</si>
  <si>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</si>
  <si>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</si>
  <si>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</si>
  <si>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</si>
  <si>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</si>
  <si>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</si>
  <si>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</si>
  <si>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</si>
  <si>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</si>
  <si>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</si>
  <si>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</si>
  <si>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</si>
  <si>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</si>
  <si>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</si>
  <si>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</si>
  <si>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</si>
  <si>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</si>
  <si>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</si>
  <si>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</si>
  <si>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</si>
  <si>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</si>
  <si>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</si>
  <si>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</si>
  <si>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</si>
  <si>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</si>
  <si>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</si>
  <si>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</si>
  <si>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</si>
  <si>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</si>
  <si>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</si>
  <si>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</si>
  <si>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</si>
  <si>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</si>
  <si>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</si>
  <si>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</si>
  <si>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</si>
  <si>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</si>
  <si>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</si>
  <si>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</si>
  <si>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</si>
  <si>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</si>
  <si>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</si>
  <si>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</si>
  <si>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</si>
  <si>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</si>
  <si>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</si>
  <si>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</si>
  <si>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</si>
  <si>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</si>
  <si>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</si>
  <si>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</si>
  <si>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</si>
  <si>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</si>
  <si>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</si>
  <si>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</si>
  <si>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</si>
  <si>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</si>
  <si>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</si>
  <si>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</si>
  <si>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</si>
  <si>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</si>
  <si>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</si>
  <si>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</si>
  <si>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</si>
  <si>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</si>
  <si>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</si>
  <si>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</si>
  <si>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</si>
  <si>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</si>
  <si>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</si>
  <si>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</si>
  <si>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</si>
  <si>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</si>
  <si>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</si>
  <si>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</si>
  <si>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</si>
  <si>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</si>
  <si>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</si>
  <si>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</si>
  <si>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</si>
  <si>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</si>
  <si>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</si>
  <si>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</si>
  <si>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</si>
  <si>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</si>
  <si>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</si>
  <si>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</si>
  <si>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</si>
  <si>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</si>
  <si>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</si>
  <si>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</si>
  <si>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</si>
  <si>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</si>
  <si>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</si>
  <si>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</si>
  <si>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</si>
  <si>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</si>
  <si>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</si>
  <si>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</si>
  <si>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</si>
  <si>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</si>
  <si>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</si>
  <si>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</si>
  <si>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</si>
  <si>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</si>
  <si>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</si>
  <si>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</si>
  <si>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</si>
  <si>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</si>
  <si>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</si>
  <si>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</si>
  <si>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</si>
  <si>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</si>
  <si>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</si>
  <si>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</si>
  <si>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</si>
  <si>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</si>
  <si>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</si>
  <si>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</si>
  <si>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</si>
  <si>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</si>
  <si>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</si>
  <si>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</si>
  <si>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</si>
  <si>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</si>
  <si>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</si>
  <si>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</si>
  <si>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</si>
  <si>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</si>
  <si>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</si>
  <si>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</si>
  <si>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</si>
  <si>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</si>
  <si>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</si>
  <si>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</si>
  <si>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</si>
  <si>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</si>
  <si>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</si>
  <si>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</si>
  <si>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</si>
  <si>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</si>
  <si>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</si>
  <si>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</si>
  <si>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</si>
  <si>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</si>
  <si>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　　　　　　　　　　　　　　</t>
    <phoneticPr fontId="5"/>
  </si>
  <si>
    <t>文部科学省</t>
    <phoneticPr fontId="5"/>
  </si>
  <si>
    <t>○</t>
    <phoneticPr fontId="5"/>
  </si>
  <si>
    <t>参事官（地域振興担当）付</t>
    <phoneticPr fontId="5"/>
  </si>
  <si>
    <t>参事官（地域振興担当）
増井国光</t>
    <phoneticPr fontId="5"/>
  </si>
  <si>
    <t>スポーツ基本法第12条、第13条、第14条</t>
    <phoneticPr fontId="5"/>
  </si>
  <si>
    <t>第２期スポーツ基本計画（平成29年3月24日策定）</t>
    <phoneticPr fontId="5"/>
  </si>
  <si>
    <t>スポーツ施設の老朽化や財政難、人口減少等の中でスポーツ参画人口の拡大を支えるには、公的ストックの適正化により持続可能な地域スポーツ環境を確保する必要がある。
このため、個別施設計画の策定を通じたスポーツ施設の集約・複合化や広域連携・官民連携等による整備・管理運営、ストックである学校体育施設の有効活用を推進する。</t>
    <phoneticPr fontId="5"/>
  </si>
  <si>
    <t>・スポーツ施設のストック適正化ガイドラインを踏まえたスポーツ施設の個別施設計画策定において、地域スポーツ環境の持続的な確保に資する施設の集約・複合化等の先進事例を全国に展開するため、地方公共団体向けのセミナーの開催等を行う。
・スポーツ施設のストック適正化ガイドラインを踏まえ、我が国のスポーツ施設の６割を占める学校体育施設について、一般開放や社会体育施設への転用等により、その有効活用を推進するため、地方公共団体向けの実務的な手引きを策定する。</t>
    <phoneticPr fontId="5"/>
  </si>
  <si>
    <t>-</t>
    <phoneticPr fontId="5"/>
  </si>
  <si>
    <t>-</t>
    <phoneticPr fontId="5"/>
  </si>
  <si>
    <t>スポーツ振興事業委託費</t>
    <phoneticPr fontId="5"/>
  </si>
  <si>
    <t>スポーツ施設に関する個別施設計画を策定する必要のある地方公共団体のうち、策定した割合100％</t>
    <phoneticPr fontId="5"/>
  </si>
  <si>
    <t>スポーツ施設に関する個別施設計画を策定する必要のある地方公共団体のうち、策定した割合</t>
    <phoneticPr fontId="5"/>
  </si>
  <si>
    <t>％</t>
    <phoneticPr fontId="5"/>
  </si>
  <si>
    <t>-</t>
    <phoneticPr fontId="5"/>
  </si>
  <si>
    <t>個別施設毎の長寿命化計画の策定状況調査</t>
    <phoneticPr fontId="5"/>
  </si>
  <si>
    <t>箇所数</t>
    <phoneticPr fontId="5"/>
  </si>
  <si>
    <t>-</t>
    <phoneticPr fontId="5"/>
  </si>
  <si>
    <t>千円</t>
    <phoneticPr fontId="5"/>
  </si>
  <si>
    <t>　　千円/箇所数</t>
    <phoneticPr fontId="5"/>
  </si>
  <si>
    <t>-</t>
    <phoneticPr fontId="5"/>
  </si>
  <si>
    <t>10,000千円/8</t>
    <phoneticPr fontId="5"/>
  </si>
  <si>
    <t>20,000千円/1,788</t>
    <phoneticPr fontId="5"/>
  </si>
  <si>
    <t>千円</t>
    <phoneticPr fontId="5"/>
  </si>
  <si>
    <t>　　/</t>
    <phoneticPr fontId="5"/>
  </si>
  <si>
    <t>成人のスポーツ実施率（週１回以上）</t>
    <phoneticPr fontId="5"/>
  </si>
  <si>
    <t>成人のスポーツ実施率（週３回以上）</t>
  </si>
  <si>
    <t>-</t>
    <phoneticPr fontId="5"/>
  </si>
  <si>
    <t>本事業により地域のスポーツ環境がより一層充実し、成人のスポーツ実施率の向上に資することが期待される。</t>
    <phoneticPr fontId="5"/>
  </si>
  <si>
    <t>社会資本整備等</t>
    <phoneticPr fontId="5"/>
  </si>
  <si>
    <t>公共施設等総合管理計画等の策定促進</t>
    <phoneticPr fontId="5"/>
  </si>
  <si>
    <t>社会体育施設に関する個別施設計画（個別施設毎の長寿命化計画）の策定率</t>
    <phoneticPr fontId="5"/>
  </si>
  <si>
    <t>個別施設の策定状況や他の地方公共団体の参考となる集約化・複合化等の取組を把握しつつ、個別施設計画策定中の地方公共団体を中心に必要な支援を講じる。</t>
    <phoneticPr fontId="5"/>
  </si>
  <si>
    <t>スポーツ施設の集約・複合化や、広域連携等による効率的な整備・管理運営、学校体育施設の有効活用など、重要な政策課題に対応した先進的な取組を促進する事業であり、国として行う必要がある。</t>
    <phoneticPr fontId="5"/>
  </si>
  <si>
    <t>スポーツ基本計画において、「スポーツ施設のストック適正化ガイドライン」に基づく、施設の長寿命化や集約・複合化、効率的な整備・管理運営の促進等、学校体育施設の有効活用を促進するための手引き策定等が、明記されており、優先度の高い事業である。</t>
    <phoneticPr fontId="5"/>
  </si>
  <si>
    <t>調査方法を工夫し、コスト削減に努める。</t>
    <phoneticPr fontId="5"/>
  </si>
  <si>
    <t>委託金額及び額の確定に当たっては、事業経費の費目・使途の内容を厳正に審査するなど、その必要性について適切にチェックを行い、低コストでの実施に努める。</t>
    <phoneticPr fontId="5"/>
  </si>
  <si>
    <t>新31</t>
    <phoneticPr fontId="5"/>
  </si>
  <si>
    <t>○</t>
    <phoneticPr fontId="5"/>
  </si>
  <si>
    <t>新31-0024</t>
    <phoneticPr fontId="5"/>
  </si>
  <si>
    <t>11　スポーツの振興</t>
    <phoneticPr fontId="5"/>
  </si>
  <si>
    <t>11-1 スポーツを「する」「みる」「ささえる」スポーツ参画人口の拡大と、そのための人材育成・場の充実</t>
    <phoneticPr fontId="5"/>
  </si>
  <si>
    <t>令和元年度</t>
    <phoneticPr fontId="5"/>
  </si>
  <si>
    <t>終了予定なし</t>
    <phoneticPr fontId="5"/>
  </si>
  <si>
    <t>スポーツ庁</t>
    <phoneticPr fontId="5"/>
  </si>
  <si>
    <t>○</t>
  </si>
  <si>
    <t>有</t>
  </si>
  <si>
    <t>無</t>
  </si>
  <si>
    <t>‐</t>
  </si>
  <si>
    <t>-</t>
    <phoneticPr fontId="5"/>
  </si>
  <si>
    <t>-</t>
    <phoneticPr fontId="5"/>
  </si>
  <si>
    <t>-</t>
    <phoneticPr fontId="5"/>
  </si>
  <si>
    <t>B.株式会社日本総合研究所</t>
    <rPh sb="2" eb="4">
      <t>カブシキ</t>
    </rPh>
    <rPh sb="4" eb="6">
      <t>カイシャ</t>
    </rPh>
    <rPh sb="6" eb="8">
      <t>ニホン</t>
    </rPh>
    <rPh sb="8" eb="10">
      <t>ソウゴウ</t>
    </rPh>
    <rPh sb="10" eb="13">
      <t>ケンキュウショ</t>
    </rPh>
    <phoneticPr fontId="5"/>
  </si>
  <si>
    <t>デロイトトーマツファイナンシャルアドバイザリー合同会社</t>
    <rPh sb="23" eb="25">
      <t>ゴウドウ</t>
    </rPh>
    <rPh sb="25" eb="27">
      <t>カイシャ</t>
    </rPh>
    <phoneticPr fontId="5"/>
  </si>
  <si>
    <t>講習会の開催等</t>
    <rPh sb="0" eb="3">
      <t>コウシュウカイ</t>
    </rPh>
    <rPh sb="4" eb="6">
      <t>カイサイ</t>
    </rPh>
    <rPh sb="6" eb="7">
      <t>ナド</t>
    </rPh>
    <phoneticPr fontId="5"/>
  </si>
  <si>
    <t>人件費</t>
    <rPh sb="0" eb="2">
      <t>ジンケン</t>
    </rPh>
    <rPh sb="2" eb="3">
      <t>ヒ</t>
    </rPh>
    <phoneticPr fontId="5"/>
  </si>
  <si>
    <t>賃金</t>
    <rPh sb="0" eb="2">
      <t>チンギン</t>
    </rPh>
    <phoneticPr fontId="5"/>
  </si>
  <si>
    <t>事業費</t>
    <rPh sb="0" eb="2">
      <t>ジギョウ</t>
    </rPh>
    <rPh sb="2" eb="3">
      <t>ヒ</t>
    </rPh>
    <phoneticPr fontId="5"/>
  </si>
  <si>
    <t>諸謝金、旅費、借損料、消費税相当額</t>
    <rPh sb="0" eb="1">
      <t>ショ</t>
    </rPh>
    <rPh sb="1" eb="3">
      <t>シャキン</t>
    </rPh>
    <rPh sb="4" eb="6">
      <t>リョヒ</t>
    </rPh>
    <rPh sb="7" eb="10">
      <t>シャクソンリョウ</t>
    </rPh>
    <rPh sb="11" eb="14">
      <t>ショウヒゼイ</t>
    </rPh>
    <rPh sb="14" eb="16">
      <t>ソウトウ</t>
    </rPh>
    <rPh sb="16" eb="17">
      <t>ガク</t>
    </rPh>
    <phoneticPr fontId="5"/>
  </si>
  <si>
    <t>株式会社日本総合研究所</t>
    <rPh sb="0" eb="2">
      <t>カブシキ</t>
    </rPh>
    <rPh sb="2" eb="4">
      <t>カイシャ</t>
    </rPh>
    <rPh sb="4" eb="6">
      <t>ニホン</t>
    </rPh>
    <rPh sb="6" eb="8">
      <t>ソウゴウ</t>
    </rPh>
    <rPh sb="8" eb="11">
      <t>ケンキュウショ</t>
    </rPh>
    <phoneticPr fontId="5"/>
  </si>
  <si>
    <t>学校体育施設の有効活用の手引き作成</t>
    <rPh sb="0" eb="2">
      <t>ガッコウ</t>
    </rPh>
    <rPh sb="2" eb="4">
      <t>タイイク</t>
    </rPh>
    <rPh sb="4" eb="6">
      <t>シセツ</t>
    </rPh>
    <rPh sb="7" eb="9">
      <t>ユウコウ</t>
    </rPh>
    <rPh sb="9" eb="11">
      <t>カツヨウ</t>
    </rPh>
    <rPh sb="12" eb="14">
      <t>テビ</t>
    </rPh>
    <rPh sb="15" eb="17">
      <t>サクセイ</t>
    </rPh>
    <phoneticPr fontId="5"/>
  </si>
  <si>
    <t>人件費</t>
    <rPh sb="0" eb="2">
      <t>ジンケン</t>
    </rPh>
    <rPh sb="2" eb="3">
      <t>ヒ</t>
    </rPh>
    <phoneticPr fontId="5"/>
  </si>
  <si>
    <t>賃金</t>
    <rPh sb="0" eb="2">
      <t>チンギン</t>
    </rPh>
    <phoneticPr fontId="5"/>
  </si>
  <si>
    <t>事業費</t>
    <rPh sb="0" eb="2">
      <t>ジギョウ</t>
    </rPh>
    <rPh sb="2" eb="3">
      <t>ヒ</t>
    </rPh>
    <phoneticPr fontId="5"/>
  </si>
  <si>
    <t>一般管理費</t>
    <rPh sb="0" eb="2">
      <t>イッパン</t>
    </rPh>
    <rPh sb="2" eb="4">
      <t>カンリ</t>
    </rPh>
    <rPh sb="4" eb="5">
      <t>ヒ</t>
    </rPh>
    <phoneticPr fontId="5"/>
  </si>
  <si>
    <t>諸謝金、旅費、借損料、雑役務費</t>
    <rPh sb="0" eb="1">
      <t>ショ</t>
    </rPh>
    <rPh sb="1" eb="3">
      <t>シャキン</t>
    </rPh>
    <rPh sb="4" eb="6">
      <t>リョヒ</t>
    </rPh>
    <rPh sb="7" eb="10">
      <t>シャクソンリョウ</t>
    </rPh>
    <rPh sb="11" eb="12">
      <t>ザツ</t>
    </rPh>
    <rPh sb="12" eb="14">
      <t>エキム</t>
    </rPh>
    <rPh sb="14" eb="15">
      <t>ヒ</t>
    </rPh>
    <phoneticPr fontId="5"/>
  </si>
  <si>
    <t>10,000千円/10</t>
    <phoneticPr fontId="5"/>
  </si>
  <si>
    <t>20,000千円/3</t>
    <phoneticPr fontId="5"/>
  </si>
  <si>
    <t>A.デロイトトーマツファイナンシャルアドバイザリー
合同会社</t>
    <rPh sb="26" eb="28">
      <t>ゴウドウ</t>
    </rPh>
    <rPh sb="28" eb="30">
      <t>カイシャ</t>
    </rPh>
    <phoneticPr fontId="5"/>
  </si>
  <si>
    <t>△</t>
  </si>
  <si>
    <t>支出（委託）先の選定に当たっては、十分な公示期間を確保した上で、公募（企画競争）を行い、その妥当性や競争性を確保する。
また、スポーツ施設の個別施設計画策定を通じた集約・複合化等推進事業は、１者応札だったため、改善アンケート等を実施する。</t>
    <rPh sb="67" eb="69">
      <t>シセツ</t>
    </rPh>
    <rPh sb="70" eb="72">
      <t>コベツ</t>
    </rPh>
    <rPh sb="72" eb="74">
      <t>シセツ</t>
    </rPh>
    <rPh sb="74" eb="76">
      <t>ケイカク</t>
    </rPh>
    <rPh sb="76" eb="78">
      <t>サクテイ</t>
    </rPh>
    <rPh sb="79" eb="80">
      <t>ツウ</t>
    </rPh>
    <rPh sb="82" eb="84">
      <t>シュウヤク</t>
    </rPh>
    <rPh sb="85" eb="88">
      <t>フクゴウカ</t>
    </rPh>
    <rPh sb="88" eb="89">
      <t>ナド</t>
    </rPh>
    <rPh sb="89" eb="91">
      <t>スイシン</t>
    </rPh>
    <rPh sb="91" eb="93">
      <t>ジギョウ</t>
    </rPh>
    <rPh sb="96" eb="97">
      <t>シャ</t>
    </rPh>
    <rPh sb="97" eb="99">
      <t>オウサツ</t>
    </rPh>
    <rPh sb="105" eb="107">
      <t>カイゼン</t>
    </rPh>
    <rPh sb="112" eb="113">
      <t>ナド</t>
    </rPh>
    <rPh sb="114" eb="116">
      <t>ジッシ</t>
    </rPh>
    <phoneticPr fontId="5"/>
  </si>
  <si>
    <t>令和元年度の支出（委託）先の選定については、十分な公告期間を確保した上で、随意契約（企画競争）により実施しており、一部１者応札になった。</t>
    <rPh sb="57" eb="59">
      <t>イチブ</t>
    </rPh>
    <rPh sb="60" eb="61">
      <t>シャ</t>
    </rPh>
    <rPh sb="61" eb="63">
      <t>オウサツ</t>
    </rPh>
    <phoneticPr fontId="5"/>
  </si>
  <si>
    <t>委託金額については、事業経費の費目・使途の内容を厳正に審査し決定する。</t>
    <rPh sb="0" eb="2">
      <t>イタク</t>
    </rPh>
    <phoneticPr fontId="5"/>
  </si>
  <si>
    <t>委託金額については、事業経費の費目・使途の内容を厳正に審査して決定するなど、その必要性について適切にチェックを行う。</t>
    <rPh sb="0" eb="2">
      <t>イタク</t>
    </rPh>
    <phoneticPr fontId="5"/>
  </si>
  <si>
    <t>B：学校体育施設の有効活用推進事業のモデル事業箇所数</t>
    <rPh sb="13" eb="15">
      <t>スイシン</t>
    </rPh>
    <rPh sb="15" eb="17">
      <t>ジギョウ</t>
    </rPh>
    <rPh sb="21" eb="23">
      <t>ジギョウ</t>
    </rPh>
    <rPh sb="23" eb="25">
      <t>カショ</t>
    </rPh>
    <rPh sb="25" eb="26">
      <t>スウ</t>
    </rPh>
    <phoneticPr fontId="5"/>
  </si>
  <si>
    <t>Ａ：スポーツ施設の個別施設計画策定を通じた集約・複合化等推進事業のセミナー時間数</t>
    <rPh sb="37" eb="39">
      <t>ジカン</t>
    </rPh>
    <rPh sb="39" eb="40">
      <t>スウ</t>
    </rPh>
    <phoneticPr fontId="5"/>
  </si>
  <si>
    <t>時間数</t>
    <rPh sb="0" eb="3">
      <t>ジカンスウ</t>
    </rPh>
    <phoneticPr fontId="5"/>
  </si>
  <si>
    <t>スポーツ施設の集約・複合化や学校体育施設の有効活用などにより国民に持続可能な地域スポーツ環境を提供することを推進する事業であり、国民や社会のニーズが高い事業である。</t>
    <rPh sb="7" eb="9">
      <t>シュウヤク</t>
    </rPh>
    <rPh sb="10" eb="12">
      <t>フクゴウ</t>
    </rPh>
    <rPh sb="12" eb="13">
      <t>カ</t>
    </rPh>
    <rPh sb="14" eb="16">
      <t>ガッコウ</t>
    </rPh>
    <rPh sb="16" eb="18">
      <t>タイイク</t>
    </rPh>
    <rPh sb="18" eb="20">
      <t>シセツ</t>
    </rPh>
    <rPh sb="21" eb="23">
      <t>ユウコウ</t>
    </rPh>
    <rPh sb="23" eb="25">
      <t>カツヨウ</t>
    </rPh>
    <rPh sb="30" eb="32">
      <t>コクミン</t>
    </rPh>
    <rPh sb="33" eb="35">
      <t>ジゾク</t>
    </rPh>
    <rPh sb="35" eb="37">
      <t>カノウ</t>
    </rPh>
    <rPh sb="38" eb="40">
      <t>チイキ</t>
    </rPh>
    <rPh sb="44" eb="46">
      <t>カンキョウ</t>
    </rPh>
    <rPh sb="47" eb="49">
      <t>テイキョウ</t>
    </rPh>
    <rPh sb="54" eb="56">
      <t>スイシン</t>
    </rPh>
    <rPh sb="58" eb="60">
      <t>ジギョウ</t>
    </rPh>
    <rPh sb="64" eb="66">
      <t>コクミン</t>
    </rPh>
    <rPh sb="67" eb="69">
      <t>シャカイ</t>
    </rPh>
    <rPh sb="74" eb="75">
      <t>タカ</t>
    </rPh>
    <rPh sb="76" eb="78">
      <t>ジギョウ</t>
    </rPh>
    <phoneticPr fontId="5"/>
  </si>
  <si>
    <t>活動実績は目標どおり実行できている。</t>
    <rPh sb="0" eb="2">
      <t>カツドウ</t>
    </rPh>
    <rPh sb="2" eb="4">
      <t>ジッセキ</t>
    </rPh>
    <rPh sb="5" eb="7">
      <t>モクヒョウ</t>
    </rPh>
    <rPh sb="10" eb="12">
      <t>ジッコウ</t>
    </rPh>
    <phoneticPr fontId="5"/>
  </si>
  <si>
    <t>令和2年1月時点の調査では令和2年度末の計画策定率の見込みは約70％となっており、引き続き策定状況とその原因を調査する。</t>
    <rPh sb="0" eb="2">
      <t>レイワ</t>
    </rPh>
    <rPh sb="3" eb="4">
      <t>ネン</t>
    </rPh>
    <rPh sb="5" eb="6">
      <t>ツキ</t>
    </rPh>
    <rPh sb="6" eb="8">
      <t>ジテン</t>
    </rPh>
    <rPh sb="9" eb="11">
      <t>チョウサ</t>
    </rPh>
    <rPh sb="13" eb="15">
      <t>レイワ</t>
    </rPh>
    <rPh sb="16" eb="19">
      <t>ネンドマツ</t>
    </rPh>
    <rPh sb="20" eb="22">
      <t>ケイカク</t>
    </rPh>
    <rPh sb="22" eb="24">
      <t>サクテイ</t>
    </rPh>
    <rPh sb="24" eb="25">
      <t>リツ</t>
    </rPh>
    <rPh sb="26" eb="28">
      <t>ミコ</t>
    </rPh>
    <rPh sb="30" eb="31">
      <t>ヤク</t>
    </rPh>
    <rPh sb="41" eb="42">
      <t>ヒ</t>
    </rPh>
    <rPh sb="43" eb="44">
      <t>ツヅ</t>
    </rPh>
    <rPh sb="45" eb="47">
      <t>サクテイ</t>
    </rPh>
    <rPh sb="47" eb="49">
      <t>ジョウキョウ</t>
    </rPh>
    <rPh sb="52" eb="54">
      <t>ゲンイン</t>
    </rPh>
    <rPh sb="55" eb="57">
      <t>チョウサ</t>
    </rPh>
    <phoneticPr fontId="5"/>
  </si>
  <si>
    <t>令和2年度事業については、前年度の１者応札の原因を分析するため、民間事業者にヒアリングを実施し、複数者の応札になるように改善していきたい。</t>
    <rPh sb="0" eb="2">
      <t>レイワ</t>
    </rPh>
    <rPh sb="3" eb="5">
      <t>ネンド</t>
    </rPh>
    <rPh sb="5" eb="7">
      <t>ジギョウ</t>
    </rPh>
    <rPh sb="13" eb="16">
      <t>ゼンネンド</t>
    </rPh>
    <rPh sb="18" eb="19">
      <t>シャ</t>
    </rPh>
    <rPh sb="19" eb="21">
      <t>オウサツ</t>
    </rPh>
    <rPh sb="22" eb="24">
      <t>ゲンイン</t>
    </rPh>
    <rPh sb="25" eb="27">
      <t>ブンセキ</t>
    </rPh>
    <rPh sb="32" eb="34">
      <t>ミンカン</t>
    </rPh>
    <rPh sb="34" eb="37">
      <t>ジギョウシャ</t>
    </rPh>
    <rPh sb="44" eb="46">
      <t>ジッシ</t>
    </rPh>
    <rPh sb="48" eb="50">
      <t>フクスウ</t>
    </rPh>
    <rPh sb="50" eb="51">
      <t>シャ</t>
    </rPh>
    <rPh sb="52" eb="54">
      <t>オウサツ</t>
    </rPh>
    <rPh sb="60" eb="62">
      <t>カイゼン</t>
    </rPh>
    <phoneticPr fontId="5"/>
  </si>
  <si>
    <t>事業費／Ａ：スポーツ施設の個別施設計画策定を通じた集約・複合化等推進事業のセミナー開催数　　　　　　　　　　</t>
    <phoneticPr fontId="5"/>
  </si>
  <si>
    <t>B：学校体育施設の有効活用に関する手引き検討調査
手引きの配布箇所数</t>
    <phoneticPr fontId="5"/>
  </si>
  <si>
    <t>Ａ：スポーツ施設の個別施設計画策定を通じた集約・複合化等推進事業
セミナー開催数</t>
    <phoneticPr fontId="5"/>
  </si>
  <si>
    <t>　　千円/時間数</t>
    <rPh sb="5" eb="8">
      <t>ジカンスウ</t>
    </rPh>
    <phoneticPr fontId="5"/>
  </si>
  <si>
    <t>事業費／Ｂ：学校体育施設の有効活用に関する手引き検討調査手引きの配布箇所数　　　　　　　　　　</t>
    <phoneticPr fontId="5"/>
  </si>
  <si>
    <t>事業費／Ａ：スポーツ施設の個別施設計画策定を通じた集約・複合化等推進事業の令和2年度からはセミナー時間数　　　　　　　　　　　　</t>
    <rPh sb="37" eb="39">
      <t>レイワ</t>
    </rPh>
    <rPh sb="40" eb="42">
      <t>ネンド</t>
    </rPh>
    <rPh sb="49" eb="52">
      <t>ジカンスウ</t>
    </rPh>
    <phoneticPr fontId="5"/>
  </si>
  <si>
    <t>事業費／Ｂ：学校体育施設の有効活用推進事業の令和2年度からモデル事業箇所数　　　　　　　　　　　　　</t>
    <rPh sb="17" eb="19">
      <t>スイシン</t>
    </rPh>
    <rPh sb="19" eb="21">
      <t>ジギョウ</t>
    </rPh>
    <phoneticPr fontId="5"/>
  </si>
  <si>
    <t>※金額は単位未満四捨五入して記載していることから、合計が一致しない場合がある。
民間スポーツ施設を地域のスポーツの場として公共的な観点から活用していくため、一般開放等の取組に関する手引きの検討や、モデルとなる先進事例の形成を行うため。</t>
    <rPh sb="40" eb="42">
      <t>ミンカン</t>
    </rPh>
    <rPh sb="46" eb="48">
      <t>シセツ</t>
    </rPh>
    <rPh sb="49" eb="51">
      <t>チイキ</t>
    </rPh>
    <rPh sb="57" eb="58">
      <t>バ</t>
    </rPh>
    <rPh sb="61" eb="64">
      <t>コウキョウテキ</t>
    </rPh>
    <rPh sb="65" eb="67">
      <t>カンテン</t>
    </rPh>
    <rPh sb="69" eb="71">
      <t>カツヨウ</t>
    </rPh>
    <rPh sb="78" eb="80">
      <t>イッパン</t>
    </rPh>
    <rPh sb="80" eb="82">
      <t>カイホウ</t>
    </rPh>
    <rPh sb="82" eb="83">
      <t>ナド</t>
    </rPh>
    <rPh sb="84" eb="86">
      <t>トリクミ</t>
    </rPh>
    <rPh sb="87" eb="88">
      <t>カン</t>
    </rPh>
    <rPh sb="90" eb="92">
      <t>テビ</t>
    </rPh>
    <rPh sb="94" eb="96">
      <t>ケントウ</t>
    </rPh>
    <rPh sb="104" eb="106">
      <t>センシン</t>
    </rPh>
    <rPh sb="106" eb="108">
      <t>ジレイ</t>
    </rPh>
    <rPh sb="109" eb="111">
      <t>ケイセイ</t>
    </rPh>
    <rPh sb="112" eb="113">
      <t>オコナ</t>
    </rPh>
    <phoneticPr fontId="5"/>
  </si>
  <si>
    <t>ストック適正化による持続可能な地域スポーツ環境の確保</t>
    <rPh sb="4" eb="7">
      <t>テキセイカ</t>
    </rPh>
    <rPh sb="10" eb="12">
      <t>ジゾク</t>
    </rPh>
    <rPh sb="12" eb="14">
      <t>カノウ</t>
    </rPh>
    <rPh sb="15" eb="17">
      <t>チイキ</t>
    </rPh>
    <rPh sb="21" eb="23">
      <t>カンキョウ</t>
    </rPh>
    <rPh sb="24" eb="26">
      <t>カクホ</t>
    </rPh>
    <phoneticPr fontId="5"/>
  </si>
  <si>
    <t>-</t>
    <phoneticPr fontId="5"/>
  </si>
  <si>
    <t>-</t>
    <phoneticPr fontId="5"/>
  </si>
  <si>
    <t>スポーツ施設のストックマネジメント及びスタジアム・アリーナ改革合同全国セミナーhttps://www.mext.go.jp/sports/b_menu/sports/mcatetop02/list/detail/1385575_00001.html
学校体育施設の有効活用に関する手引き
https://www.mext.go.jp/sports/b_menu/sports/mcatetop02/list/1380329_00001.htm</t>
    <rPh sb="125" eb="127">
      <t>ガッコウ</t>
    </rPh>
    <rPh sb="127" eb="129">
      <t>タイイク</t>
    </rPh>
    <rPh sb="129" eb="131">
      <t>シセツ</t>
    </rPh>
    <rPh sb="132" eb="134">
      <t>ユウコウ</t>
    </rPh>
    <rPh sb="134" eb="136">
      <t>カツヨウ</t>
    </rPh>
    <rPh sb="137" eb="138">
      <t>カン</t>
    </rPh>
    <rPh sb="140" eb="142">
      <t>テビ</t>
    </rPh>
    <phoneticPr fontId="5"/>
  </si>
  <si>
    <t>収集したスポーツ施設の集約・複合化等の事例をセミナーで紹介するとともに、ＨＰで公表し周知している。また、令和2年度3月に作成した「学校体育施設の有効活用に関する手引き」は、地方公共団体向けに周知している。</t>
    <rPh sb="0" eb="2">
      <t>シュウシュウ</t>
    </rPh>
    <rPh sb="8" eb="10">
      <t>シセツ</t>
    </rPh>
    <rPh sb="11" eb="13">
      <t>シュウヤク</t>
    </rPh>
    <rPh sb="14" eb="17">
      <t>フクゴウカ</t>
    </rPh>
    <rPh sb="17" eb="18">
      <t>ナド</t>
    </rPh>
    <rPh sb="19" eb="21">
      <t>ジレイ</t>
    </rPh>
    <rPh sb="27" eb="29">
      <t>ショウカイ</t>
    </rPh>
    <rPh sb="39" eb="41">
      <t>コウヒョウ</t>
    </rPh>
    <rPh sb="42" eb="44">
      <t>シュウチ</t>
    </rPh>
    <rPh sb="52" eb="54">
      <t>レイワ</t>
    </rPh>
    <rPh sb="55" eb="57">
      <t>ネンド</t>
    </rPh>
    <rPh sb="58" eb="59">
      <t>ツキ</t>
    </rPh>
    <rPh sb="60" eb="62">
      <t>サクセイ</t>
    </rPh>
    <rPh sb="65" eb="67">
      <t>ガッコウ</t>
    </rPh>
    <rPh sb="67" eb="69">
      <t>タイイク</t>
    </rPh>
    <rPh sb="69" eb="71">
      <t>シセツ</t>
    </rPh>
    <rPh sb="72" eb="74">
      <t>ユウコウ</t>
    </rPh>
    <rPh sb="74" eb="76">
      <t>カツヨウ</t>
    </rPh>
    <rPh sb="77" eb="78">
      <t>カン</t>
    </rPh>
    <rPh sb="80" eb="82">
      <t>テビ</t>
    </rPh>
    <rPh sb="86" eb="88">
      <t>チホウ</t>
    </rPh>
    <rPh sb="88" eb="90">
      <t>コウキョウ</t>
    </rPh>
    <rPh sb="90" eb="92">
      <t>ダンタイ</t>
    </rPh>
    <rPh sb="92" eb="93">
      <t>ム</t>
    </rPh>
    <rPh sb="95" eb="97">
      <t>シュウチ</t>
    </rPh>
    <phoneticPr fontId="5"/>
  </si>
  <si>
    <t>成果指標は設定されているが、事業の進捗に応じた適切な見直しが必要であり、成果目標値についても水準の妥当性がについて判断できないため、検証する必要がある。
アウトカム指標の実績値と最終年度の目標値の間に大きなギャップがあり、目標値への到達に向け年度ごとの目標値の設定と実績値との比較分析が必要である。自治体による施設計画の策定や国による有効利用へ向けた手引き作成は目的達成に向けたスタートラインであり、このあとどのようにスポーツ参加人口の拡大につなげていくのか、事業全体のロードマップが見えてこない。講習会の開催等の委託における一者入札について原因分析が十分でなく、改善策の検討が必要である。</t>
  </si>
  <si>
    <t>事業内容の
一部改善</t>
  </si>
  <si>
    <t>１．事業評価の観点：この事業は、スポーツ施設の老朽化や財政難、人口減少等の中でスポーツ参画人口の拡大を支えるには、公的ストックの適正化により持続可能な地域スポーツ環境を確保するために、個別施設計画の策定を通じたスポーツ施設の集約・複合化や広域連携・官民連携等による整備・管理運営、ストックである学校体育施設の有効活用を推進する事業であり、事業成果・課題の把握・見直し及び契約の競争性・公平性・透明性の確保の観点から検証を行った。
２．所見：この事業は、スポーツ施設の集約・複合化や、広域連携等による効率的な整備・管理運営、学校体育施設の有効活用など、重要な政策課題に対応した先進的な取組を促進する事業であり、国として行う必要性は認められる。しかし、外部有識者の所見にも記載されているとおり、成果指標の一層の工夫及び成果目標値の設定について更に検証が必要であることや事業全体のロードマップの透明性の確保が必要である。また、一者応募となった委託契約に関しての競争参加条件等のより一層の見直しを図るなど、契約の競争性、公平性、透明性を確保していくべきである。</t>
  </si>
  <si>
    <t>年度内に改善を検討</t>
  </si>
  <si>
    <t>平成30年度末時点の個別施設計画策定状況に関する調査結果によると、令和２年度末の計画策定率見込みは約７割であり（令和元年度末時点の調査結果は現在精査中）、多くの地方公共団体が目標最終年度である令和２年度中に策定を行うことになっている。今年度事業では、相談窓口の設置や未策定の地方公共団体への個別ヒアリング等によりこの割合をさらに引き上げ、100％にすることを目標とする。
この目標は、国全体のインフラ長寿命化基本計画や文部科学省のインフラ長寿命化計画（行動計画）に基づいているため、今後これらの計画の見直しを踏まえ、成果目標の見直しについても検討する。
ご指摘のとおり、地方公共団体による個別施設計画の策定や学校体育施設の有効活用に関する手引きはスタートラインであり、その後、個別施設計画に基づく老朽化対策、更新、集約・複合化等により財政等の制約下でもスポーツ施設の安全性や利便性を維持・向上させること、また、我が国のスポーツ施設の約６割を占める学校体育施設の開放により地域スポーツの場を確保・充実させることにより、スポーツ参画人口の増加につなげることとしている。そのため、今後、スポーツ施設の集約・複合化等の先進的事例の普及や学校体育施設の有効活用に関する手引きにを踏まえたモデル事例の創出・普及等を実施する。
また、一者応募については、民間事業者へのヒアリングにより原因を分析し、競争参加条件等の見直しを図るなど、契約の競争性、公平性、透明性の確保に努める。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</si>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</sst>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90101</xdr:colOff>
      <xdr:row>742</xdr:row>
      <xdr:rowOff>25743</xdr:rowOff>
    </xdr:from>
    <xdr:to>
      <xdr:col>47</xdr:col>
      <xdr:colOff>90101</xdr:colOff>
      <xdr:row>744</xdr:row>
      <xdr:rowOff>51486</xdr:rowOff>
    </xdr:to>
    <xdr:sp macro="" textlink="">
      <xdr:nvSpPr>
        <xdr:cNvPr id="2" name="テキスト ボックス 1">
          <a:extLst>
            <a:ext uri="{FF2B5EF4-FFF2-40B4-BE49-F238E27FC236}">
              <a16:creationId xmlns:a16="http://schemas.microsoft.com/office/drawing/2014/main" id="{397AD041-2DF6-4BE6-A717-F64733A6BCCF}"/>
            </a:ext>
          </a:extLst>
        </xdr:cNvPr>
        <xdr:cNvSpPr txBox="1"/>
      </xdr:nvSpPr>
      <xdr:spPr>
        <a:xfrm>
          <a:off x="1943615" y="63971959"/>
          <a:ext cx="7825945" cy="7208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30</a:t>
          </a:r>
          <a:r>
            <a:rPr kumimoji="1" lang="ja-JP" altLang="en-US" sz="1600"/>
            <a:t>百万円</a:t>
          </a:r>
        </a:p>
      </xdr:txBody>
    </xdr:sp>
    <xdr:clientData/>
  </xdr:twoCellAnchor>
  <xdr:twoCellAnchor>
    <xdr:from>
      <xdr:col>7</xdr:col>
      <xdr:colOff>77228</xdr:colOff>
      <xdr:row>745</xdr:row>
      <xdr:rowOff>141588</xdr:rowOff>
    </xdr:from>
    <xdr:to>
      <xdr:col>49</xdr:col>
      <xdr:colOff>115844</xdr:colOff>
      <xdr:row>749</xdr:row>
      <xdr:rowOff>256244</xdr:rowOff>
    </xdr:to>
    <xdr:sp macro="" textlink="">
      <xdr:nvSpPr>
        <xdr:cNvPr id="3" name="大かっこ 2">
          <a:extLst>
            <a:ext uri="{FF2B5EF4-FFF2-40B4-BE49-F238E27FC236}">
              <a16:creationId xmlns:a16="http://schemas.microsoft.com/office/drawing/2014/main" id="{7671E6A4-16DA-41A3-814A-02B990A57FF2}"/>
            </a:ext>
          </a:extLst>
        </xdr:cNvPr>
        <xdr:cNvSpPr/>
      </xdr:nvSpPr>
      <xdr:spPr>
        <a:xfrm>
          <a:off x="1518850" y="65027433"/>
          <a:ext cx="8688345" cy="15047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750</xdr:row>
      <xdr:rowOff>25743</xdr:rowOff>
    </xdr:from>
    <xdr:to>
      <xdr:col>19</xdr:col>
      <xdr:colOff>164736</xdr:colOff>
      <xdr:row>751</xdr:row>
      <xdr:rowOff>177672</xdr:rowOff>
    </xdr:to>
    <xdr:sp macro="" textlink="">
      <xdr:nvSpPr>
        <xdr:cNvPr id="5" name="下矢印 3">
          <a:extLst>
            <a:ext uri="{FF2B5EF4-FFF2-40B4-BE49-F238E27FC236}">
              <a16:creationId xmlns:a16="http://schemas.microsoft.com/office/drawing/2014/main" id="{9DF595B5-9492-4F68-91D1-A262AA26A754}"/>
            </a:ext>
          </a:extLst>
        </xdr:cNvPr>
        <xdr:cNvSpPr/>
      </xdr:nvSpPr>
      <xdr:spPr>
        <a:xfrm>
          <a:off x="3089189" y="66752229"/>
          <a:ext cx="988520" cy="49946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141587</xdr:colOff>
      <xdr:row>750</xdr:row>
      <xdr:rowOff>0</xdr:rowOff>
    </xdr:from>
    <xdr:to>
      <xdr:col>41</xdr:col>
      <xdr:colOff>100377</xdr:colOff>
      <xdr:row>751</xdr:row>
      <xdr:rowOff>151929</xdr:rowOff>
    </xdr:to>
    <xdr:sp macro="" textlink="">
      <xdr:nvSpPr>
        <xdr:cNvPr id="6" name="下矢印 3">
          <a:extLst>
            <a:ext uri="{FF2B5EF4-FFF2-40B4-BE49-F238E27FC236}">
              <a16:creationId xmlns:a16="http://schemas.microsoft.com/office/drawing/2014/main" id="{9DF595B5-9492-4F68-91D1-A262AA26A754}"/>
            </a:ext>
          </a:extLst>
        </xdr:cNvPr>
        <xdr:cNvSpPr/>
      </xdr:nvSpPr>
      <xdr:spPr>
        <a:xfrm>
          <a:off x="7555641" y="66726486"/>
          <a:ext cx="988520" cy="49946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154459</xdr:colOff>
      <xdr:row>751</xdr:row>
      <xdr:rowOff>283176</xdr:rowOff>
    </xdr:from>
    <xdr:to>
      <xdr:col>22</xdr:col>
      <xdr:colOff>58842</xdr:colOff>
      <xdr:row>752</xdr:row>
      <xdr:rowOff>210987</xdr:rowOff>
    </xdr:to>
    <xdr:sp macro="" textlink="">
      <xdr:nvSpPr>
        <xdr:cNvPr id="7" name="テキスト ボックス 6">
          <a:extLst>
            <a:ext uri="{FF2B5EF4-FFF2-40B4-BE49-F238E27FC236}">
              <a16:creationId xmlns:a16="http://schemas.microsoft.com/office/drawing/2014/main" id="{51E1833C-0389-4C55-9E3A-A6EBB232D0DE}"/>
            </a:ext>
          </a:extLst>
        </xdr:cNvPr>
        <xdr:cNvSpPr txBox="1"/>
      </xdr:nvSpPr>
      <xdr:spPr>
        <a:xfrm>
          <a:off x="1596081" y="67357196"/>
          <a:ext cx="2993572" cy="275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154458</xdr:colOff>
      <xdr:row>753</xdr:row>
      <xdr:rowOff>115845</xdr:rowOff>
    </xdr:from>
    <xdr:to>
      <xdr:col>28</xdr:col>
      <xdr:colOff>77230</xdr:colOff>
      <xdr:row>756</xdr:row>
      <xdr:rowOff>334662</xdr:rowOff>
    </xdr:to>
    <xdr:sp macro="" textlink="">
      <xdr:nvSpPr>
        <xdr:cNvPr id="9" name="テキスト ボックス 8">
          <a:extLst>
            <a:ext uri="{FF2B5EF4-FFF2-40B4-BE49-F238E27FC236}">
              <a16:creationId xmlns:a16="http://schemas.microsoft.com/office/drawing/2014/main" id="{CCB55ED3-F126-4A2E-BD09-01C5D61129FC}"/>
            </a:ext>
          </a:extLst>
        </xdr:cNvPr>
        <xdr:cNvSpPr txBox="1"/>
      </xdr:nvSpPr>
      <xdr:spPr>
        <a:xfrm>
          <a:off x="1596080" y="50894392"/>
          <a:ext cx="4247636" cy="12614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スポーツ施設の個別施設計画策定を通じ集約・複合化等推進事業：</a:t>
          </a:r>
          <a:r>
            <a:rPr kumimoji="1" lang="en-US" altLang="ja-JP" sz="1400"/>
            <a:t>10</a:t>
          </a:r>
          <a:r>
            <a:rPr kumimoji="1" lang="ja-JP" altLang="en-US" sz="1400"/>
            <a:t>百万円</a:t>
          </a:r>
          <a:endParaRPr kumimoji="1" lang="en-US" altLang="ja-JP" sz="1400"/>
        </a:p>
        <a:p>
          <a:pPr algn="ctr"/>
          <a:r>
            <a:rPr kumimoji="1" lang="ja-JP" altLang="en-US" sz="1400"/>
            <a:t>デロイトトーマツファイナンシャルアドバイザリー合同会社</a:t>
          </a:r>
          <a:endParaRPr kumimoji="1" lang="en-US" altLang="ja-JP" sz="1400"/>
        </a:p>
      </xdr:txBody>
    </xdr:sp>
    <xdr:clientData/>
  </xdr:twoCellAnchor>
  <xdr:twoCellAnchor>
    <xdr:from>
      <xdr:col>29</xdr:col>
      <xdr:colOff>90102</xdr:colOff>
      <xdr:row>753</xdr:row>
      <xdr:rowOff>128716</xdr:rowOff>
    </xdr:from>
    <xdr:to>
      <xdr:col>49</xdr:col>
      <xdr:colOff>270304</xdr:colOff>
      <xdr:row>756</xdr:row>
      <xdr:rowOff>308919</xdr:rowOff>
    </xdr:to>
    <xdr:sp macro="" textlink="">
      <xdr:nvSpPr>
        <xdr:cNvPr id="10" name="テキスト ボックス 9">
          <a:extLst>
            <a:ext uri="{FF2B5EF4-FFF2-40B4-BE49-F238E27FC236}">
              <a16:creationId xmlns:a16="http://schemas.microsoft.com/office/drawing/2014/main" id="{CCB55ED3-F126-4A2E-BD09-01C5D61129FC}"/>
            </a:ext>
          </a:extLst>
        </xdr:cNvPr>
        <xdr:cNvSpPr txBox="1"/>
      </xdr:nvSpPr>
      <xdr:spPr>
        <a:xfrm>
          <a:off x="6062534" y="50907263"/>
          <a:ext cx="4299121" cy="12228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B:</a:t>
          </a:r>
          <a:r>
            <a:rPr kumimoji="1" lang="ja-JP" altLang="en-US" sz="1400"/>
            <a:t>学校体育施設の有効活用に関する手引き検討調査</a:t>
          </a:r>
          <a:r>
            <a:rPr kumimoji="1" lang="en-US" altLang="ja-JP" sz="1400"/>
            <a:t>20</a:t>
          </a:r>
          <a:r>
            <a:rPr kumimoji="1" lang="ja-JP" altLang="en-US" sz="1400"/>
            <a:t>百万円</a:t>
          </a:r>
          <a:endParaRPr kumimoji="1" lang="en-US" altLang="ja-JP" sz="1400"/>
        </a:p>
        <a:p>
          <a:pPr algn="ctr"/>
          <a:r>
            <a:rPr kumimoji="1" lang="ja-JP" altLang="en-US" sz="1400"/>
            <a:t>株式会社日本総合研究所</a:t>
          </a:r>
          <a:endParaRPr kumimoji="1" lang="en-US" altLang="ja-JP" sz="1400"/>
        </a:p>
      </xdr:txBody>
    </xdr:sp>
    <xdr:clientData/>
  </xdr:twoCellAnchor>
  <xdr:twoCellAnchor>
    <xdr:from>
      <xdr:col>7</xdr:col>
      <xdr:colOff>-1</xdr:colOff>
      <xdr:row>757</xdr:row>
      <xdr:rowOff>12871</xdr:rowOff>
    </xdr:from>
    <xdr:to>
      <xdr:col>27</xdr:col>
      <xdr:colOff>115844</xdr:colOff>
      <xdr:row>759</xdr:row>
      <xdr:rowOff>500779</xdr:rowOff>
    </xdr:to>
    <xdr:sp macro="" textlink="">
      <xdr:nvSpPr>
        <xdr:cNvPr id="11" name="大かっこ 10">
          <a:extLst>
            <a:ext uri="{FF2B5EF4-FFF2-40B4-BE49-F238E27FC236}">
              <a16:creationId xmlns:a16="http://schemas.microsoft.com/office/drawing/2014/main" id="{35FC5ECC-9368-4D4C-B6D0-D7014B5B1D6F}"/>
            </a:ext>
          </a:extLst>
        </xdr:cNvPr>
        <xdr:cNvSpPr/>
      </xdr:nvSpPr>
      <xdr:spPr>
        <a:xfrm>
          <a:off x="1441621" y="69172094"/>
          <a:ext cx="4234764" cy="18265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64358</xdr:colOff>
      <xdr:row>757</xdr:row>
      <xdr:rowOff>38615</xdr:rowOff>
    </xdr:from>
    <xdr:to>
      <xdr:col>49</xdr:col>
      <xdr:colOff>180203</xdr:colOff>
      <xdr:row>759</xdr:row>
      <xdr:rowOff>526523</xdr:rowOff>
    </xdr:to>
    <xdr:sp macro="" textlink="">
      <xdr:nvSpPr>
        <xdr:cNvPr id="12" name="大かっこ 11">
          <a:extLst>
            <a:ext uri="{FF2B5EF4-FFF2-40B4-BE49-F238E27FC236}">
              <a16:creationId xmlns:a16="http://schemas.microsoft.com/office/drawing/2014/main" id="{35FC5ECC-9368-4D4C-B6D0-D7014B5B1D6F}"/>
            </a:ext>
          </a:extLst>
        </xdr:cNvPr>
        <xdr:cNvSpPr/>
      </xdr:nvSpPr>
      <xdr:spPr>
        <a:xfrm>
          <a:off x="6036790" y="69197838"/>
          <a:ext cx="4234764" cy="18265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128716</xdr:colOff>
      <xdr:row>745</xdr:row>
      <xdr:rowOff>193073</xdr:rowOff>
    </xdr:from>
    <xdr:to>
      <xdr:col>48</xdr:col>
      <xdr:colOff>102973</xdr:colOff>
      <xdr:row>749</xdr:row>
      <xdr:rowOff>240492</xdr:rowOff>
    </xdr:to>
    <xdr:sp macro="" textlink="">
      <xdr:nvSpPr>
        <xdr:cNvPr id="13" name="テキスト ボックス 12">
          <a:extLst>
            <a:ext uri="{FF2B5EF4-FFF2-40B4-BE49-F238E27FC236}">
              <a16:creationId xmlns:a16="http://schemas.microsoft.com/office/drawing/2014/main" id="{92C07C53-897D-44AD-B322-08D18572AC70}"/>
            </a:ext>
          </a:extLst>
        </xdr:cNvPr>
        <xdr:cNvSpPr txBox="1"/>
      </xdr:nvSpPr>
      <xdr:spPr>
        <a:xfrm>
          <a:off x="1776284" y="65078918"/>
          <a:ext cx="8212094" cy="1437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ポー立国の実現に当たっては、適切なスポーツ環境が持続的に確保されていることが重要。このため、スポーツ施設の老朽化や財政難、人口減少等の中で、ストック適正化により持続可能な地域スポーツ環境を確保することを目指し、個別施設計画の策定を通じたスポーツ施設の集約・複合化や広域連携等による効率的な整備・管理運営、学校体育施設の有効活用を推進する。</a:t>
          </a:r>
          <a:endParaRPr kumimoji="1" lang="en-US" altLang="ja-JP" sz="1050"/>
        </a:p>
        <a:p>
          <a:endParaRPr kumimoji="1" lang="en-US" altLang="ja-JP" sz="1050"/>
        </a:p>
        <a:p>
          <a:endParaRPr kumimoji="1" lang="ja-JP" altLang="en-US" sz="1050"/>
        </a:p>
      </xdr:txBody>
    </xdr:sp>
    <xdr:clientData/>
  </xdr:twoCellAnchor>
  <xdr:twoCellAnchor>
    <xdr:from>
      <xdr:col>31</xdr:col>
      <xdr:colOff>0</xdr:colOff>
      <xdr:row>752</xdr:row>
      <xdr:rowOff>0</xdr:rowOff>
    </xdr:from>
    <xdr:to>
      <xdr:col>45</xdr:col>
      <xdr:colOff>110328</xdr:colOff>
      <xdr:row>752</xdr:row>
      <xdr:rowOff>275345</xdr:rowOff>
    </xdr:to>
    <xdr:sp macro="" textlink="">
      <xdr:nvSpPr>
        <xdr:cNvPr id="17" name="テキスト ボックス 16">
          <a:extLst>
            <a:ext uri="{FF2B5EF4-FFF2-40B4-BE49-F238E27FC236}">
              <a16:creationId xmlns:a16="http://schemas.microsoft.com/office/drawing/2014/main" id="{51E1833C-0389-4C55-9E3A-A6EBB232D0DE}"/>
            </a:ext>
          </a:extLst>
        </xdr:cNvPr>
        <xdr:cNvSpPr txBox="1"/>
      </xdr:nvSpPr>
      <xdr:spPr>
        <a:xfrm>
          <a:off x="6384324" y="67421554"/>
          <a:ext cx="2993572" cy="275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154459</xdr:colOff>
      <xdr:row>757</xdr:row>
      <xdr:rowOff>296047</xdr:rowOff>
    </xdr:from>
    <xdr:to>
      <xdr:col>26</xdr:col>
      <xdr:colOff>61091</xdr:colOff>
      <xdr:row>759</xdr:row>
      <xdr:rowOff>38615</xdr:rowOff>
    </xdr:to>
    <xdr:sp macro="" textlink="">
      <xdr:nvSpPr>
        <xdr:cNvPr id="21" name="テキスト ボックス 20">
          <a:extLst>
            <a:ext uri="{FF2B5EF4-FFF2-40B4-BE49-F238E27FC236}">
              <a16:creationId xmlns:a16="http://schemas.microsoft.com/office/drawing/2014/main" id="{A593CD2F-F6FC-4F41-B005-5C6972097A57}"/>
            </a:ext>
          </a:extLst>
        </xdr:cNvPr>
        <xdr:cNvSpPr txBox="1"/>
      </xdr:nvSpPr>
      <xdr:spPr>
        <a:xfrm>
          <a:off x="1596081" y="69455270"/>
          <a:ext cx="3819605" cy="1081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・優良事例の収集・整理</a:t>
          </a:r>
          <a:endParaRPr kumimoji="1" lang="en-US" altLang="ja-JP" sz="1100"/>
        </a:p>
        <a:p>
          <a:r>
            <a:rPr kumimoji="1" lang="ja-JP" altLang="en-US" sz="1100"/>
            <a:t>・セミナーの開催</a:t>
          </a:r>
          <a:endParaRPr kumimoji="1" lang="en-US" altLang="ja-JP" sz="1100"/>
        </a:p>
        <a:p>
          <a:r>
            <a:rPr kumimoji="1" lang="ja-JP" altLang="en-US" sz="1100"/>
            <a:t>・報告書の取りまとめ</a:t>
          </a:r>
        </a:p>
      </xdr:txBody>
    </xdr:sp>
    <xdr:clientData/>
  </xdr:twoCellAnchor>
  <xdr:twoCellAnchor>
    <xdr:from>
      <xdr:col>30</xdr:col>
      <xdr:colOff>115845</xdr:colOff>
      <xdr:row>757</xdr:row>
      <xdr:rowOff>244561</xdr:rowOff>
    </xdr:from>
    <xdr:to>
      <xdr:col>49</xdr:col>
      <xdr:colOff>22477</xdr:colOff>
      <xdr:row>758</xdr:row>
      <xdr:rowOff>656454</xdr:rowOff>
    </xdr:to>
    <xdr:sp macro="" textlink="">
      <xdr:nvSpPr>
        <xdr:cNvPr id="22" name="テキスト ボックス 21">
          <a:extLst>
            <a:ext uri="{FF2B5EF4-FFF2-40B4-BE49-F238E27FC236}">
              <a16:creationId xmlns:a16="http://schemas.microsoft.com/office/drawing/2014/main" id="{A593CD2F-F6FC-4F41-B005-5C6972097A57}"/>
            </a:ext>
          </a:extLst>
        </xdr:cNvPr>
        <xdr:cNvSpPr txBox="1"/>
      </xdr:nvSpPr>
      <xdr:spPr>
        <a:xfrm>
          <a:off x="6294223" y="69403784"/>
          <a:ext cx="3819605" cy="1081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・先行事例や既住資料等の収集・整理</a:t>
          </a:r>
          <a:endParaRPr kumimoji="1" lang="en-US" altLang="ja-JP" sz="1100"/>
        </a:p>
        <a:p>
          <a:r>
            <a:rPr kumimoji="1" lang="ja-JP" altLang="en-US" sz="1100"/>
            <a:t>・地方公共団体のヒアリング</a:t>
          </a:r>
          <a:endParaRPr kumimoji="1" lang="en-US" altLang="ja-JP" sz="1100"/>
        </a:p>
        <a:p>
          <a:r>
            <a:rPr kumimoji="1" lang="ja-JP" altLang="en-US" sz="1100"/>
            <a:t>・学校体育施設の有効活用に関する手引きの作成</a:t>
          </a:r>
          <a:endParaRPr kumimoji="1" lang="en-US" altLang="ja-JP" sz="1100"/>
        </a:p>
        <a:p>
          <a:r>
            <a:rPr kumimoji="1" lang="ja-JP" altLang="en-US" sz="1100"/>
            <a:t>・検討委員会の実施</a:t>
          </a:r>
          <a:endParaRPr kumimoji="1" lang="en-US" altLang="ja-JP" sz="1100"/>
        </a:p>
        <a:p>
          <a:r>
            <a:rPr kumimoji="1" lang="ja-JP" altLang="en-US" sz="1100"/>
            <a:t>・報告書の取りまとめ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I434" sqref="AI434:AL4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7" t="s">
        <v>0</v>
      </c>
      <c r="AK2" s="987"/>
      <c r="AL2" s="987"/>
      <c r="AM2" s="987"/>
      <c r="AN2" s="987"/>
      <c r="AO2" s="988"/>
      <c r="AP2" s="988"/>
      <c r="AQ2" s="988"/>
      <c r="AR2" s="78" t="str">
        <f>IF(OR(AO2="　", AO2=""), "", "-")</f>
        <v/>
      </c>
      <c r="AS2" s="989">
        <v>308</v>
      </c>
      <c r="AT2" s="989"/>
      <c r="AU2" s="989"/>
      <c r="AV2" s="51" t="str">
        <f>IF(AW2="", "", "-")</f>
        <v/>
      </c>
      <c r="AW2" s="934"/>
      <c r="AX2" s="934"/>
    </row>
    <row r="3" spans="1:50" ht="21" customHeight="1" thickBot="1" x14ac:dyDescent="0.2">
      <c r="A3" s="886" t="s">
        <v>426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565</v>
      </c>
      <c r="AK3" s="888"/>
      <c r="AL3" s="888"/>
      <c r="AM3" s="888"/>
      <c r="AN3" s="888"/>
      <c r="AO3" s="888"/>
      <c r="AP3" s="888"/>
      <c r="AQ3" s="888"/>
      <c r="AR3" s="888"/>
      <c r="AS3" s="888"/>
      <c r="AT3" s="888"/>
      <c r="AU3" s="888"/>
      <c r="AV3" s="888"/>
      <c r="AW3" s="888"/>
      <c r="AX3" s="24" t="s">
        <v>65</v>
      </c>
    </row>
    <row r="4" spans="1:50" ht="24.75" customHeight="1" x14ac:dyDescent="0.15">
      <c r="A4" s="724" t="s">
        <v>25</v>
      </c>
      <c r="B4" s="725"/>
      <c r="C4" s="725"/>
      <c r="D4" s="725"/>
      <c r="E4" s="725"/>
      <c r="F4" s="725"/>
      <c r="G4" s="702" t="s">
        <v>654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609</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58" t="s">
        <v>607</v>
      </c>
      <c r="H5" s="859"/>
      <c r="I5" s="859"/>
      <c r="J5" s="859"/>
      <c r="K5" s="859"/>
      <c r="L5" s="859"/>
      <c r="M5" s="860" t="s">
        <v>66</v>
      </c>
      <c r="N5" s="861"/>
      <c r="O5" s="861"/>
      <c r="P5" s="861"/>
      <c r="Q5" s="861"/>
      <c r="R5" s="862"/>
      <c r="S5" s="863" t="s">
        <v>608</v>
      </c>
      <c r="T5" s="859"/>
      <c r="U5" s="859"/>
      <c r="V5" s="859"/>
      <c r="W5" s="859"/>
      <c r="X5" s="864"/>
      <c r="Y5" s="718" t="s">
        <v>3</v>
      </c>
      <c r="Z5" s="566"/>
      <c r="AA5" s="566"/>
      <c r="AB5" s="566"/>
      <c r="AC5" s="566"/>
      <c r="AD5" s="567"/>
      <c r="AE5" s="719" t="s">
        <v>567</v>
      </c>
      <c r="AF5" s="719"/>
      <c r="AG5" s="719"/>
      <c r="AH5" s="719"/>
      <c r="AI5" s="719"/>
      <c r="AJ5" s="719"/>
      <c r="AK5" s="719"/>
      <c r="AL5" s="719"/>
      <c r="AM5" s="719"/>
      <c r="AN5" s="719"/>
      <c r="AO5" s="719"/>
      <c r="AP5" s="720"/>
      <c r="AQ5" s="721" t="s">
        <v>568</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569</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6" t="str">
        <f>入力規則等!A27</f>
        <v>-</v>
      </c>
      <c r="H8" s="740"/>
      <c r="I8" s="740"/>
      <c r="J8" s="740"/>
      <c r="K8" s="740"/>
      <c r="L8" s="740"/>
      <c r="M8" s="740"/>
      <c r="N8" s="740"/>
      <c r="O8" s="740"/>
      <c r="P8" s="740"/>
      <c r="Q8" s="740"/>
      <c r="R8" s="740"/>
      <c r="S8" s="740"/>
      <c r="T8" s="740"/>
      <c r="U8" s="740"/>
      <c r="V8" s="740"/>
      <c r="W8" s="740"/>
      <c r="X8" s="957"/>
      <c r="Y8" s="865" t="s">
        <v>260</v>
      </c>
      <c r="Z8" s="866"/>
      <c r="AA8" s="866"/>
      <c r="AB8" s="866"/>
      <c r="AC8" s="866"/>
      <c r="AD8" s="86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68" t="s">
        <v>23</v>
      </c>
      <c r="B9" s="869"/>
      <c r="C9" s="869"/>
      <c r="D9" s="869"/>
      <c r="E9" s="869"/>
      <c r="F9" s="869"/>
      <c r="G9" s="870" t="s">
        <v>571</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1.5" customHeight="1" x14ac:dyDescent="0.15">
      <c r="A10" s="680" t="s">
        <v>30</v>
      </c>
      <c r="B10" s="681"/>
      <c r="C10" s="681"/>
      <c r="D10" s="681"/>
      <c r="E10" s="681"/>
      <c r="F10" s="681"/>
      <c r="G10" s="772" t="s">
        <v>572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9" t="s">
        <v>24</v>
      </c>
      <c r="B12" s="1000"/>
      <c r="C12" s="1000"/>
      <c r="D12" s="1000"/>
      <c r="E12" s="1000"/>
      <c r="F12" s="1001"/>
      <c r="G12" s="778"/>
      <c r="H12" s="779"/>
      <c r="I12" s="779"/>
      <c r="J12" s="779"/>
      <c r="K12" s="779"/>
      <c r="L12" s="779"/>
      <c r="M12" s="779"/>
      <c r="N12" s="779"/>
      <c r="O12" s="779"/>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2" t="s">
        <v>7</v>
      </c>
      <c r="J13" s="783"/>
      <c r="K13" s="783"/>
      <c r="L13" s="783"/>
      <c r="M13" s="783"/>
      <c r="N13" s="783"/>
      <c r="O13" s="784"/>
      <c r="P13" s="677" t="s">
        <v>559</v>
      </c>
      <c r="Q13" s="678"/>
      <c r="R13" s="678"/>
      <c r="S13" s="678"/>
      <c r="T13" s="678"/>
      <c r="U13" s="678"/>
      <c r="V13" s="679"/>
      <c r="W13" s="677" t="s">
        <v>573</v>
      </c>
      <c r="X13" s="678"/>
      <c r="Y13" s="678"/>
      <c r="Z13" s="678"/>
      <c r="AA13" s="678"/>
      <c r="AB13" s="678"/>
      <c r="AC13" s="679"/>
      <c r="AD13" s="677">
        <v>30</v>
      </c>
      <c r="AE13" s="678"/>
      <c r="AF13" s="678"/>
      <c r="AG13" s="678"/>
      <c r="AH13" s="678"/>
      <c r="AI13" s="678"/>
      <c r="AJ13" s="679"/>
      <c r="AK13" s="677">
        <v>30</v>
      </c>
      <c r="AL13" s="678"/>
      <c r="AM13" s="678"/>
      <c r="AN13" s="678"/>
      <c r="AO13" s="678"/>
      <c r="AP13" s="678"/>
      <c r="AQ13" s="679"/>
      <c r="AR13" s="942">
        <v>100</v>
      </c>
      <c r="AS13" s="943"/>
      <c r="AT13" s="943"/>
      <c r="AU13" s="943"/>
      <c r="AV13" s="943"/>
      <c r="AW13" s="943"/>
      <c r="AX13" s="944"/>
    </row>
    <row r="14" spans="1:50" ht="21" customHeight="1" x14ac:dyDescent="0.15">
      <c r="A14" s="634"/>
      <c r="B14" s="635"/>
      <c r="C14" s="635"/>
      <c r="D14" s="635"/>
      <c r="E14" s="635"/>
      <c r="F14" s="636"/>
      <c r="G14" s="745"/>
      <c r="H14" s="746"/>
      <c r="I14" s="731" t="s">
        <v>8</v>
      </c>
      <c r="J14" s="780"/>
      <c r="K14" s="780"/>
      <c r="L14" s="780"/>
      <c r="M14" s="780"/>
      <c r="N14" s="780"/>
      <c r="O14" s="781"/>
      <c r="P14" s="677" t="s">
        <v>559</v>
      </c>
      <c r="Q14" s="678"/>
      <c r="R14" s="678"/>
      <c r="S14" s="678"/>
      <c r="T14" s="678"/>
      <c r="U14" s="678"/>
      <c r="V14" s="679"/>
      <c r="W14" s="677" t="s">
        <v>559</v>
      </c>
      <c r="X14" s="678"/>
      <c r="Y14" s="678"/>
      <c r="Z14" s="678"/>
      <c r="AA14" s="678"/>
      <c r="AB14" s="678"/>
      <c r="AC14" s="679"/>
      <c r="AD14" s="677" t="s">
        <v>562</v>
      </c>
      <c r="AE14" s="678"/>
      <c r="AF14" s="678"/>
      <c r="AG14" s="678"/>
      <c r="AH14" s="678"/>
      <c r="AI14" s="678"/>
      <c r="AJ14" s="679"/>
      <c r="AK14" s="677" t="s">
        <v>615</v>
      </c>
      <c r="AL14" s="678"/>
      <c r="AM14" s="678"/>
      <c r="AN14" s="678"/>
      <c r="AO14" s="678"/>
      <c r="AP14" s="678"/>
      <c r="AQ14" s="679"/>
      <c r="AR14" s="807"/>
      <c r="AS14" s="807"/>
      <c r="AT14" s="807"/>
      <c r="AU14" s="807"/>
      <c r="AV14" s="807"/>
      <c r="AW14" s="807"/>
      <c r="AX14" s="808"/>
    </row>
    <row r="15" spans="1:50" ht="21" customHeight="1" x14ac:dyDescent="0.15">
      <c r="A15" s="634"/>
      <c r="B15" s="635"/>
      <c r="C15" s="635"/>
      <c r="D15" s="635"/>
      <c r="E15" s="635"/>
      <c r="F15" s="636"/>
      <c r="G15" s="745"/>
      <c r="H15" s="746"/>
      <c r="I15" s="731" t="s">
        <v>51</v>
      </c>
      <c r="J15" s="732"/>
      <c r="K15" s="732"/>
      <c r="L15" s="732"/>
      <c r="M15" s="732"/>
      <c r="N15" s="732"/>
      <c r="O15" s="733"/>
      <c r="P15" s="677" t="s">
        <v>559</v>
      </c>
      <c r="Q15" s="678"/>
      <c r="R15" s="678"/>
      <c r="S15" s="678"/>
      <c r="T15" s="678"/>
      <c r="U15" s="678"/>
      <c r="V15" s="679"/>
      <c r="W15" s="677" t="s">
        <v>559</v>
      </c>
      <c r="X15" s="678"/>
      <c r="Y15" s="678"/>
      <c r="Z15" s="678"/>
      <c r="AA15" s="678"/>
      <c r="AB15" s="678"/>
      <c r="AC15" s="679"/>
      <c r="AD15" s="677" t="s">
        <v>614</v>
      </c>
      <c r="AE15" s="678"/>
      <c r="AF15" s="678"/>
      <c r="AG15" s="678"/>
      <c r="AH15" s="678"/>
      <c r="AI15" s="678"/>
      <c r="AJ15" s="679"/>
      <c r="AK15" s="677" t="s">
        <v>614</v>
      </c>
      <c r="AL15" s="678"/>
      <c r="AM15" s="678"/>
      <c r="AN15" s="678"/>
      <c r="AO15" s="678"/>
      <c r="AP15" s="678"/>
      <c r="AQ15" s="679"/>
      <c r="AR15" s="677"/>
      <c r="AS15" s="678"/>
      <c r="AT15" s="678"/>
      <c r="AU15" s="678"/>
      <c r="AV15" s="678"/>
      <c r="AW15" s="678"/>
      <c r="AX15" s="825"/>
    </row>
    <row r="16" spans="1:50" ht="21" customHeight="1" x14ac:dyDescent="0.15">
      <c r="A16" s="634"/>
      <c r="B16" s="635"/>
      <c r="C16" s="635"/>
      <c r="D16" s="635"/>
      <c r="E16" s="635"/>
      <c r="F16" s="636"/>
      <c r="G16" s="745"/>
      <c r="H16" s="746"/>
      <c r="I16" s="731" t="s">
        <v>52</v>
      </c>
      <c r="J16" s="732"/>
      <c r="K16" s="732"/>
      <c r="L16" s="732"/>
      <c r="M16" s="732"/>
      <c r="N16" s="732"/>
      <c r="O16" s="733"/>
      <c r="P16" s="677" t="s">
        <v>559</v>
      </c>
      <c r="Q16" s="678"/>
      <c r="R16" s="678"/>
      <c r="S16" s="678"/>
      <c r="T16" s="678"/>
      <c r="U16" s="678"/>
      <c r="V16" s="679"/>
      <c r="W16" s="677" t="s">
        <v>559</v>
      </c>
      <c r="X16" s="678"/>
      <c r="Y16" s="678"/>
      <c r="Z16" s="678"/>
      <c r="AA16" s="678"/>
      <c r="AB16" s="678"/>
      <c r="AC16" s="679"/>
      <c r="AD16" s="677" t="s">
        <v>614</v>
      </c>
      <c r="AE16" s="678"/>
      <c r="AF16" s="678"/>
      <c r="AG16" s="678"/>
      <c r="AH16" s="678"/>
      <c r="AI16" s="678"/>
      <c r="AJ16" s="679"/>
      <c r="AK16" s="677" t="s">
        <v>616</v>
      </c>
      <c r="AL16" s="678"/>
      <c r="AM16" s="678"/>
      <c r="AN16" s="678"/>
      <c r="AO16" s="678"/>
      <c r="AP16" s="678"/>
      <c r="AQ16" s="679"/>
      <c r="AR16" s="775"/>
      <c r="AS16" s="776"/>
      <c r="AT16" s="776"/>
      <c r="AU16" s="776"/>
      <c r="AV16" s="776"/>
      <c r="AW16" s="776"/>
      <c r="AX16" s="777"/>
    </row>
    <row r="17" spans="1:50" ht="24.75" customHeight="1" x14ac:dyDescent="0.15">
      <c r="A17" s="634"/>
      <c r="B17" s="635"/>
      <c r="C17" s="635"/>
      <c r="D17" s="635"/>
      <c r="E17" s="635"/>
      <c r="F17" s="636"/>
      <c r="G17" s="745"/>
      <c r="H17" s="746"/>
      <c r="I17" s="731" t="s">
        <v>50</v>
      </c>
      <c r="J17" s="780"/>
      <c r="K17" s="780"/>
      <c r="L17" s="780"/>
      <c r="M17" s="780"/>
      <c r="N17" s="780"/>
      <c r="O17" s="781"/>
      <c r="P17" s="677" t="s">
        <v>559</v>
      </c>
      <c r="Q17" s="678"/>
      <c r="R17" s="678"/>
      <c r="S17" s="678"/>
      <c r="T17" s="678"/>
      <c r="U17" s="678"/>
      <c r="V17" s="679"/>
      <c r="W17" s="677" t="s">
        <v>574</v>
      </c>
      <c r="X17" s="678"/>
      <c r="Y17" s="678"/>
      <c r="Z17" s="678"/>
      <c r="AA17" s="678"/>
      <c r="AB17" s="678"/>
      <c r="AC17" s="679"/>
      <c r="AD17" s="677" t="s">
        <v>615</v>
      </c>
      <c r="AE17" s="678"/>
      <c r="AF17" s="678"/>
      <c r="AG17" s="678"/>
      <c r="AH17" s="678"/>
      <c r="AI17" s="678"/>
      <c r="AJ17" s="679"/>
      <c r="AK17" s="677" t="s">
        <v>614</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30</v>
      </c>
      <c r="AE18" s="901"/>
      <c r="AF18" s="901"/>
      <c r="AG18" s="901"/>
      <c r="AH18" s="901"/>
      <c r="AI18" s="901"/>
      <c r="AJ18" s="902"/>
      <c r="AK18" s="900">
        <f>SUM(AK13:AQ17)</f>
        <v>30</v>
      </c>
      <c r="AL18" s="901"/>
      <c r="AM18" s="901"/>
      <c r="AN18" s="901"/>
      <c r="AO18" s="901"/>
      <c r="AP18" s="901"/>
      <c r="AQ18" s="902"/>
      <c r="AR18" s="900">
        <f>SUM(AR13:AX17)</f>
        <v>100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0</v>
      </c>
      <c r="X19" s="678"/>
      <c r="Y19" s="678"/>
      <c r="Z19" s="678"/>
      <c r="AA19" s="678"/>
      <c r="AB19" s="678"/>
      <c r="AC19" s="679"/>
      <c r="AD19" s="677">
        <v>30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68"/>
      <c r="B21" s="869"/>
      <c r="C21" s="869"/>
      <c r="D21" s="869"/>
      <c r="E21" s="869"/>
      <c r="F21" s="1002"/>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69" t="s">
        <v>429</v>
      </c>
      <c r="B22" s="970"/>
      <c r="C22" s="970"/>
      <c r="D22" s="970"/>
      <c r="E22" s="970"/>
      <c r="F22" s="971"/>
      <c r="G22" s="1007" t="s">
        <v>337</v>
      </c>
      <c r="H22" s="221"/>
      <c r="I22" s="221"/>
      <c r="J22" s="221"/>
      <c r="K22" s="221"/>
      <c r="L22" s="221"/>
      <c r="M22" s="221"/>
      <c r="N22" s="221"/>
      <c r="O22" s="222"/>
      <c r="P22" s="958" t="s">
        <v>430</v>
      </c>
      <c r="Q22" s="221"/>
      <c r="R22" s="221"/>
      <c r="S22" s="221"/>
      <c r="T22" s="221"/>
      <c r="U22" s="221"/>
      <c r="V22" s="222"/>
      <c r="W22" s="958" t="s">
        <v>431</v>
      </c>
      <c r="X22" s="221"/>
      <c r="Y22" s="221"/>
      <c r="Z22" s="221"/>
      <c r="AA22" s="221"/>
      <c r="AB22" s="221"/>
      <c r="AC22" s="222"/>
      <c r="AD22" s="958" t="s">
        <v>336</v>
      </c>
      <c r="AE22" s="221"/>
      <c r="AF22" s="221"/>
      <c r="AG22" s="221"/>
      <c r="AH22" s="221"/>
      <c r="AI22" s="221"/>
      <c r="AJ22" s="221"/>
      <c r="AK22" s="221"/>
      <c r="AL22" s="221"/>
      <c r="AM22" s="221"/>
      <c r="AN22" s="221"/>
      <c r="AO22" s="221"/>
      <c r="AP22" s="221"/>
      <c r="AQ22" s="221"/>
      <c r="AR22" s="221"/>
      <c r="AS22" s="221"/>
      <c r="AT22" s="221"/>
      <c r="AU22" s="221"/>
      <c r="AV22" s="221"/>
      <c r="AW22" s="221"/>
      <c r="AX22" s="978"/>
    </row>
    <row r="23" spans="1:50" ht="25.5" customHeight="1" x14ac:dyDescent="0.15">
      <c r="A23" s="972"/>
      <c r="B23" s="973"/>
      <c r="C23" s="973"/>
      <c r="D23" s="973"/>
      <c r="E23" s="973"/>
      <c r="F23" s="974"/>
      <c r="G23" s="1008" t="s">
        <v>575</v>
      </c>
      <c r="H23" s="1009"/>
      <c r="I23" s="1009"/>
      <c r="J23" s="1009"/>
      <c r="K23" s="1009"/>
      <c r="L23" s="1009"/>
      <c r="M23" s="1009"/>
      <c r="N23" s="1009"/>
      <c r="O23" s="1010"/>
      <c r="P23" s="942">
        <v>30</v>
      </c>
      <c r="Q23" s="943"/>
      <c r="R23" s="943"/>
      <c r="S23" s="943"/>
      <c r="T23" s="943"/>
      <c r="U23" s="943"/>
      <c r="V23" s="959"/>
      <c r="W23" s="942">
        <v>100</v>
      </c>
      <c r="X23" s="943"/>
      <c r="Y23" s="943"/>
      <c r="Z23" s="943"/>
      <c r="AA23" s="943"/>
      <c r="AB23" s="943"/>
      <c r="AC23" s="959"/>
      <c r="AD23" s="979" t="s">
        <v>653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77"/>
      <c r="Q24" s="678"/>
      <c r="R24" s="678"/>
      <c r="S24" s="678"/>
      <c r="T24" s="678"/>
      <c r="U24" s="678"/>
      <c r="V24" s="679"/>
      <c r="W24" s="677"/>
      <c r="X24" s="678"/>
      <c r="Y24" s="678"/>
      <c r="Z24" s="678"/>
      <c r="AA24" s="678"/>
      <c r="AB24" s="678"/>
      <c r="AC24" s="67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77"/>
      <c r="Q25" s="678"/>
      <c r="R25" s="678"/>
      <c r="S25" s="678"/>
      <c r="T25" s="678"/>
      <c r="U25" s="678"/>
      <c r="V25" s="679"/>
      <c r="W25" s="677"/>
      <c r="X25" s="678"/>
      <c r="Y25" s="678"/>
      <c r="Z25" s="678"/>
      <c r="AA25" s="678"/>
      <c r="AB25" s="678"/>
      <c r="AC25" s="67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77"/>
      <c r="Q26" s="678"/>
      <c r="R26" s="678"/>
      <c r="S26" s="678"/>
      <c r="T26" s="678"/>
      <c r="U26" s="678"/>
      <c r="V26" s="679"/>
      <c r="W26" s="677"/>
      <c r="X26" s="678"/>
      <c r="Y26" s="678"/>
      <c r="Z26" s="678"/>
      <c r="AA26" s="678"/>
      <c r="AB26" s="678"/>
      <c r="AC26" s="67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77"/>
      <c r="Q27" s="678"/>
      <c r="R27" s="678"/>
      <c r="S27" s="678"/>
      <c r="T27" s="678"/>
      <c r="U27" s="678"/>
      <c r="V27" s="679"/>
      <c r="W27" s="677"/>
      <c r="X27" s="678"/>
      <c r="Y27" s="678"/>
      <c r="Z27" s="678"/>
      <c r="AA27" s="678"/>
      <c r="AB27" s="678"/>
      <c r="AC27" s="67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341</v>
      </c>
      <c r="H28" s="964"/>
      <c r="I28" s="964"/>
      <c r="J28" s="964"/>
      <c r="K28" s="964"/>
      <c r="L28" s="964"/>
      <c r="M28" s="964"/>
      <c r="N28" s="964"/>
      <c r="O28" s="965"/>
      <c r="P28" s="900">
        <f>P29-SUM(P23:P27)</f>
        <v>0</v>
      </c>
      <c r="Q28" s="901"/>
      <c r="R28" s="901"/>
      <c r="S28" s="901"/>
      <c r="T28" s="901"/>
      <c r="U28" s="901"/>
      <c r="V28" s="902"/>
      <c r="W28" s="900">
        <f>W29-SUM(W23:W27)</f>
        <v>0</v>
      </c>
      <c r="X28" s="901"/>
      <c r="Y28" s="901"/>
      <c r="Z28" s="901"/>
      <c r="AA28" s="901"/>
      <c r="AB28" s="901"/>
      <c r="AC28" s="90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338</v>
      </c>
      <c r="H29" s="967"/>
      <c r="I29" s="967"/>
      <c r="J29" s="967"/>
      <c r="K29" s="967"/>
      <c r="L29" s="967"/>
      <c r="M29" s="967"/>
      <c r="N29" s="967"/>
      <c r="O29" s="968"/>
      <c r="P29" s="677">
        <f>AK13</f>
        <v>30</v>
      </c>
      <c r="Q29" s="678"/>
      <c r="R29" s="678"/>
      <c r="S29" s="678"/>
      <c r="T29" s="678"/>
      <c r="U29" s="678"/>
      <c r="V29" s="679"/>
      <c r="W29" s="990">
        <f>AR13</f>
        <v>100</v>
      </c>
      <c r="X29" s="991"/>
      <c r="Y29" s="991"/>
      <c r="Z29" s="991"/>
      <c r="AA29" s="991"/>
      <c r="AB29" s="991"/>
      <c r="AC29" s="99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0" t="s">
        <v>353</v>
      </c>
      <c r="B30" s="881"/>
      <c r="C30" s="881"/>
      <c r="D30" s="881"/>
      <c r="E30" s="881"/>
      <c r="F30" s="882"/>
      <c r="G30" s="791" t="s">
        <v>146</v>
      </c>
      <c r="H30" s="792"/>
      <c r="I30" s="792"/>
      <c r="J30" s="792"/>
      <c r="K30" s="792"/>
      <c r="L30" s="792"/>
      <c r="M30" s="792"/>
      <c r="N30" s="792"/>
      <c r="O30" s="793"/>
      <c r="P30" s="876" t="s">
        <v>59</v>
      </c>
      <c r="Q30" s="792"/>
      <c r="R30" s="792"/>
      <c r="S30" s="792"/>
      <c r="T30" s="792"/>
      <c r="U30" s="792"/>
      <c r="V30" s="792"/>
      <c r="W30" s="792"/>
      <c r="X30" s="793"/>
      <c r="Y30" s="873"/>
      <c r="Z30" s="874"/>
      <c r="AA30" s="875"/>
      <c r="AB30" s="877" t="s">
        <v>11</v>
      </c>
      <c r="AC30" s="878"/>
      <c r="AD30" s="879"/>
      <c r="AE30" s="877" t="s">
        <v>393</v>
      </c>
      <c r="AF30" s="878"/>
      <c r="AG30" s="878"/>
      <c r="AH30" s="879"/>
      <c r="AI30" s="877" t="s">
        <v>415</v>
      </c>
      <c r="AJ30" s="878"/>
      <c r="AK30" s="878"/>
      <c r="AL30" s="879"/>
      <c r="AM30" s="938" t="s">
        <v>420</v>
      </c>
      <c r="AN30" s="938"/>
      <c r="AO30" s="938"/>
      <c r="AP30" s="877"/>
      <c r="AQ30" s="785" t="s">
        <v>235</v>
      </c>
      <c r="AR30" s="786"/>
      <c r="AS30" s="786"/>
      <c r="AT30" s="787"/>
      <c r="AU30" s="792" t="s">
        <v>134</v>
      </c>
      <c r="AV30" s="792"/>
      <c r="AW30" s="792"/>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2" t="s">
        <v>562</v>
      </c>
      <c r="AR31" s="200"/>
      <c r="AS31" s="132" t="s">
        <v>236</v>
      </c>
      <c r="AT31" s="133"/>
      <c r="AU31" s="199">
        <v>2</v>
      </c>
      <c r="AV31" s="199"/>
      <c r="AW31" s="418" t="s">
        <v>181</v>
      </c>
      <c r="AX31" s="419"/>
    </row>
    <row r="32" spans="1:50" ht="23.25" customHeight="1" x14ac:dyDescent="0.15">
      <c r="A32" s="423"/>
      <c r="B32" s="421"/>
      <c r="C32" s="421"/>
      <c r="D32" s="421"/>
      <c r="E32" s="421"/>
      <c r="F32" s="422"/>
      <c r="G32" s="583" t="s">
        <v>576</v>
      </c>
      <c r="H32" s="584"/>
      <c r="I32" s="584"/>
      <c r="J32" s="584"/>
      <c r="K32" s="584"/>
      <c r="L32" s="584"/>
      <c r="M32" s="584"/>
      <c r="N32" s="584"/>
      <c r="O32" s="585"/>
      <c r="P32" s="104" t="s">
        <v>577</v>
      </c>
      <c r="Q32" s="104"/>
      <c r="R32" s="104"/>
      <c r="S32" s="104"/>
      <c r="T32" s="104"/>
      <c r="U32" s="104"/>
      <c r="V32" s="104"/>
      <c r="W32" s="104"/>
      <c r="X32" s="105"/>
      <c r="Y32" s="494" t="s">
        <v>12</v>
      </c>
      <c r="Z32" s="554"/>
      <c r="AA32" s="555"/>
      <c r="AB32" s="484" t="s">
        <v>578</v>
      </c>
      <c r="AC32" s="484"/>
      <c r="AD32" s="484"/>
      <c r="AE32" s="217">
        <v>14</v>
      </c>
      <c r="AF32" s="218"/>
      <c r="AG32" s="218"/>
      <c r="AH32" s="218"/>
      <c r="AI32" s="217">
        <v>17</v>
      </c>
      <c r="AJ32" s="218"/>
      <c r="AK32" s="218"/>
      <c r="AL32" s="218"/>
      <c r="AM32" s="217">
        <v>31</v>
      </c>
      <c r="AN32" s="218"/>
      <c r="AO32" s="218"/>
      <c r="AP32" s="218"/>
      <c r="AQ32" s="352" t="s">
        <v>559</v>
      </c>
      <c r="AR32" s="207"/>
      <c r="AS32" s="207"/>
      <c r="AT32" s="353"/>
      <c r="AU32" s="218" t="s">
        <v>579</v>
      </c>
      <c r="AV32" s="218"/>
      <c r="AW32" s="218"/>
      <c r="AX32" s="220"/>
    </row>
    <row r="33" spans="1:50" ht="23.25" customHeight="1" x14ac:dyDescent="0.15">
      <c r="A33" s="424"/>
      <c r="B33" s="425"/>
      <c r="C33" s="425"/>
      <c r="D33" s="425"/>
      <c r="E33" s="425"/>
      <c r="F33" s="426"/>
      <c r="G33" s="586"/>
      <c r="H33" s="587"/>
      <c r="I33" s="587"/>
      <c r="J33" s="587"/>
      <c r="K33" s="587"/>
      <c r="L33" s="587"/>
      <c r="M33" s="587"/>
      <c r="N33" s="587"/>
      <c r="O33" s="588"/>
      <c r="P33" s="107"/>
      <c r="Q33" s="107"/>
      <c r="R33" s="107"/>
      <c r="S33" s="107"/>
      <c r="T33" s="107"/>
      <c r="U33" s="107"/>
      <c r="V33" s="107"/>
      <c r="W33" s="107"/>
      <c r="X33" s="108"/>
      <c r="Y33" s="438" t="s">
        <v>54</v>
      </c>
      <c r="Z33" s="439"/>
      <c r="AA33" s="440"/>
      <c r="AB33" s="546" t="s">
        <v>578</v>
      </c>
      <c r="AC33" s="546"/>
      <c r="AD33" s="546"/>
      <c r="AE33" s="217" t="s">
        <v>579</v>
      </c>
      <c r="AF33" s="218"/>
      <c r="AG33" s="218"/>
      <c r="AH33" s="218"/>
      <c r="AI33" s="217" t="s">
        <v>409</v>
      </c>
      <c r="AJ33" s="218"/>
      <c r="AK33" s="218"/>
      <c r="AL33" s="218"/>
      <c r="AM33" s="217" t="s">
        <v>664</v>
      </c>
      <c r="AN33" s="218"/>
      <c r="AO33" s="218"/>
      <c r="AP33" s="218"/>
      <c r="AQ33" s="352" t="s">
        <v>562</v>
      </c>
      <c r="AR33" s="207"/>
      <c r="AS33" s="207"/>
      <c r="AT33" s="353"/>
      <c r="AU33" s="218">
        <v>100</v>
      </c>
      <c r="AV33" s="218"/>
      <c r="AW33" s="218"/>
      <c r="AX33" s="220"/>
    </row>
    <row r="34" spans="1:50" ht="23.25" customHeight="1" x14ac:dyDescent="0.15">
      <c r="A34" s="423"/>
      <c r="B34" s="421"/>
      <c r="C34" s="421"/>
      <c r="D34" s="421"/>
      <c r="E34" s="421"/>
      <c r="F34" s="422"/>
      <c r="G34" s="589"/>
      <c r="H34" s="590"/>
      <c r="I34" s="590"/>
      <c r="J34" s="590"/>
      <c r="K34" s="590"/>
      <c r="L34" s="590"/>
      <c r="M34" s="590"/>
      <c r="N34" s="590"/>
      <c r="O34" s="591"/>
      <c r="P34" s="110"/>
      <c r="Q34" s="110"/>
      <c r="R34" s="110"/>
      <c r="S34" s="110"/>
      <c r="T34" s="110"/>
      <c r="U34" s="110"/>
      <c r="V34" s="110"/>
      <c r="W34" s="110"/>
      <c r="X34" s="111"/>
      <c r="Y34" s="438" t="s">
        <v>13</v>
      </c>
      <c r="Z34" s="439"/>
      <c r="AA34" s="440"/>
      <c r="AB34" s="578" t="s">
        <v>182</v>
      </c>
      <c r="AC34" s="578"/>
      <c r="AD34" s="578"/>
      <c r="AE34" s="217" t="s">
        <v>579</v>
      </c>
      <c r="AF34" s="218"/>
      <c r="AG34" s="218"/>
      <c r="AH34" s="218"/>
      <c r="AI34" s="217" t="s">
        <v>409</v>
      </c>
      <c r="AJ34" s="218"/>
      <c r="AK34" s="218"/>
      <c r="AL34" s="218"/>
      <c r="AM34" s="217" t="s">
        <v>664</v>
      </c>
      <c r="AN34" s="218"/>
      <c r="AO34" s="218"/>
      <c r="AP34" s="218"/>
      <c r="AQ34" s="352" t="s">
        <v>559</v>
      </c>
      <c r="AR34" s="207"/>
      <c r="AS34" s="207"/>
      <c r="AT34" s="353"/>
      <c r="AU34" s="218" t="s">
        <v>579</v>
      </c>
      <c r="AV34" s="218"/>
      <c r="AW34" s="218"/>
      <c r="AX34" s="220"/>
    </row>
    <row r="35" spans="1:50" ht="23.25" customHeight="1" x14ac:dyDescent="0.15">
      <c r="A35" s="225" t="s">
        <v>381</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88" t="s">
        <v>353</v>
      </c>
      <c r="B37" s="789"/>
      <c r="C37" s="789"/>
      <c r="D37" s="789"/>
      <c r="E37" s="789"/>
      <c r="F37" s="790"/>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2"/>
      <c r="AR38" s="200"/>
      <c r="AS38" s="132" t="s">
        <v>236</v>
      </c>
      <c r="AT38" s="133"/>
      <c r="AU38" s="199"/>
      <c r="AV38" s="199"/>
      <c r="AW38" s="418" t="s">
        <v>181</v>
      </c>
      <c r="AX38" s="419"/>
    </row>
    <row r="39" spans="1:50" ht="23.25" hidden="1" customHeight="1" x14ac:dyDescent="0.15">
      <c r="A39" s="423"/>
      <c r="B39" s="421"/>
      <c r="C39" s="421"/>
      <c r="D39" s="421"/>
      <c r="E39" s="421"/>
      <c r="F39" s="422"/>
      <c r="G39" s="583"/>
      <c r="H39" s="584"/>
      <c r="I39" s="584"/>
      <c r="J39" s="584"/>
      <c r="K39" s="584"/>
      <c r="L39" s="584"/>
      <c r="M39" s="584"/>
      <c r="N39" s="584"/>
      <c r="O39" s="585"/>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6"/>
      <c r="H40" s="587"/>
      <c r="I40" s="587"/>
      <c r="J40" s="587"/>
      <c r="K40" s="587"/>
      <c r="L40" s="587"/>
      <c r="M40" s="587"/>
      <c r="N40" s="587"/>
      <c r="O40" s="588"/>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89"/>
      <c r="H41" s="590"/>
      <c r="I41" s="590"/>
      <c r="J41" s="590"/>
      <c r="K41" s="590"/>
      <c r="L41" s="590"/>
      <c r="M41" s="590"/>
      <c r="N41" s="590"/>
      <c r="O41" s="591"/>
      <c r="P41" s="110"/>
      <c r="Q41" s="110"/>
      <c r="R41" s="110"/>
      <c r="S41" s="110"/>
      <c r="T41" s="110"/>
      <c r="U41" s="110"/>
      <c r="V41" s="110"/>
      <c r="W41" s="110"/>
      <c r="X41" s="111"/>
      <c r="Y41" s="438" t="s">
        <v>13</v>
      </c>
      <c r="Z41" s="439"/>
      <c r="AA41" s="440"/>
      <c r="AB41" s="578" t="s">
        <v>182</v>
      </c>
      <c r="AC41" s="578"/>
      <c r="AD41" s="578"/>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8" t="s">
        <v>353</v>
      </c>
      <c r="B44" s="789"/>
      <c r="C44" s="789"/>
      <c r="D44" s="789"/>
      <c r="E44" s="789"/>
      <c r="F44" s="790"/>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2"/>
      <c r="AR45" s="200"/>
      <c r="AS45" s="132" t="s">
        <v>236</v>
      </c>
      <c r="AT45" s="133"/>
      <c r="AU45" s="199"/>
      <c r="AV45" s="199"/>
      <c r="AW45" s="418" t="s">
        <v>181</v>
      </c>
      <c r="AX45" s="419"/>
    </row>
    <row r="46" spans="1:50" ht="23.25" hidden="1" customHeight="1" x14ac:dyDescent="0.15">
      <c r="A46" s="423"/>
      <c r="B46" s="421"/>
      <c r="C46" s="421"/>
      <c r="D46" s="421"/>
      <c r="E46" s="421"/>
      <c r="F46" s="422"/>
      <c r="G46" s="583"/>
      <c r="H46" s="584"/>
      <c r="I46" s="584"/>
      <c r="J46" s="584"/>
      <c r="K46" s="584"/>
      <c r="L46" s="584"/>
      <c r="M46" s="584"/>
      <c r="N46" s="584"/>
      <c r="O46" s="585"/>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6"/>
      <c r="H47" s="587"/>
      <c r="I47" s="587"/>
      <c r="J47" s="587"/>
      <c r="K47" s="587"/>
      <c r="L47" s="587"/>
      <c r="M47" s="587"/>
      <c r="N47" s="587"/>
      <c r="O47" s="588"/>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89"/>
      <c r="H48" s="590"/>
      <c r="I48" s="590"/>
      <c r="J48" s="590"/>
      <c r="K48" s="590"/>
      <c r="L48" s="590"/>
      <c r="M48" s="590"/>
      <c r="N48" s="590"/>
      <c r="O48" s="591"/>
      <c r="P48" s="110"/>
      <c r="Q48" s="110"/>
      <c r="R48" s="110"/>
      <c r="S48" s="110"/>
      <c r="T48" s="110"/>
      <c r="U48" s="110"/>
      <c r="V48" s="110"/>
      <c r="W48" s="110"/>
      <c r="X48" s="111"/>
      <c r="Y48" s="438" t="s">
        <v>13</v>
      </c>
      <c r="Z48" s="439"/>
      <c r="AA48" s="440"/>
      <c r="AB48" s="578" t="s">
        <v>182</v>
      </c>
      <c r="AC48" s="578"/>
      <c r="AD48" s="578"/>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2"/>
      <c r="AR52" s="200"/>
      <c r="AS52" s="132" t="s">
        <v>236</v>
      </c>
      <c r="AT52" s="133"/>
      <c r="AU52" s="199"/>
      <c r="AV52" s="199"/>
      <c r="AW52" s="418" t="s">
        <v>181</v>
      </c>
      <c r="AX52" s="419"/>
    </row>
    <row r="53" spans="1:50" ht="23.25" hidden="1" customHeight="1" x14ac:dyDescent="0.15">
      <c r="A53" s="423"/>
      <c r="B53" s="421"/>
      <c r="C53" s="421"/>
      <c r="D53" s="421"/>
      <c r="E53" s="421"/>
      <c r="F53" s="422"/>
      <c r="G53" s="583"/>
      <c r="H53" s="584"/>
      <c r="I53" s="584"/>
      <c r="J53" s="584"/>
      <c r="K53" s="584"/>
      <c r="L53" s="584"/>
      <c r="M53" s="584"/>
      <c r="N53" s="584"/>
      <c r="O53" s="585"/>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6"/>
      <c r="H54" s="587"/>
      <c r="I54" s="587"/>
      <c r="J54" s="587"/>
      <c r="K54" s="587"/>
      <c r="L54" s="587"/>
      <c r="M54" s="587"/>
      <c r="N54" s="587"/>
      <c r="O54" s="588"/>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89"/>
      <c r="H55" s="590"/>
      <c r="I55" s="590"/>
      <c r="J55" s="590"/>
      <c r="K55" s="590"/>
      <c r="L55" s="590"/>
      <c r="M55" s="590"/>
      <c r="N55" s="590"/>
      <c r="O55" s="591"/>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2"/>
      <c r="AR59" s="200"/>
      <c r="AS59" s="132" t="s">
        <v>236</v>
      </c>
      <c r="AT59" s="133"/>
      <c r="AU59" s="199"/>
      <c r="AV59" s="199"/>
      <c r="AW59" s="418" t="s">
        <v>181</v>
      </c>
      <c r="AX59" s="419"/>
    </row>
    <row r="60" spans="1:50" ht="23.25" hidden="1" customHeight="1" x14ac:dyDescent="0.15">
      <c r="A60" s="423"/>
      <c r="B60" s="421"/>
      <c r="C60" s="421"/>
      <c r="D60" s="421"/>
      <c r="E60" s="421"/>
      <c r="F60" s="422"/>
      <c r="G60" s="583"/>
      <c r="H60" s="584"/>
      <c r="I60" s="584"/>
      <c r="J60" s="584"/>
      <c r="K60" s="584"/>
      <c r="L60" s="584"/>
      <c r="M60" s="584"/>
      <c r="N60" s="584"/>
      <c r="O60" s="585"/>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6"/>
      <c r="H61" s="587"/>
      <c r="I61" s="587"/>
      <c r="J61" s="587"/>
      <c r="K61" s="587"/>
      <c r="L61" s="587"/>
      <c r="M61" s="587"/>
      <c r="N61" s="587"/>
      <c r="O61" s="588"/>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89"/>
      <c r="H62" s="590"/>
      <c r="I62" s="590"/>
      <c r="J62" s="590"/>
      <c r="K62" s="590"/>
      <c r="L62" s="590"/>
      <c r="M62" s="590"/>
      <c r="N62" s="590"/>
      <c r="O62" s="591"/>
      <c r="P62" s="110"/>
      <c r="Q62" s="110"/>
      <c r="R62" s="110"/>
      <c r="S62" s="110"/>
      <c r="T62" s="110"/>
      <c r="U62" s="110"/>
      <c r="V62" s="110"/>
      <c r="W62" s="110"/>
      <c r="X62" s="111"/>
      <c r="Y62" s="438" t="s">
        <v>13</v>
      </c>
      <c r="Z62" s="439"/>
      <c r="AA62" s="440"/>
      <c r="AB62" s="578" t="s">
        <v>14</v>
      </c>
      <c r="AC62" s="578"/>
      <c r="AD62" s="57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1"/>
      <c r="H73" s="129" t="s">
        <v>146</v>
      </c>
      <c r="I73" s="129"/>
      <c r="J73" s="129"/>
      <c r="K73" s="129"/>
      <c r="L73" s="129"/>
      <c r="M73" s="129"/>
      <c r="N73" s="129"/>
      <c r="O73" s="130"/>
      <c r="P73" s="159" t="s">
        <v>59</v>
      </c>
      <c r="Q73" s="129"/>
      <c r="R73" s="129"/>
      <c r="S73" s="129"/>
      <c r="T73" s="129"/>
      <c r="U73" s="129"/>
      <c r="V73" s="129"/>
      <c r="W73" s="129"/>
      <c r="X73" s="130"/>
      <c r="Y73" s="603"/>
      <c r="Z73" s="604"/>
      <c r="AA73" s="605"/>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2"/>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2"/>
      <c r="AR74" s="200"/>
      <c r="AS74" s="132" t="s">
        <v>236</v>
      </c>
      <c r="AT74" s="133"/>
      <c r="AU74" s="762"/>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8" t="s">
        <v>14</v>
      </c>
      <c r="AC77" s="598"/>
      <c r="AD77" s="598"/>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6"/>
      <c r="I78" s="607"/>
      <c r="J78" s="607"/>
      <c r="K78" s="607"/>
      <c r="L78" s="607"/>
      <c r="M78" s="607"/>
      <c r="N78" s="607"/>
      <c r="O78" s="608"/>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7" t="s">
        <v>348</v>
      </c>
      <c r="AP79" s="278"/>
      <c r="AQ79" s="278"/>
      <c r="AR79" s="80" t="s">
        <v>346</v>
      </c>
      <c r="AS79" s="277"/>
      <c r="AT79" s="278"/>
      <c r="AU79" s="278"/>
      <c r="AV79" s="278"/>
      <c r="AW79" s="278"/>
      <c r="AX79" s="1003"/>
    </row>
    <row r="80" spans="1:50" ht="18.75" hidden="1" customHeight="1" x14ac:dyDescent="0.15">
      <c r="A80" s="883"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4"/>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4"/>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4"/>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4"/>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4"/>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4"/>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4"/>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0" t="s">
        <v>62</v>
      </c>
      <c r="Z87" s="581"/>
      <c r="AA87" s="582"/>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4"/>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4"/>
      <c r="B89" s="552"/>
      <c r="C89" s="552"/>
      <c r="D89" s="552"/>
      <c r="E89" s="552"/>
      <c r="F89" s="553"/>
      <c r="G89" s="109"/>
      <c r="H89" s="110"/>
      <c r="I89" s="110"/>
      <c r="J89" s="110"/>
      <c r="K89" s="110"/>
      <c r="L89" s="110"/>
      <c r="M89" s="110"/>
      <c r="N89" s="110"/>
      <c r="O89" s="111"/>
      <c r="P89" s="176"/>
      <c r="Q89" s="176"/>
      <c r="R89" s="176"/>
      <c r="S89" s="176"/>
      <c r="T89" s="176"/>
      <c r="U89" s="176"/>
      <c r="V89" s="176"/>
      <c r="W89" s="176"/>
      <c r="X89" s="579"/>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4"/>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4"/>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4"/>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0" t="s">
        <v>62</v>
      </c>
      <c r="Z92" s="581"/>
      <c r="AA92" s="582"/>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4"/>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4"/>
      <c r="B94" s="552"/>
      <c r="C94" s="552"/>
      <c r="D94" s="552"/>
      <c r="E94" s="552"/>
      <c r="F94" s="553"/>
      <c r="G94" s="109"/>
      <c r="H94" s="110"/>
      <c r="I94" s="110"/>
      <c r="J94" s="110"/>
      <c r="K94" s="110"/>
      <c r="L94" s="110"/>
      <c r="M94" s="110"/>
      <c r="N94" s="110"/>
      <c r="O94" s="111"/>
      <c r="P94" s="176"/>
      <c r="Q94" s="176"/>
      <c r="R94" s="176"/>
      <c r="S94" s="176"/>
      <c r="T94" s="176"/>
      <c r="U94" s="176"/>
      <c r="V94" s="176"/>
      <c r="W94" s="176"/>
      <c r="X94" s="579"/>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4"/>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4"/>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4"/>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0" t="s">
        <v>62</v>
      </c>
      <c r="Z97" s="581"/>
      <c r="AA97" s="582"/>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4"/>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5"/>
      <c r="B99" s="453"/>
      <c r="C99" s="453"/>
      <c r="D99" s="453"/>
      <c r="E99" s="453"/>
      <c r="F99" s="454"/>
      <c r="G99" s="599"/>
      <c r="H99" s="215"/>
      <c r="I99" s="215"/>
      <c r="J99" s="215"/>
      <c r="K99" s="215"/>
      <c r="L99" s="215"/>
      <c r="M99" s="215"/>
      <c r="N99" s="215"/>
      <c r="O99" s="600"/>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648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581</v>
      </c>
      <c r="AC101" s="484"/>
      <c r="AD101" s="484"/>
      <c r="AE101" s="217" t="s">
        <v>559</v>
      </c>
      <c r="AF101" s="218"/>
      <c r="AG101" s="218"/>
      <c r="AH101" s="219"/>
      <c r="AI101" s="217" t="s">
        <v>582</v>
      </c>
      <c r="AJ101" s="218"/>
      <c r="AK101" s="218"/>
      <c r="AL101" s="219"/>
      <c r="AM101" s="217">
        <v>8</v>
      </c>
      <c r="AN101" s="218"/>
      <c r="AO101" s="218"/>
      <c r="AP101" s="219"/>
      <c r="AQ101" s="217" t="s">
        <v>655</v>
      </c>
      <c r="AR101" s="218"/>
      <c r="AS101" s="218"/>
      <c r="AT101" s="219"/>
      <c r="AU101" s="217" t="s">
        <v>656</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581</v>
      </c>
      <c r="AC102" s="484"/>
      <c r="AD102" s="484"/>
      <c r="AE102" s="441" t="s">
        <v>579</v>
      </c>
      <c r="AF102" s="441"/>
      <c r="AG102" s="441"/>
      <c r="AH102" s="441"/>
      <c r="AI102" s="441" t="s">
        <v>582</v>
      </c>
      <c r="AJ102" s="441"/>
      <c r="AK102" s="441"/>
      <c r="AL102" s="441"/>
      <c r="AM102" s="441">
        <v>8</v>
      </c>
      <c r="AN102" s="441"/>
      <c r="AO102" s="441"/>
      <c r="AP102" s="441"/>
      <c r="AQ102" s="272" t="s">
        <v>655</v>
      </c>
      <c r="AR102" s="273"/>
      <c r="AS102" s="273"/>
      <c r="AT102" s="322"/>
      <c r="AU102" s="272" t="s">
        <v>656</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customHeight="1" x14ac:dyDescent="0.15">
      <c r="A104" s="445"/>
      <c r="B104" s="446"/>
      <c r="C104" s="446"/>
      <c r="D104" s="446"/>
      <c r="E104" s="446"/>
      <c r="F104" s="447"/>
      <c r="G104" s="104" t="s">
        <v>647</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581</v>
      </c>
      <c r="AC104" s="569"/>
      <c r="AD104" s="570"/>
      <c r="AE104" s="217" t="s">
        <v>579</v>
      </c>
      <c r="AF104" s="218"/>
      <c r="AG104" s="218"/>
      <c r="AH104" s="219"/>
      <c r="AI104" s="217" t="s">
        <v>582</v>
      </c>
      <c r="AJ104" s="218"/>
      <c r="AK104" s="218"/>
      <c r="AL104" s="219"/>
      <c r="AM104" s="217">
        <v>1788</v>
      </c>
      <c r="AN104" s="218"/>
      <c r="AO104" s="218"/>
      <c r="AP104" s="219"/>
      <c r="AQ104" s="217" t="s">
        <v>655</v>
      </c>
      <c r="AR104" s="218"/>
      <c r="AS104" s="218"/>
      <c r="AT104" s="219"/>
      <c r="AU104" s="217" t="s">
        <v>656</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581</v>
      </c>
      <c r="AC105" s="492"/>
      <c r="AD105" s="493"/>
      <c r="AE105" s="441" t="s">
        <v>579</v>
      </c>
      <c r="AF105" s="441"/>
      <c r="AG105" s="441"/>
      <c r="AH105" s="441"/>
      <c r="AI105" s="441" t="s">
        <v>582</v>
      </c>
      <c r="AJ105" s="441"/>
      <c r="AK105" s="441"/>
      <c r="AL105" s="441"/>
      <c r="AM105" s="441">
        <v>1788</v>
      </c>
      <c r="AN105" s="441"/>
      <c r="AO105" s="441"/>
      <c r="AP105" s="441"/>
      <c r="AQ105" s="217" t="s">
        <v>655</v>
      </c>
      <c r="AR105" s="218"/>
      <c r="AS105" s="218"/>
      <c r="AT105" s="219"/>
      <c r="AU105" s="272" t="s">
        <v>656</v>
      </c>
      <c r="AV105" s="273"/>
      <c r="AW105" s="273"/>
      <c r="AX105" s="322"/>
    </row>
    <row r="106" spans="1:60" ht="31.5"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customHeight="1" x14ac:dyDescent="0.15">
      <c r="A107" s="445"/>
      <c r="B107" s="446"/>
      <c r="C107" s="446"/>
      <c r="D107" s="446"/>
      <c r="E107" s="446"/>
      <c r="F107" s="447"/>
      <c r="G107" s="104" t="s">
        <v>640</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641</v>
      </c>
      <c r="AC107" s="569"/>
      <c r="AD107" s="570"/>
      <c r="AE107" s="441" t="s">
        <v>655</v>
      </c>
      <c r="AF107" s="441"/>
      <c r="AG107" s="441"/>
      <c r="AH107" s="441"/>
      <c r="AI107" s="441" t="s">
        <v>655</v>
      </c>
      <c r="AJ107" s="441"/>
      <c r="AK107" s="441"/>
      <c r="AL107" s="441"/>
      <c r="AM107" s="441" t="s">
        <v>655</v>
      </c>
      <c r="AN107" s="441"/>
      <c r="AO107" s="441"/>
      <c r="AP107" s="441"/>
      <c r="AQ107" s="217" t="s">
        <v>656</v>
      </c>
      <c r="AR107" s="218"/>
      <c r="AS107" s="218"/>
      <c r="AT107" s="219"/>
      <c r="AU107" s="217" t="s">
        <v>656</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641</v>
      </c>
      <c r="AC108" s="492"/>
      <c r="AD108" s="493"/>
      <c r="AE108" s="441" t="s">
        <v>655</v>
      </c>
      <c r="AF108" s="441"/>
      <c r="AG108" s="441"/>
      <c r="AH108" s="441"/>
      <c r="AI108" s="441" t="s">
        <v>655</v>
      </c>
      <c r="AJ108" s="441"/>
      <c r="AK108" s="441"/>
      <c r="AL108" s="441"/>
      <c r="AM108" s="441" t="s">
        <v>655</v>
      </c>
      <c r="AN108" s="441"/>
      <c r="AO108" s="441"/>
      <c r="AP108" s="441"/>
      <c r="AQ108" s="217">
        <v>10</v>
      </c>
      <c r="AR108" s="218"/>
      <c r="AS108" s="218"/>
      <c r="AT108" s="219"/>
      <c r="AU108" s="272">
        <v>10</v>
      </c>
      <c r="AV108" s="273"/>
      <c r="AW108" s="273"/>
      <c r="AX108" s="322"/>
    </row>
    <row r="109" spans="1:60" ht="31.5"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customHeight="1" x14ac:dyDescent="0.15">
      <c r="A110" s="445"/>
      <c r="B110" s="446"/>
      <c r="C110" s="446"/>
      <c r="D110" s="446"/>
      <c r="E110" s="446"/>
      <c r="F110" s="447"/>
      <c r="G110" s="104" t="s">
        <v>639</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581</v>
      </c>
      <c r="AC110" s="569"/>
      <c r="AD110" s="570"/>
      <c r="AE110" s="441" t="s">
        <v>655</v>
      </c>
      <c r="AF110" s="441"/>
      <c r="AG110" s="441"/>
      <c r="AH110" s="441"/>
      <c r="AI110" s="441" t="s">
        <v>655</v>
      </c>
      <c r="AJ110" s="441"/>
      <c r="AK110" s="441"/>
      <c r="AL110" s="441"/>
      <c r="AM110" s="441" t="s">
        <v>655</v>
      </c>
      <c r="AN110" s="441"/>
      <c r="AO110" s="441"/>
      <c r="AP110" s="441"/>
      <c r="AQ110" s="217" t="s">
        <v>656</v>
      </c>
      <c r="AR110" s="218"/>
      <c r="AS110" s="218"/>
      <c r="AT110" s="219"/>
      <c r="AU110" s="217" t="s">
        <v>656</v>
      </c>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581</v>
      </c>
      <c r="AC111" s="492"/>
      <c r="AD111" s="493"/>
      <c r="AE111" s="441" t="s">
        <v>655</v>
      </c>
      <c r="AF111" s="441"/>
      <c r="AG111" s="441"/>
      <c r="AH111" s="441"/>
      <c r="AI111" s="441" t="s">
        <v>655</v>
      </c>
      <c r="AJ111" s="441"/>
      <c r="AK111" s="441"/>
      <c r="AL111" s="441"/>
      <c r="AM111" s="441" t="s">
        <v>655</v>
      </c>
      <c r="AN111" s="441"/>
      <c r="AO111" s="441"/>
      <c r="AP111" s="441"/>
      <c r="AQ111" s="217">
        <v>3</v>
      </c>
      <c r="AR111" s="218"/>
      <c r="AS111" s="218"/>
      <c r="AT111" s="219"/>
      <c r="AU111" s="272">
        <v>4</v>
      </c>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5"/>
      <c r="Z115" s="576"/>
      <c r="AA115" s="577"/>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646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583</v>
      </c>
      <c r="AC116" s="486"/>
      <c r="AD116" s="487"/>
      <c r="AE116" s="441" t="s">
        <v>579</v>
      </c>
      <c r="AF116" s="441"/>
      <c r="AG116" s="441"/>
      <c r="AH116" s="441"/>
      <c r="AI116" s="441" t="s">
        <v>574</v>
      </c>
      <c r="AJ116" s="441"/>
      <c r="AK116" s="441"/>
      <c r="AL116" s="441"/>
      <c r="AM116" s="441">
        <v>1250</v>
      </c>
      <c r="AN116" s="441"/>
      <c r="AO116" s="441"/>
      <c r="AP116" s="441"/>
      <c r="AQ116" s="217" t="s">
        <v>655</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584</v>
      </c>
      <c r="AC117" s="496"/>
      <c r="AD117" s="497"/>
      <c r="AE117" s="573" t="s">
        <v>585</v>
      </c>
      <c r="AF117" s="573"/>
      <c r="AG117" s="573"/>
      <c r="AH117" s="573"/>
      <c r="AI117" s="573" t="s">
        <v>559</v>
      </c>
      <c r="AJ117" s="573"/>
      <c r="AK117" s="573"/>
      <c r="AL117" s="573"/>
      <c r="AM117" s="573" t="s">
        <v>586</v>
      </c>
      <c r="AN117" s="573"/>
      <c r="AO117" s="573"/>
      <c r="AP117" s="573"/>
      <c r="AQ117" s="573" t="s">
        <v>655</v>
      </c>
      <c r="AR117" s="573"/>
      <c r="AS117" s="573"/>
      <c r="AT117" s="573"/>
      <c r="AU117" s="573"/>
      <c r="AV117" s="573"/>
      <c r="AW117" s="573"/>
      <c r="AX117" s="574"/>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5"/>
      <c r="Z118" s="576"/>
      <c r="AA118" s="577"/>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customHeight="1" x14ac:dyDescent="0.15">
      <c r="A119" s="462"/>
      <c r="B119" s="463"/>
      <c r="C119" s="463"/>
      <c r="D119" s="463"/>
      <c r="E119" s="463"/>
      <c r="F119" s="464"/>
      <c r="G119" s="411" t="s">
        <v>650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583</v>
      </c>
      <c r="AC119" s="486"/>
      <c r="AD119" s="487"/>
      <c r="AE119" s="441" t="s">
        <v>579</v>
      </c>
      <c r="AF119" s="441"/>
      <c r="AG119" s="441"/>
      <c r="AH119" s="441"/>
      <c r="AI119" s="441" t="s">
        <v>582</v>
      </c>
      <c r="AJ119" s="441"/>
      <c r="AK119" s="441"/>
      <c r="AL119" s="441"/>
      <c r="AM119" s="441">
        <v>11</v>
      </c>
      <c r="AN119" s="441"/>
      <c r="AO119" s="441"/>
      <c r="AP119" s="441"/>
      <c r="AQ119" s="441" t="s">
        <v>655</v>
      </c>
      <c r="AR119" s="441"/>
      <c r="AS119" s="441"/>
      <c r="AT119" s="441"/>
      <c r="AU119" s="441"/>
      <c r="AV119" s="441"/>
      <c r="AW119" s="441"/>
      <c r="AX119" s="610"/>
    </row>
    <row r="120" spans="1:50" ht="46.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584</v>
      </c>
      <c r="AC120" s="496"/>
      <c r="AD120" s="497"/>
      <c r="AE120" s="573" t="s">
        <v>579</v>
      </c>
      <c r="AF120" s="573"/>
      <c r="AG120" s="573"/>
      <c r="AH120" s="573"/>
      <c r="AI120" s="573" t="s">
        <v>559</v>
      </c>
      <c r="AJ120" s="573"/>
      <c r="AK120" s="573"/>
      <c r="AL120" s="573"/>
      <c r="AM120" s="573" t="s">
        <v>587</v>
      </c>
      <c r="AN120" s="573"/>
      <c r="AO120" s="573"/>
      <c r="AP120" s="573"/>
      <c r="AQ120" s="573" t="s">
        <v>655</v>
      </c>
      <c r="AR120" s="573"/>
      <c r="AS120" s="573"/>
      <c r="AT120" s="573"/>
      <c r="AU120" s="573"/>
      <c r="AV120" s="573"/>
      <c r="AW120" s="573"/>
      <c r="AX120" s="574"/>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5"/>
      <c r="Z121" s="576"/>
      <c r="AA121" s="577"/>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customHeight="1" x14ac:dyDescent="0.15">
      <c r="A122" s="462"/>
      <c r="B122" s="463"/>
      <c r="C122" s="463"/>
      <c r="D122" s="463"/>
      <c r="E122" s="463"/>
      <c r="F122" s="464"/>
      <c r="G122" s="411" t="s">
        <v>651</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588</v>
      </c>
      <c r="AC122" s="486"/>
      <c r="AD122" s="487"/>
      <c r="AE122" s="441" t="s">
        <v>582</v>
      </c>
      <c r="AF122" s="441"/>
      <c r="AG122" s="441"/>
      <c r="AH122" s="441"/>
      <c r="AI122" s="441" t="s">
        <v>582</v>
      </c>
      <c r="AJ122" s="441"/>
      <c r="AK122" s="441"/>
      <c r="AL122" s="441"/>
      <c r="AM122" s="441" t="s">
        <v>655</v>
      </c>
      <c r="AN122" s="441"/>
      <c r="AO122" s="441"/>
      <c r="AP122" s="441"/>
      <c r="AQ122" s="217">
        <v>1000</v>
      </c>
      <c r="AR122" s="218"/>
      <c r="AS122" s="218"/>
      <c r="AT122" s="218"/>
      <c r="AU122" s="218"/>
      <c r="AV122" s="218"/>
      <c r="AW122" s="218"/>
      <c r="AX122" s="220"/>
    </row>
    <row r="123" spans="1:50" ht="46.5"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649</v>
      </c>
      <c r="AC123" s="496"/>
      <c r="AD123" s="497"/>
      <c r="AE123" s="573" t="s">
        <v>582</v>
      </c>
      <c r="AF123" s="573"/>
      <c r="AG123" s="573"/>
      <c r="AH123" s="573"/>
      <c r="AI123" s="573" t="s">
        <v>582</v>
      </c>
      <c r="AJ123" s="573"/>
      <c r="AK123" s="573"/>
      <c r="AL123" s="573"/>
      <c r="AM123" s="573" t="s">
        <v>655</v>
      </c>
      <c r="AN123" s="573"/>
      <c r="AO123" s="573"/>
      <c r="AP123" s="573"/>
      <c r="AQ123" s="573" t="s">
        <v>631</v>
      </c>
      <c r="AR123" s="573"/>
      <c r="AS123" s="573"/>
      <c r="AT123" s="573"/>
      <c r="AU123" s="573"/>
      <c r="AV123" s="573"/>
      <c r="AW123" s="573"/>
      <c r="AX123" s="574"/>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5"/>
      <c r="Z124" s="576"/>
      <c r="AA124" s="577"/>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customHeight="1" x14ac:dyDescent="0.15">
      <c r="A125" s="462"/>
      <c r="B125" s="463"/>
      <c r="C125" s="463"/>
      <c r="D125" s="463"/>
      <c r="E125" s="463"/>
      <c r="F125" s="464"/>
      <c r="G125" s="411" t="s">
        <v>652</v>
      </c>
      <c r="H125" s="411"/>
      <c r="I125" s="411"/>
      <c r="J125" s="411"/>
      <c r="K125" s="411"/>
      <c r="L125" s="411"/>
      <c r="M125" s="411"/>
      <c r="N125" s="411"/>
      <c r="O125" s="411"/>
      <c r="P125" s="411"/>
      <c r="Q125" s="411"/>
      <c r="R125" s="411"/>
      <c r="S125" s="411"/>
      <c r="T125" s="411"/>
      <c r="U125" s="411"/>
      <c r="V125" s="411"/>
      <c r="W125" s="411"/>
      <c r="X125" s="411"/>
      <c r="Y125" s="478" t="s">
        <v>15</v>
      </c>
      <c r="Z125" s="479"/>
      <c r="AA125" s="480"/>
      <c r="AB125" s="485" t="s">
        <v>583</v>
      </c>
      <c r="AC125" s="486"/>
      <c r="AD125" s="487"/>
      <c r="AE125" s="441" t="s">
        <v>655</v>
      </c>
      <c r="AF125" s="441"/>
      <c r="AG125" s="441"/>
      <c r="AH125" s="441"/>
      <c r="AI125" s="441" t="s">
        <v>655</v>
      </c>
      <c r="AJ125" s="441"/>
      <c r="AK125" s="441"/>
      <c r="AL125" s="441"/>
      <c r="AM125" s="441" t="s">
        <v>655</v>
      </c>
      <c r="AN125" s="441"/>
      <c r="AO125" s="441"/>
      <c r="AP125" s="441"/>
      <c r="AQ125" s="441">
        <v>6666</v>
      </c>
      <c r="AR125" s="441"/>
      <c r="AS125" s="441"/>
      <c r="AT125" s="441"/>
      <c r="AU125" s="441"/>
      <c r="AV125" s="441"/>
      <c r="AW125" s="441"/>
      <c r="AX125" s="610"/>
    </row>
    <row r="126" spans="1:50" ht="46.5" customHeight="1" thickBot="1" x14ac:dyDescent="0.2">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412"/>
      <c r="Y126" s="494" t="s">
        <v>49</v>
      </c>
      <c r="Z126" s="469"/>
      <c r="AA126" s="470"/>
      <c r="AB126" s="495" t="s">
        <v>584</v>
      </c>
      <c r="AC126" s="496"/>
      <c r="AD126" s="497"/>
      <c r="AE126" s="573" t="s">
        <v>655</v>
      </c>
      <c r="AF126" s="573"/>
      <c r="AG126" s="573"/>
      <c r="AH126" s="573"/>
      <c r="AI126" s="573" t="s">
        <v>655</v>
      </c>
      <c r="AJ126" s="573"/>
      <c r="AK126" s="573"/>
      <c r="AL126" s="573"/>
      <c r="AM126" s="573" t="s">
        <v>655</v>
      </c>
      <c r="AN126" s="573"/>
      <c r="AO126" s="573"/>
      <c r="AP126" s="573"/>
      <c r="AQ126" s="573" t="s">
        <v>632</v>
      </c>
      <c r="AR126" s="573"/>
      <c r="AS126" s="573"/>
      <c r="AT126" s="573"/>
      <c r="AU126" s="573"/>
      <c r="AV126" s="573"/>
      <c r="AW126" s="573"/>
      <c r="AX126" s="574"/>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610"/>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589</v>
      </c>
      <c r="AC129" s="496"/>
      <c r="AD129" s="497"/>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8" t="s">
        <v>408</v>
      </c>
      <c r="B130" s="185"/>
      <c r="C130" s="184" t="s">
        <v>239</v>
      </c>
      <c r="D130" s="185"/>
      <c r="E130" s="169" t="s">
        <v>268</v>
      </c>
      <c r="F130" s="170"/>
      <c r="G130" s="32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582</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578</v>
      </c>
      <c r="AC134" s="205"/>
      <c r="AD134" s="205"/>
      <c r="AE134" s="319">
        <v>51.5</v>
      </c>
      <c r="AF134" s="207"/>
      <c r="AG134" s="207"/>
      <c r="AH134" s="207"/>
      <c r="AI134" s="319">
        <v>55.1</v>
      </c>
      <c r="AJ134" s="207"/>
      <c r="AK134" s="207"/>
      <c r="AL134" s="207"/>
      <c r="AM134" s="319">
        <v>53.6</v>
      </c>
      <c r="AN134" s="207"/>
      <c r="AO134" s="207"/>
      <c r="AP134" s="207"/>
      <c r="AQ134" s="319" t="s">
        <v>579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578</v>
      </c>
      <c r="AC135" s="343"/>
      <c r="AD135" s="344"/>
      <c r="AE135" s="319" t="s">
        <v>582</v>
      </c>
      <c r="AF135" s="207"/>
      <c r="AG135" s="207"/>
      <c r="AH135" s="207"/>
      <c r="AI135" s="319" t="s">
        <v>592</v>
      </c>
      <c r="AJ135" s="207"/>
      <c r="AK135" s="207"/>
      <c r="AL135" s="207"/>
      <c r="AM135" s="319" t="s">
        <v>560</v>
      </c>
      <c r="AN135" s="207"/>
      <c r="AO135" s="207"/>
      <c r="AP135" s="207"/>
      <c r="AQ135" s="319" t="s">
        <v>582</v>
      </c>
      <c r="AR135" s="207"/>
      <c r="AS135" s="207"/>
      <c r="AT135" s="207"/>
      <c r="AU135" s="319">
        <v>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562</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591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372</v>
      </c>
      <c r="AC138" s="343"/>
      <c r="AD138" s="344"/>
      <c r="AE138" s="319">
        <v>26</v>
      </c>
      <c r="AF138" s="207"/>
      <c r="AG138" s="207"/>
      <c r="AH138" s="207"/>
      <c r="AI138" s="319">
        <v>27.8</v>
      </c>
      <c r="AJ138" s="207"/>
      <c r="AK138" s="207"/>
      <c r="AL138" s="207"/>
      <c r="AM138" s="319">
        <v>27</v>
      </c>
      <c r="AN138" s="207"/>
      <c r="AO138" s="207"/>
      <c r="AP138" s="207"/>
      <c r="AQ138" s="319" t="s">
        <v>562</v>
      </c>
      <c r="AR138" s="207"/>
      <c r="AS138" s="207"/>
      <c r="AT138" s="207"/>
      <c r="AU138" s="319" t="s">
        <v>562</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372</v>
      </c>
      <c r="AC139" s="343"/>
      <c r="AD139" s="344"/>
      <c r="AE139" s="319" t="s">
        <v>562</v>
      </c>
      <c r="AF139" s="207"/>
      <c r="AG139" s="207"/>
      <c r="AH139" s="207"/>
      <c r="AI139" s="319" t="s">
        <v>562</v>
      </c>
      <c r="AJ139" s="207"/>
      <c r="AK139" s="207"/>
      <c r="AL139" s="207"/>
      <c r="AM139" s="319" t="s">
        <v>560</v>
      </c>
      <c r="AN139" s="207"/>
      <c r="AO139" s="207"/>
      <c r="AP139" s="207"/>
      <c r="AQ139" s="319" t="s">
        <v>562</v>
      </c>
      <c r="AR139" s="207"/>
      <c r="AS139" s="207"/>
      <c r="AT139" s="207"/>
      <c r="AU139" s="319">
        <v>30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3"/>
      <c r="E430" s="174" t="s">
        <v>401</v>
      </c>
      <c r="F430" s="920"/>
      <c r="G430" s="921" t="s">
        <v>255</v>
      </c>
      <c r="H430" s="122"/>
      <c r="I430" s="122"/>
      <c r="J430" s="922" t="s">
        <v>594</v>
      </c>
      <c r="K430" s="923"/>
      <c r="L430" s="923"/>
      <c r="M430" s="923"/>
      <c r="N430" s="923"/>
      <c r="O430" s="923"/>
      <c r="P430" s="923"/>
      <c r="Q430" s="923"/>
      <c r="R430" s="923"/>
      <c r="S430" s="923"/>
      <c r="T430" s="924"/>
      <c r="U430" s="925" t="s">
        <v>595</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v>26</v>
      </c>
      <c r="AF432" s="200"/>
      <c r="AG432" s="132" t="s">
        <v>236</v>
      </c>
      <c r="AH432" s="133"/>
      <c r="AI432" s="155"/>
      <c r="AJ432" s="155"/>
      <c r="AK432" s="155"/>
      <c r="AL432" s="153"/>
      <c r="AM432" s="155"/>
      <c r="AN432" s="155"/>
      <c r="AO432" s="155"/>
      <c r="AP432" s="153"/>
      <c r="AQ432" s="609" t="s">
        <v>559</v>
      </c>
      <c r="AR432" s="200"/>
      <c r="AS432" s="132" t="s">
        <v>236</v>
      </c>
      <c r="AT432" s="133"/>
      <c r="AU432" s="609">
        <v>2</v>
      </c>
      <c r="AV432" s="200"/>
      <c r="AW432" s="132" t="s">
        <v>181</v>
      </c>
      <c r="AX432" s="195"/>
    </row>
    <row r="433" spans="1:50" ht="23.25" customHeight="1" x14ac:dyDescent="0.15">
      <c r="A433" s="189"/>
      <c r="B433" s="186"/>
      <c r="C433" s="180"/>
      <c r="D433" s="186"/>
      <c r="E433" s="354"/>
      <c r="F433" s="355"/>
      <c r="G433" s="295" t="s">
        <v>596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2" t="s">
        <v>182</v>
      </c>
      <c r="AC433" s="213"/>
      <c r="AD433" s="213"/>
      <c r="AE433" s="416" t="s">
        <v>559</v>
      </c>
      <c r="AF433" s="207"/>
      <c r="AG433" s="207"/>
      <c r="AH433" s="207"/>
      <c r="AI433" s="416">
        <v>31</v>
      </c>
      <c r="AJ433" s="207"/>
      <c r="AK433" s="207"/>
      <c r="AL433" s="207"/>
      <c r="AM433" s="416" t="s">
        <v>560</v>
      </c>
      <c r="AN433" s="207"/>
      <c r="AO433" s="207"/>
      <c r="AP433" s="207"/>
      <c r="AQ433" s="416" t="s">
        <v>559</v>
      </c>
      <c r="AR433" s="207"/>
      <c r="AS433" s="207"/>
      <c r="AT433" s="353"/>
      <c r="AU433" s="417" t="s">
        <v>559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2" t="s">
        <v>182</v>
      </c>
      <c r="AC434" s="213"/>
      <c r="AD434" s="213"/>
      <c r="AE434" s="416" t="s">
        <v>559</v>
      </c>
      <c r="AF434" s="207"/>
      <c r="AG434" s="207"/>
      <c r="AH434" s="207"/>
      <c r="AI434" s="416" t="s">
        <v>559</v>
      </c>
      <c r="AJ434" s="207"/>
      <c r="AK434" s="207"/>
      <c r="AL434" s="207"/>
      <c r="AM434" s="416" t="s">
        <v>560</v>
      </c>
      <c r="AN434" s="207"/>
      <c r="AO434" s="207"/>
      <c r="AP434" s="207"/>
      <c r="AQ434" s="416" t="s">
        <v>563</v>
      </c>
      <c r="AR434" s="207"/>
      <c r="AS434" s="207"/>
      <c r="AT434" s="353"/>
      <c r="AU434" s="417">
        <v>100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8" t="s">
        <v>182</v>
      </c>
      <c r="AC435" s="598"/>
      <c r="AD435" s="598"/>
      <c r="AE435" s="416" t="s">
        <v>559</v>
      </c>
      <c r="AF435" s="207"/>
      <c r="AG435" s="207"/>
      <c r="AH435" s="207"/>
      <c r="AI435" s="416" t="s">
        <v>563</v>
      </c>
      <c r="AJ435" s="207"/>
      <c r="AK435" s="207"/>
      <c r="AL435" s="207"/>
      <c r="AM435" s="416" t="s">
        <v>560</v>
      </c>
      <c r="AN435" s="207"/>
      <c r="AO435" s="207"/>
      <c r="AP435" s="207"/>
      <c r="AQ435" s="416" t="s">
        <v>563</v>
      </c>
      <c r="AR435" s="207"/>
      <c r="AS435" s="207"/>
      <c r="AT435" s="353"/>
      <c r="AU435" s="417"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8" t="s">
        <v>182</v>
      </c>
      <c r="AC440" s="598"/>
      <c r="AD440" s="598"/>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8" t="s">
        <v>182</v>
      </c>
      <c r="AC445" s="598"/>
      <c r="AD445" s="598"/>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8" t="s">
        <v>182</v>
      </c>
      <c r="AC450" s="598"/>
      <c r="AD450" s="598"/>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8" t="s">
        <v>182</v>
      </c>
      <c r="AC455" s="598"/>
      <c r="AD455" s="598"/>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559</v>
      </c>
      <c r="AF457" s="200"/>
      <c r="AG457" s="132" t="s">
        <v>236</v>
      </c>
      <c r="AH457" s="133"/>
      <c r="AI457" s="155"/>
      <c r="AJ457" s="155"/>
      <c r="AK457" s="155"/>
      <c r="AL457" s="153"/>
      <c r="AM457" s="155"/>
      <c r="AN457" s="155"/>
      <c r="AO457" s="155"/>
      <c r="AP457" s="153"/>
      <c r="AQ457" s="609" t="s">
        <v>559</v>
      </c>
      <c r="AR457" s="200"/>
      <c r="AS457" s="132" t="s">
        <v>236</v>
      </c>
      <c r="AT457" s="133"/>
      <c r="AU457" s="345"/>
      <c r="AV457" s="200"/>
      <c r="AW457" s="132" t="s">
        <v>181</v>
      </c>
      <c r="AX457" s="195"/>
    </row>
    <row r="458" spans="1:50" ht="23.2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2" t="s">
        <v>559</v>
      </c>
      <c r="AC458" s="213"/>
      <c r="AD458" s="213"/>
      <c r="AE458" s="416" t="s">
        <v>559</v>
      </c>
      <c r="AF458" s="207"/>
      <c r="AG458" s="207"/>
      <c r="AH458" s="207"/>
      <c r="AI458" s="416" t="s">
        <v>559</v>
      </c>
      <c r="AJ458" s="207"/>
      <c r="AK458" s="207"/>
      <c r="AL458" s="207"/>
      <c r="AM458" s="416" t="s">
        <v>560</v>
      </c>
      <c r="AN458" s="207"/>
      <c r="AO458" s="207"/>
      <c r="AP458" s="207"/>
      <c r="AQ458" s="416" t="s">
        <v>559</v>
      </c>
      <c r="AR458" s="207"/>
      <c r="AS458" s="207"/>
      <c r="AT458" s="353"/>
      <c r="AU458" s="417" t="s">
        <v>563</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2" t="s">
        <v>559</v>
      </c>
      <c r="AC459" s="213"/>
      <c r="AD459" s="213"/>
      <c r="AE459" s="416" t="s">
        <v>559</v>
      </c>
      <c r="AF459" s="207"/>
      <c r="AG459" s="207"/>
      <c r="AH459" s="207"/>
      <c r="AI459" s="416" t="s">
        <v>559</v>
      </c>
      <c r="AJ459" s="207"/>
      <c r="AK459" s="207"/>
      <c r="AL459" s="207"/>
      <c r="AM459" s="416" t="s">
        <v>560</v>
      </c>
      <c r="AN459" s="207"/>
      <c r="AO459" s="207"/>
      <c r="AP459" s="207"/>
      <c r="AQ459" s="416" t="s">
        <v>559</v>
      </c>
      <c r="AR459" s="207"/>
      <c r="AS459" s="207"/>
      <c r="AT459" s="353"/>
      <c r="AU459" s="417" t="s">
        <v>559</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8" t="s">
        <v>14</v>
      </c>
      <c r="AC460" s="598"/>
      <c r="AD460" s="598"/>
      <c r="AE460" s="416" t="s">
        <v>559</v>
      </c>
      <c r="AF460" s="207"/>
      <c r="AG460" s="207"/>
      <c r="AH460" s="207"/>
      <c r="AI460" s="416" t="s">
        <v>559</v>
      </c>
      <c r="AJ460" s="207"/>
      <c r="AK460" s="207"/>
      <c r="AL460" s="207"/>
      <c r="AM460" s="416" t="s">
        <v>560</v>
      </c>
      <c r="AN460" s="207"/>
      <c r="AO460" s="207"/>
      <c r="AP460" s="207"/>
      <c r="AQ460" s="416" t="s">
        <v>563</v>
      </c>
      <c r="AR460" s="207"/>
      <c r="AS460" s="207"/>
      <c r="AT460" s="353"/>
      <c r="AU460" s="417" t="s">
        <v>559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8" t="s">
        <v>14</v>
      </c>
      <c r="AC465" s="598"/>
      <c r="AD465" s="598"/>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8" t="s">
        <v>14</v>
      </c>
      <c r="AC470" s="598"/>
      <c r="AD470" s="598"/>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8" t="s">
        <v>14</v>
      </c>
      <c r="AC475" s="598"/>
      <c r="AD475" s="598"/>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8" t="s">
        <v>14</v>
      </c>
      <c r="AC480" s="598"/>
      <c r="AD480" s="598"/>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597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5"/>
      <c r="K484" s="923"/>
      <c r="L484" s="923"/>
      <c r="M484" s="923"/>
      <c r="N484" s="923"/>
      <c r="O484" s="923"/>
      <c r="P484" s="923"/>
      <c r="Q484" s="923"/>
      <c r="R484" s="923"/>
      <c r="S484" s="923"/>
      <c r="T484" s="92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8" t="s">
        <v>182</v>
      </c>
      <c r="AC489" s="598"/>
      <c r="AD489" s="598"/>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8" t="s">
        <v>182</v>
      </c>
      <c r="AC494" s="598"/>
      <c r="AD494" s="598"/>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8" t="s">
        <v>182</v>
      </c>
      <c r="AC499" s="598"/>
      <c r="AD499" s="598"/>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8" t="s">
        <v>182</v>
      </c>
      <c r="AC504" s="598"/>
      <c r="AD504" s="598"/>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8" t="s">
        <v>182</v>
      </c>
      <c r="AC509" s="598"/>
      <c r="AD509" s="598"/>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8" t="s">
        <v>14</v>
      </c>
      <c r="AC514" s="598"/>
      <c r="AD514" s="598"/>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8" t="s">
        <v>14</v>
      </c>
      <c r="AC519" s="598"/>
      <c r="AD519" s="598"/>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8" t="s">
        <v>14</v>
      </c>
      <c r="AC524" s="598"/>
      <c r="AD524" s="598"/>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8" t="s">
        <v>14</v>
      </c>
      <c r="AC529" s="598"/>
      <c r="AD529" s="598"/>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8" t="s">
        <v>14</v>
      </c>
      <c r="AC534" s="598"/>
      <c r="AD534" s="598"/>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5"/>
      <c r="K538" s="923"/>
      <c r="L538" s="923"/>
      <c r="M538" s="923"/>
      <c r="N538" s="923"/>
      <c r="O538" s="923"/>
      <c r="P538" s="923"/>
      <c r="Q538" s="923"/>
      <c r="R538" s="923"/>
      <c r="S538" s="923"/>
      <c r="T538" s="92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8" t="s">
        <v>182</v>
      </c>
      <c r="AC543" s="598"/>
      <c r="AD543" s="598"/>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8" t="s">
        <v>182</v>
      </c>
      <c r="AC548" s="598"/>
      <c r="AD548" s="598"/>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8" t="s">
        <v>182</v>
      </c>
      <c r="AC553" s="598"/>
      <c r="AD553" s="598"/>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8" t="s">
        <v>182</v>
      </c>
      <c r="AC558" s="598"/>
      <c r="AD558" s="598"/>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8" t="s">
        <v>182</v>
      </c>
      <c r="AC563" s="598"/>
      <c r="AD563" s="598"/>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8" t="s">
        <v>14</v>
      </c>
      <c r="AC568" s="598"/>
      <c r="AD568" s="598"/>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8" t="s">
        <v>14</v>
      </c>
      <c r="AC573" s="598"/>
      <c r="AD573" s="598"/>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8" t="s">
        <v>14</v>
      </c>
      <c r="AC578" s="598"/>
      <c r="AD578" s="598"/>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8" t="s">
        <v>14</v>
      </c>
      <c r="AC583" s="598"/>
      <c r="AD583" s="598"/>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8" t="s">
        <v>14</v>
      </c>
      <c r="AC588" s="598"/>
      <c r="AD588" s="598"/>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5"/>
      <c r="K592" s="923"/>
      <c r="L592" s="923"/>
      <c r="M592" s="923"/>
      <c r="N592" s="923"/>
      <c r="O592" s="923"/>
      <c r="P592" s="923"/>
      <c r="Q592" s="923"/>
      <c r="R592" s="923"/>
      <c r="S592" s="923"/>
      <c r="T592" s="92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8" t="s">
        <v>182</v>
      </c>
      <c r="AC597" s="598"/>
      <c r="AD597" s="598"/>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8" t="s">
        <v>182</v>
      </c>
      <c r="AC602" s="598"/>
      <c r="AD602" s="598"/>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8" t="s">
        <v>182</v>
      </c>
      <c r="AC607" s="598"/>
      <c r="AD607" s="598"/>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8" t="s">
        <v>182</v>
      </c>
      <c r="AC612" s="598"/>
      <c r="AD612" s="598"/>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8" t="s">
        <v>182</v>
      </c>
      <c r="AC617" s="598"/>
      <c r="AD617" s="598"/>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8" t="s">
        <v>14</v>
      </c>
      <c r="AC622" s="598"/>
      <c r="AD622" s="598"/>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8" t="s">
        <v>14</v>
      </c>
      <c r="AC627" s="598"/>
      <c r="AD627" s="598"/>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8" t="s">
        <v>14</v>
      </c>
      <c r="AC632" s="598"/>
      <c r="AD632" s="598"/>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8" t="s">
        <v>14</v>
      </c>
      <c r="AC637" s="598"/>
      <c r="AD637" s="598"/>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8" t="s">
        <v>14</v>
      </c>
      <c r="AC642" s="598"/>
      <c r="AD642" s="598"/>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5"/>
      <c r="K646" s="923"/>
      <c r="L646" s="923"/>
      <c r="M646" s="923"/>
      <c r="N646" s="923"/>
      <c r="O646" s="923"/>
      <c r="P646" s="923"/>
      <c r="Q646" s="923"/>
      <c r="R646" s="923"/>
      <c r="S646" s="923"/>
      <c r="T646" s="92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8" t="s">
        <v>182</v>
      </c>
      <c r="AC651" s="598"/>
      <c r="AD651" s="598"/>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8" t="s">
        <v>182</v>
      </c>
      <c r="AC656" s="598"/>
      <c r="AD656" s="598"/>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8" t="s">
        <v>182</v>
      </c>
      <c r="AC661" s="598"/>
      <c r="AD661" s="598"/>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8" t="s">
        <v>182</v>
      </c>
      <c r="AC666" s="598"/>
      <c r="AD666" s="598"/>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8" t="s">
        <v>182</v>
      </c>
      <c r="AC671" s="598"/>
      <c r="AD671" s="598"/>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8" t="s">
        <v>14</v>
      </c>
      <c r="AC676" s="598"/>
      <c r="AD676" s="598"/>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8" t="s">
        <v>14</v>
      </c>
      <c r="AC681" s="598"/>
      <c r="AD681" s="598"/>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8" t="s">
        <v>14</v>
      </c>
      <c r="AC686" s="598"/>
      <c r="AD686" s="598"/>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8" t="s">
        <v>14</v>
      </c>
      <c r="AC691" s="598"/>
      <c r="AD691" s="598"/>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8" t="s">
        <v>14</v>
      </c>
      <c r="AC696" s="598"/>
      <c r="AD696" s="598"/>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610</v>
      </c>
      <c r="AE702" s="358"/>
      <c r="AF702" s="358"/>
      <c r="AG702" s="403" t="s">
        <v>642</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31" t="s">
        <v>610</v>
      </c>
      <c r="AE703" s="332"/>
      <c r="AF703" s="332"/>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86.25" customHeight="1" x14ac:dyDescent="0.15">
      <c r="A704" s="896"/>
      <c r="B704" s="897"/>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0" t="s">
        <v>610</v>
      </c>
      <c r="AE704" s="801"/>
      <c r="AF704" s="801"/>
      <c r="AG704" s="167" t="s">
        <v>599</v>
      </c>
      <c r="AH704" s="107"/>
      <c r="AI704" s="107"/>
      <c r="AJ704" s="107"/>
      <c r="AK704" s="107"/>
      <c r="AL704" s="107"/>
      <c r="AM704" s="107"/>
      <c r="AN704" s="107"/>
      <c r="AO704" s="107"/>
      <c r="AP704" s="107"/>
      <c r="AQ704" s="107"/>
      <c r="AR704" s="107"/>
      <c r="AS704" s="107"/>
      <c r="AT704" s="107"/>
      <c r="AU704" s="107"/>
      <c r="AV704" s="107"/>
      <c r="AW704" s="107"/>
      <c r="AX704" s="168"/>
    </row>
    <row r="705" spans="1:50" ht="38.25" customHeight="1" x14ac:dyDescent="0.15">
      <c r="A705" s="660" t="s">
        <v>39</v>
      </c>
      <c r="B705" s="661"/>
      <c r="C705" s="840" t="s">
        <v>41</v>
      </c>
      <c r="D705" s="841"/>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2"/>
      <c r="AD705" s="734" t="s">
        <v>610</v>
      </c>
      <c r="AE705" s="735"/>
      <c r="AF705" s="735"/>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8.25" customHeight="1" x14ac:dyDescent="0.15">
      <c r="A706" s="662"/>
      <c r="B706" s="663"/>
      <c r="C706" s="813"/>
      <c r="D706" s="814"/>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611</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38.25" customHeight="1" x14ac:dyDescent="0.15">
      <c r="A707" s="662"/>
      <c r="B707" s="663"/>
      <c r="C707" s="815"/>
      <c r="D707" s="816"/>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4" t="s">
        <v>612</v>
      </c>
      <c r="AE707" s="855"/>
      <c r="AF707" s="855"/>
      <c r="AG707" s="167"/>
      <c r="AH707" s="107"/>
      <c r="AI707" s="107"/>
      <c r="AJ707" s="107"/>
      <c r="AK707" s="107"/>
      <c r="AL707" s="107"/>
      <c r="AM707" s="107"/>
      <c r="AN707" s="107"/>
      <c r="AO707" s="107"/>
      <c r="AP707" s="107"/>
      <c r="AQ707" s="107"/>
      <c r="AR707" s="107"/>
      <c r="AS707" s="107"/>
      <c r="AT707" s="107"/>
      <c r="AU707" s="107"/>
      <c r="AV707" s="107"/>
      <c r="AW707" s="107"/>
      <c r="AX707" s="168"/>
    </row>
    <row r="708" spans="1:50" ht="41.25" customHeight="1" x14ac:dyDescent="0.15">
      <c r="A708" s="662"/>
      <c r="B708" s="664"/>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4" t="s">
        <v>610</v>
      </c>
      <c r="AE708" s="625"/>
      <c r="AF708" s="625"/>
      <c r="AG708" s="889" t="s">
        <v>637</v>
      </c>
      <c r="AH708" s="890"/>
      <c r="AI708" s="890"/>
      <c r="AJ708" s="890"/>
      <c r="AK708" s="890"/>
      <c r="AL708" s="890"/>
      <c r="AM708" s="890"/>
      <c r="AN708" s="890"/>
      <c r="AO708" s="890"/>
      <c r="AP708" s="890"/>
      <c r="AQ708" s="890"/>
      <c r="AR708" s="890"/>
      <c r="AS708" s="890"/>
      <c r="AT708" s="890"/>
      <c r="AU708" s="890"/>
      <c r="AV708" s="890"/>
      <c r="AW708" s="890"/>
      <c r="AX708" s="891"/>
    </row>
    <row r="709" spans="1:50" ht="41.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610</v>
      </c>
      <c r="AE709" s="332"/>
      <c r="AF709" s="332"/>
      <c r="AG709" s="100" t="s">
        <v>638</v>
      </c>
      <c r="AH709" s="101"/>
      <c r="AI709" s="101"/>
      <c r="AJ709" s="101"/>
      <c r="AK709" s="101"/>
      <c r="AL709" s="101"/>
      <c r="AM709" s="101"/>
      <c r="AN709" s="101"/>
      <c r="AO709" s="101"/>
      <c r="AP709" s="101"/>
      <c r="AQ709" s="101"/>
      <c r="AR709" s="101"/>
      <c r="AS709" s="101"/>
      <c r="AT709" s="101"/>
      <c r="AU709" s="101"/>
      <c r="AV709" s="101"/>
      <c r="AW709" s="101"/>
      <c r="AX709" s="102"/>
    </row>
    <row r="710" spans="1:50" ht="33.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613</v>
      </c>
      <c r="AE710" s="332"/>
      <c r="AF710" s="332"/>
      <c r="AG710" s="100" t="s">
        <v>559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610</v>
      </c>
      <c r="AE711" s="332"/>
      <c r="AF711" s="332"/>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0" t="s">
        <v>613</v>
      </c>
      <c r="AE712" s="801"/>
      <c r="AF712" s="801"/>
      <c r="AG712" s="829" t="s">
        <v>559</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2"/>
      <c r="B713" s="664"/>
      <c r="C713" s="1004" t="s">
        <v>351</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31" t="s">
        <v>613</v>
      </c>
      <c r="AE713" s="332"/>
      <c r="AF713" s="683"/>
      <c r="AG713" s="100" t="s">
        <v>559</v>
      </c>
      <c r="AH713" s="101"/>
      <c r="AI713" s="101"/>
      <c r="AJ713" s="101"/>
      <c r="AK713" s="101"/>
      <c r="AL713" s="101"/>
      <c r="AM713" s="101"/>
      <c r="AN713" s="101"/>
      <c r="AO713" s="101"/>
      <c r="AP713" s="101"/>
      <c r="AQ713" s="101"/>
      <c r="AR713" s="101"/>
      <c r="AS713" s="101"/>
      <c r="AT713" s="101"/>
      <c r="AU713" s="101"/>
      <c r="AV713" s="101"/>
      <c r="AW713" s="101"/>
      <c r="AX713" s="102"/>
    </row>
    <row r="714" spans="1:50" ht="28.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6" t="s">
        <v>610</v>
      </c>
      <c r="AE714" s="827"/>
      <c r="AF714" s="828"/>
      <c r="AG714" s="756" t="s">
        <v>600</v>
      </c>
      <c r="AH714" s="757"/>
      <c r="AI714" s="757"/>
      <c r="AJ714" s="757"/>
      <c r="AK714" s="757"/>
      <c r="AL714" s="757"/>
      <c r="AM714" s="757"/>
      <c r="AN714" s="757"/>
      <c r="AO714" s="757"/>
      <c r="AP714" s="757"/>
      <c r="AQ714" s="757"/>
      <c r="AR714" s="757"/>
      <c r="AS714" s="757"/>
      <c r="AT714" s="757"/>
      <c r="AU714" s="757"/>
      <c r="AV714" s="757"/>
      <c r="AW714" s="757"/>
      <c r="AX714" s="758"/>
    </row>
    <row r="715" spans="1:50" ht="48" customHeight="1" x14ac:dyDescent="0.15">
      <c r="A715" s="660" t="s">
        <v>40</v>
      </c>
      <c r="B715" s="803"/>
      <c r="C715" s="804" t="s">
        <v>329</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4" t="s">
        <v>634</v>
      </c>
      <c r="AE715" s="625"/>
      <c r="AF715" s="676"/>
      <c r="AG715" s="100" t="s">
        <v>644</v>
      </c>
      <c r="AH715" s="101"/>
      <c r="AI715" s="101"/>
      <c r="AJ715" s="101"/>
      <c r="AK715" s="101"/>
      <c r="AL715" s="101"/>
      <c r="AM715" s="101"/>
      <c r="AN715" s="101"/>
      <c r="AO715" s="101"/>
      <c r="AP715" s="101"/>
      <c r="AQ715" s="101"/>
      <c r="AR715" s="101"/>
      <c r="AS715" s="101"/>
      <c r="AT715" s="101"/>
      <c r="AU715" s="101"/>
      <c r="AV715" s="101"/>
      <c r="AW715" s="101"/>
      <c r="AX715" s="102"/>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610</v>
      </c>
      <c r="AE716" s="647"/>
      <c r="AF716" s="647"/>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26.2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610</v>
      </c>
      <c r="AE717" s="332"/>
      <c r="AF717" s="332"/>
      <c r="AG717" s="100" t="s">
        <v>643</v>
      </c>
      <c r="AH717" s="101"/>
      <c r="AI717" s="101"/>
      <c r="AJ717" s="101"/>
      <c r="AK717" s="101"/>
      <c r="AL717" s="101"/>
      <c r="AM717" s="101"/>
      <c r="AN717" s="101"/>
      <c r="AO717" s="101"/>
      <c r="AP717" s="101"/>
      <c r="AQ717" s="101"/>
      <c r="AR717" s="101"/>
      <c r="AS717" s="101"/>
      <c r="AT717" s="101"/>
      <c r="AU717" s="101"/>
      <c r="AV717" s="101"/>
      <c r="AW717" s="101"/>
      <c r="AX717" s="102"/>
    </row>
    <row r="718" spans="1:50" ht="71.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610</v>
      </c>
      <c r="AE718" s="332"/>
      <c r="AF718" s="332"/>
      <c r="AG718" s="126" t="s">
        <v>658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4" t="s">
        <v>58</v>
      </c>
      <c r="B719" s="795"/>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613</v>
      </c>
      <c r="AE719" s="625"/>
      <c r="AF719" s="625"/>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6"/>
      <c r="B720" s="797"/>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1.95" customHeight="1" x14ac:dyDescent="0.15">
      <c r="A721" s="796"/>
      <c r="B721" s="79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1.95" hidden="1" customHeight="1" x14ac:dyDescent="0.15">
      <c r="A722" s="796"/>
      <c r="B722" s="79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1.95" hidden="1" customHeight="1" x14ac:dyDescent="0.15">
      <c r="A723" s="796"/>
      <c r="B723" s="79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1.95" hidden="1" customHeight="1" x14ac:dyDescent="0.15">
      <c r="A724" s="796"/>
      <c r="B724" s="79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1.95" hidden="1" customHeight="1" x14ac:dyDescent="0.15">
      <c r="A725" s="798"/>
      <c r="B725" s="79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1"/>
      <c r="C726" s="834" t="s">
        <v>53</v>
      </c>
      <c r="D726" s="856"/>
      <c r="E726" s="856"/>
      <c r="F726" s="857"/>
      <c r="G726" s="596" t="s">
        <v>636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22"/>
      <c r="B727" s="823"/>
      <c r="C727" s="766" t="s">
        <v>57</v>
      </c>
      <c r="D727" s="767"/>
      <c r="E727" s="767"/>
      <c r="F727" s="768"/>
      <c r="G727" s="594" t="s">
        <v>645</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84.75" customHeight="1" thickBot="1" x14ac:dyDescent="0.2">
      <c r="A729" s="654" t="s">
        <v>659</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59.75" customHeight="1" thickBot="1" x14ac:dyDescent="0.2">
      <c r="A731" s="818" t="s">
        <v>660</v>
      </c>
      <c r="B731" s="819"/>
      <c r="C731" s="819"/>
      <c r="D731" s="819"/>
      <c r="E731" s="820"/>
      <c r="F731" s="749" t="s">
        <v>661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203.25" customHeight="1" thickBot="1" x14ac:dyDescent="0.2">
      <c r="A733" s="693" t="s">
        <v>662</v>
      </c>
      <c r="B733" s="694"/>
      <c r="C733" s="694"/>
      <c r="D733" s="694"/>
      <c r="E733" s="695"/>
      <c r="F733" s="657" t="s">
        <v>663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89.25" customHeight="1" thickBot="1" x14ac:dyDescent="0.2">
      <c r="A735" s="809" t="s">
        <v>657</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1" t="s">
        <v>404</v>
      </c>
      <c r="B737" s="210"/>
      <c r="C737" s="210"/>
      <c r="D737" s="211"/>
      <c r="E737" s="1012" t="s">
        <v>563</v>
      </c>
      <c r="F737" s="1012"/>
      <c r="G737" s="1012"/>
      <c r="H737" s="1012"/>
      <c r="I737" s="1012"/>
      <c r="J737" s="1012"/>
      <c r="K737" s="1012"/>
      <c r="L737" s="1012"/>
      <c r="M737" s="1012"/>
      <c r="N737" s="378" t="s">
        <v>399</v>
      </c>
      <c r="O737" s="378"/>
      <c r="P737" s="378"/>
      <c r="Q737" s="378"/>
      <c r="R737" s="1012" t="s">
        <v>559</v>
      </c>
      <c r="S737" s="1012"/>
      <c r="T737" s="1012"/>
      <c r="U737" s="1012"/>
      <c r="V737" s="1012"/>
      <c r="W737" s="1012"/>
      <c r="X737" s="1012"/>
      <c r="Y737" s="1012"/>
      <c r="Z737" s="1012"/>
      <c r="AA737" s="378" t="s">
        <v>398</v>
      </c>
      <c r="AB737" s="378"/>
      <c r="AC737" s="378"/>
      <c r="AD737" s="378"/>
      <c r="AE737" s="1012" t="s">
        <v>559</v>
      </c>
      <c r="AF737" s="1012"/>
      <c r="AG737" s="1012"/>
      <c r="AH737" s="1012"/>
      <c r="AI737" s="1012"/>
      <c r="AJ737" s="1012"/>
      <c r="AK737" s="1012"/>
      <c r="AL737" s="1012"/>
      <c r="AM737" s="1012"/>
      <c r="AN737" s="378" t="s">
        <v>397</v>
      </c>
      <c r="AO737" s="378"/>
      <c r="AP737" s="378"/>
      <c r="AQ737" s="378"/>
      <c r="AR737" s="1018" t="s">
        <v>563</v>
      </c>
      <c r="AS737" s="1019"/>
      <c r="AT737" s="1019"/>
      <c r="AU737" s="1019"/>
      <c r="AV737" s="1019"/>
      <c r="AW737" s="1019"/>
      <c r="AX737" s="1020"/>
      <c r="AY737" s="88"/>
      <c r="AZ737" s="88"/>
    </row>
    <row r="738" spans="1:52" ht="24.75" customHeight="1" x14ac:dyDescent="0.15">
      <c r="A738" s="1011" t="s">
        <v>396</v>
      </c>
      <c r="B738" s="210"/>
      <c r="C738" s="210"/>
      <c r="D738" s="211"/>
      <c r="E738" s="1012" t="s">
        <v>559</v>
      </c>
      <c r="F738" s="1012"/>
      <c r="G738" s="1012"/>
      <c r="H738" s="1012"/>
      <c r="I738" s="1012"/>
      <c r="J738" s="1012"/>
      <c r="K738" s="1012"/>
      <c r="L738" s="1012"/>
      <c r="M738" s="1012"/>
      <c r="N738" s="378" t="s">
        <v>395</v>
      </c>
      <c r="O738" s="378"/>
      <c r="P738" s="378"/>
      <c r="Q738" s="378"/>
      <c r="R738" s="1012" t="s">
        <v>559</v>
      </c>
      <c r="S738" s="1012"/>
      <c r="T738" s="1012"/>
      <c r="U738" s="1012"/>
      <c r="V738" s="1012"/>
      <c r="W738" s="1012"/>
      <c r="X738" s="1012"/>
      <c r="Y738" s="1012"/>
      <c r="Z738" s="1012"/>
      <c r="AA738" s="378" t="s">
        <v>394</v>
      </c>
      <c r="AB738" s="378"/>
      <c r="AC738" s="378"/>
      <c r="AD738" s="378"/>
      <c r="AE738" s="1012" t="s">
        <v>559</v>
      </c>
      <c r="AF738" s="1012"/>
      <c r="AG738" s="1012"/>
      <c r="AH738" s="1012"/>
      <c r="AI738" s="1012"/>
      <c r="AJ738" s="1012"/>
      <c r="AK738" s="1012"/>
      <c r="AL738" s="1012"/>
      <c r="AM738" s="1012"/>
      <c r="AN738" s="378" t="s">
        <v>393</v>
      </c>
      <c r="AO738" s="378"/>
      <c r="AP738" s="378"/>
      <c r="AQ738" s="378"/>
      <c r="AR738" s="1018" t="s">
        <v>559</v>
      </c>
      <c r="AS738" s="1019"/>
      <c r="AT738" s="1019"/>
      <c r="AU738" s="1019"/>
      <c r="AV738" s="1019"/>
      <c r="AW738" s="1019"/>
      <c r="AX738" s="1020"/>
    </row>
    <row r="739" spans="1:52" ht="24.75" customHeight="1" x14ac:dyDescent="0.15">
      <c r="A739" s="1011" t="s">
        <v>392</v>
      </c>
      <c r="B739" s="210"/>
      <c r="C739" s="210"/>
      <c r="D739" s="211"/>
      <c r="E739" s="1012" t="s">
        <v>604</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
      <c r="A740" s="993" t="s">
        <v>416</v>
      </c>
      <c r="B740" s="994"/>
      <c r="C740" s="994"/>
      <c r="D740" s="995"/>
      <c r="E740" s="996" t="s">
        <v>565</v>
      </c>
      <c r="F740" s="997"/>
      <c r="G740" s="997"/>
      <c r="H740" s="92" t="str">
        <f>IF(E740="", "", "(")</f>
        <v>(</v>
      </c>
      <c r="I740" s="997" t="s">
        <v>602</v>
      </c>
      <c r="J740" s="997"/>
      <c r="K740" s="92" t="str">
        <f>IF(OR(I740="　", I740=""), "", "-")</f>
        <v>-</v>
      </c>
      <c r="L740" s="998">
        <v>19</v>
      </c>
      <c r="M740" s="998"/>
      <c r="N740" s="93" t="str">
        <f>IF(O740="", "", "-")</f>
        <v/>
      </c>
      <c r="O740" s="94"/>
      <c r="P740" s="93" t="str">
        <f>IF(E740="", "", ")")</f>
        <v>)</v>
      </c>
      <c r="Q740" s="996"/>
      <c r="R740" s="997"/>
      <c r="S740" s="997"/>
      <c r="T740" s="92" t="str">
        <f>IF(Q740="", "", "(")</f>
        <v/>
      </c>
      <c r="U740" s="997"/>
      <c r="V740" s="997"/>
      <c r="W740" s="92" t="str">
        <f>IF(OR(U740="　", U740=""), "", "-")</f>
        <v/>
      </c>
      <c r="X740" s="998"/>
      <c r="Y740" s="998"/>
      <c r="Z740" s="93" t="str">
        <f>IF(AA740="", "", "-")</f>
        <v/>
      </c>
      <c r="AA740" s="94"/>
      <c r="AB740" s="93" t="str">
        <f>IF(Q740="", "", ")")</f>
        <v/>
      </c>
      <c r="AC740" s="996"/>
      <c r="AD740" s="997"/>
      <c r="AE740" s="997"/>
      <c r="AF740" s="92" t="str">
        <f>IF(AC740="", "", "(")</f>
        <v/>
      </c>
      <c r="AG740" s="997"/>
      <c r="AH740" s="997"/>
      <c r="AI740" s="92" t="str">
        <f>IF(OR(AG740="　", AG740=""), "", "-")</f>
        <v/>
      </c>
      <c r="AJ740" s="998"/>
      <c r="AK740" s="998"/>
      <c r="AL740" s="93" t="str">
        <f>IF(AM740="", "", "-")</f>
        <v/>
      </c>
      <c r="AM740" s="94"/>
      <c r="AN740" s="93" t="str">
        <f>IF(AC740="", "", ")")</f>
        <v/>
      </c>
      <c r="AO740" s="1021"/>
      <c r="AP740" s="1022"/>
      <c r="AQ740" s="1022"/>
      <c r="AR740" s="1022"/>
      <c r="AS740" s="1022"/>
      <c r="AT740" s="1022"/>
      <c r="AU740" s="1022"/>
      <c r="AV740" s="1022"/>
      <c r="AW740" s="1022"/>
      <c r="AX740" s="1023"/>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2" customHeight="1" x14ac:dyDescent="0.15">
      <c r="A780" s="648" t="s">
        <v>387</v>
      </c>
      <c r="B780" s="649"/>
      <c r="C780" s="649"/>
      <c r="D780" s="649"/>
      <c r="E780" s="649"/>
      <c r="F780" s="650"/>
      <c r="G780" s="615" t="s">
        <v>633</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617</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2"/>
    </row>
    <row r="781" spans="1:50" ht="24.75" customHeight="1" x14ac:dyDescent="0.15">
      <c r="A781" s="651"/>
      <c r="B781" s="652"/>
      <c r="C781" s="652"/>
      <c r="D781" s="652"/>
      <c r="E781" s="652"/>
      <c r="F781" s="653"/>
      <c r="G781" s="834"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7"/>
      <c r="AC781" s="834"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620</v>
      </c>
      <c r="H782" s="691"/>
      <c r="I782" s="691"/>
      <c r="J782" s="691"/>
      <c r="K782" s="692"/>
      <c r="L782" s="684" t="s">
        <v>621</v>
      </c>
      <c r="M782" s="685"/>
      <c r="N782" s="685"/>
      <c r="O782" s="685"/>
      <c r="P782" s="685"/>
      <c r="Q782" s="685"/>
      <c r="R782" s="685"/>
      <c r="S782" s="685"/>
      <c r="T782" s="685"/>
      <c r="U782" s="685"/>
      <c r="V782" s="685"/>
      <c r="W782" s="685"/>
      <c r="X782" s="686"/>
      <c r="Y782" s="406">
        <v>8.1</v>
      </c>
      <c r="Z782" s="407"/>
      <c r="AA782" s="407"/>
      <c r="AB782" s="824"/>
      <c r="AC782" s="690" t="s">
        <v>626</v>
      </c>
      <c r="AD782" s="691"/>
      <c r="AE782" s="691"/>
      <c r="AF782" s="691"/>
      <c r="AG782" s="692"/>
      <c r="AH782" s="684" t="s">
        <v>627</v>
      </c>
      <c r="AI782" s="685"/>
      <c r="AJ782" s="685"/>
      <c r="AK782" s="685"/>
      <c r="AL782" s="685"/>
      <c r="AM782" s="685"/>
      <c r="AN782" s="685"/>
      <c r="AO782" s="685"/>
      <c r="AP782" s="685"/>
      <c r="AQ782" s="685"/>
      <c r="AR782" s="685"/>
      <c r="AS782" s="685"/>
      <c r="AT782" s="686"/>
      <c r="AU782" s="406">
        <v>10.8</v>
      </c>
      <c r="AV782" s="407"/>
      <c r="AW782" s="407"/>
      <c r="AX782" s="408"/>
    </row>
    <row r="783" spans="1:50" ht="24.75" customHeight="1" x14ac:dyDescent="0.15">
      <c r="A783" s="651"/>
      <c r="B783" s="652"/>
      <c r="C783" s="652"/>
      <c r="D783" s="652"/>
      <c r="E783" s="652"/>
      <c r="F783" s="653"/>
      <c r="G783" s="626" t="s">
        <v>622</v>
      </c>
      <c r="H783" s="627"/>
      <c r="I783" s="627"/>
      <c r="J783" s="627"/>
      <c r="K783" s="628"/>
      <c r="L783" s="618" t="s">
        <v>623</v>
      </c>
      <c r="M783" s="619"/>
      <c r="N783" s="619"/>
      <c r="O783" s="619"/>
      <c r="P783" s="619"/>
      <c r="Q783" s="619"/>
      <c r="R783" s="619"/>
      <c r="S783" s="619"/>
      <c r="T783" s="619"/>
      <c r="U783" s="619"/>
      <c r="V783" s="619"/>
      <c r="W783" s="619"/>
      <c r="X783" s="620"/>
      <c r="Y783" s="621">
        <v>1.9</v>
      </c>
      <c r="Z783" s="622"/>
      <c r="AA783" s="622"/>
      <c r="AB783" s="632"/>
      <c r="AC783" s="626" t="s">
        <v>628</v>
      </c>
      <c r="AD783" s="627"/>
      <c r="AE783" s="627"/>
      <c r="AF783" s="627"/>
      <c r="AG783" s="628"/>
      <c r="AH783" s="618" t="s">
        <v>630</v>
      </c>
      <c r="AI783" s="619"/>
      <c r="AJ783" s="619"/>
      <c r="AK783" s="619"/>
      <c r="AL783" s="619"/>
      <c r="AM783" s="619"/>
      <c r="AN783" s="619"/>
      <c r="AO783" s="619"/>
      <c r="AP783" s="619"/>
      <c r="AQ783" s="619"/>
      <c r="AR783" s="619"/>
      <c r="AS783" s="619"/>
      <c r="AT783" s="620"/>
      <c r="AU783" s="621">
        <v>8</v>
      </c>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629</v>
      </c>
      <c r="AD784" s="627"/>
      <c r="AE784" s="627"/>
      <c r="AF784" s="627"/>
      <c r="AG784" s="628"/>
      <c r="AH784" s="618"/>
      <c r="AI784" s="619"/>
      <c r="AJ784" s="619"/>
      <c r="AK784" s="619"/>
      <c r="AL784" s="619"/>
      <c r="AM784" s="619"/>
      <c r="AN784" s="619"/>
      <c r="AO784" s="619"/>
      <c r="AP784" s="619"/>
      <c r="AQ784" s="619"/>
      <c r="AR784" s="619"/>
      <c r="AS784" s="619"/>
      <c r="AT784" s="620"/>
      <c r="AU784" s="621">
        <v>1.2</v>
      </c>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5" t="s">
        <v>20</v>
      </c>
      <c r="H792" s="846"/>
      <c r="I792" s="846"/>
      <c r="J792" s="846"/>
      <c r="K792" s="846"/>
      <c r="L792" s="847"/>
      <c r="M792" s="848"/>
      <c r="N792" s="848"/>
      <c r="O792" s="848"/>
      <c r="P792" s="848"/>
      <c r="Q792" s="848"/>
      <c r="R792" s="848"/>
      <c r="S792" s="848"/>
      <c r="T792" s="848"/>
      <c r="U792" s="848"/>
      <c r="V792" s="848"/>
      <c r="W792" s="848"/>
      <c r="X792" s="849"/>
      <c r="Y792" s="850">
        <f>SUM(Y782:AB791)</f>
        <v>10</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20</v>
      </c>
      <c r="AV792" s="851"/>
      <c r="AW792" s="851"/>
      <c r="AX792" s="853"/>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2"/>
    </row>
    <row r="794" spans="1:50" ht="24.75" hidden="1" customHeight="1" x14ac:dyDescent="0.15">
      <c r="A794" s="651"/>
      <c r="B794" s="652"/>
      <c r="C794" s="652"/>
      <c r="D794" s="652"/>
      <c r="E794" s="652"/>
      <c r="F794" s="653"/>
      <c r="G794" s="834"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7"/>
      <c r="AC794" s="834"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4"/>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x14ac:dyDescent="0.15">
      <c r="A805" s="651"/>
      <c r="B805" s="652"/>
      <c r="C805" s="652"/>
      <c r="D805" s="652"/>
      <c r="E805" s="652"/>
      <c r="F805" s="653"/>
      <c r="G805" s="845" t="s">
        <v>20</v>
      </c>
      <c r="H805" s="846"/>
      <c r="I805" s="846"/>
      <c r="J805" s="846"/>
      <c r="K805" s="846"/>
      <c r="L805" s="847"/>
      <c r="M805" s="848"/>
      <c r="N805" s="848"/>
      <c r="O805" s="848"/>
      <c r="P805" s="848"/>
      <c r="Q805" s="848"/>
      <c r="R805" s="848"/>
      <c r="S805" s="848"/>
      <c r="T805" s="848"/>
      <c r="U805" s="848"/>
      <c r="V805" s="848"/>
      <c r="W805" s="848"/>
      <c r="X805" s="849"/>
      <c r="Y805" s="850">
        <f>SUM(Y795:AB804)</f>
        <v>0</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0</v>
      </c>
      <c r="AV805" s="851"/>
      <c r="AW805" s="851"/>
      <c r="AX805" s="853"/>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2"/>
    </row>
    <row r="807" spans="1:50" ht="24.75" hidden="1" customHeight="1" x14ac:dyDescent="0.15">
      <c r="A807" s="651"/>
      <c r="B807" s="652"/>
      <c r="C807" s="652"/>
      <c r="D807" s="652"/>
      <c r="E807" s="652"/>
      <c r="F807" s="653"/>
      <c r="G807" s="834"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7"/>
      <c r="AC807" s="834"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4"/>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2"/>
    </row>
    <row r="820" spans="1:50" ht="24.75" hidden="1" customHeight="1" x14ac:dyDescent="0.15">
      <c r="A820" s="651"/>
      <c r="B820" s="652"/>
      <c r="C820" s="652"/>
      <c r="D820" s="652"/>
      <c r="E820" s="652"/>
      <c r="F820" s="653"/>
      <c r="G820" s="834"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7"/>
      <c r="AC820" s="834"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4"/>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4.25" customHeight="1" x14ac:dyDescent="0.15">
      <c r="A838" s="389">
        <v>1</v>
      </c>
      <c r="B838" s="389">
        <v>1</v>
      </c>
      <c r="C838" s="374" t="s">
        <v>618</v>
      </c>
      <c r="D838" s="360"/>
      <c r="E838" s="360"/>
      <c r="F838" s="360"/>
      <c r="G838" s="360"/>
      <c r="H838" s="360"/>
      <c r="I838" s="360"/>
      <c r="J838" s="361">
        <v>3010001076738</v>
      </c>
      <c r="K838" s="362"/>
      <c r="L838" s="362"/>
      <c r="M838" s="362"/>
      <c r="N838" s="362"/>
      <c r="O838" s="362"/>
      <c r="P838" s="375" t="s">
        <v>619</v>
      </c>
      <c r="Q838" s="363"/>
      <c r="R838" s="363"/>
      <c r="S838" s="363"/>
      <c r="T838" s="363"/>
      <c r="U838" s="363"/>
      <c r="V838" s="363"/>
      <c r="W838" s="363"/>
      <c r="X838" s="363"/>
      <c r="Y838" s="364">
        <v>10</v>
      </c>
      <c r="Z838" s="365"/>
      <c r="AA838" s="365"/>
      <c r="AB838" s="366"/>
      <c r="AC838" s="376" t="s">
        <v>377</v>
      </c>
      <c r="AD838" s="384"/>
      <c r="AE838" s="384"/>
      <c r="AF838" s="384"/>
      <c r="AG838" s="384"/>
      <c r="AH838" s="385">
        <v>1</v>
      </c>
      <c r="AI838" s="386"/>
      <c r="AJ838" s="386"/>
      <c r="AK838" s="386"/>
      <c r="AL838" s="370">
        <v>100</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624</v>
      </c>
      <c r="D871" s="360"/>
      <c r="E871" s="360"/>
      <c r="F871" s="360"/>
      <c r="G871" s="360"/>
      <c r="H871" s="360"/>
      <c r="I871" s="360"/>
      <c r="J871" s="361">
        <v>4010701026082</v>
      </c>
      <c r="K871" s="362"/>
      <c r="L871" s="362"/>
      <c r="M871" s="362"/>
      <c r="N871" s="362"/>
      <c r="O871" s="362"/>
      <c r="P871" s="375" t="s">
        <v>625</v>
      </c>
      <c r="Q871" s="363"/>
      <c r="R871" s="363"/>
      <c r="S871" s="363"/>
      <c r="T871" s="363"/>
      <c r="U871" s="363"/>
      <c r="V871" s="363"/>
      <c r="W871" s="363"/>
      <c r="X871" s="363"/>
      <c r="Y871" s="364">
        <v>20</v>
      </c>
      <c r="Z871" s="365"/>
      <c r="AA871" s="365"/>
      <c r="AB871" s="366"/>
      <c r="AC871" s="376" t="s">
        <v>377</v>
      </c>
      <c r="AD871" s="384"/>
      <c r="AE871" s="384"/>
      <c r="AF871" s="384"/>
      <c r="AG871" s="384"/>
      <c r="AH871" s="385">
        <v>4</v>
      </c>
      <c r="AI871" s="386"/>
      <c r="AJ871" s="386"/>
      <c r="AK871" s="386"/>
      <c r="AL871" s="370">
        <v>100</v>
      </c>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27">
      <formula>IF(RIGHT(TEXT(P14,"0.#"),1)=".",FALSE,TRUE)</formula>
    </cfRule>
    <cfRule type="expression" dxfId="2752" priority="14028">
      <formula>IF(RIGHT(TEXT(P14,"0.#"),1)=".",TRUE,FALSE)</formula>
    </cfRule>
  </conditionalFormatting>
  <conditionalFormatting sqref="AE32">
    <cfRule type="expression" dxfId="2751" priority="14017">
      <formula>IF(RIGHT(TEXT(AE32,"0.#"),1)=".",FALSE,TRUE)</formula>
    </cfRule>
    <cfRule type="expression" dxfId="2750" priority="14018">
      <formula>IF(RIGHT(TEXT(AE32,"0.#"),1)=".",TRUE,FALSE)</formula>
    </cfRule>
  </conditionalFormatting>
  <conditionalFormatting sqref="P18:AX18">
    <cfRule type="expression" dxfId="2749" priority="13903">
      <formula>IF(RIGHT(TEXT(P18,"0.#"),1)=".",FALSE,TRUE)</formula>
    </cfRule>
    <cfRule type="expression" dxfId="2748" priority="13904">
      <formula>IF(RIGHT(TEXT(P18,"0.#"),1)=".",TRUE,FALSE)</formula>
    </cfRule>
  </conditionalFormatting>
  <conditionalFormatting sqref="Y783">
    <cfRule type="expression" dxfId="2747" priority="13899">
      <formula>IF(RIGHT(TEXT(Y783,"0.#"),1)=".",FALSE,TRUE)</formula>
    </cfRule>
    <cfRule type="expression" dxfId="2746" priority="13900">
      <formula>IF(RIGHT(TEXT(Y783,"0.#"),1)=".",TRUE,FALSE)</formula>
    </cfRule>
  </conditionalFormatting>
  <conditionalFormatting sqref="Y792">
    <cfRule type="expression" dxfId="2745" priority="13895">
      <formula>IF(RIGHT(TEXT(Y792,"0.#"),1)=".",FALSE,TRUE)</formula>
    </cfRule>
    <cfRule type="expression" dxfId="2744" priority="13896">
      <formula>IF(RIGHT(TEXT(Y792,"0.#"),1)=".",TRUE,FALSE)</formula>
    </cfRule>
  </conditionalFormatting>
  <conditionalFormatting sqref="Y823:Y830 Y821 Y810:Y817 Y808 Y797:Y804 Y795">
    <cfRule type="expression" dxfId="2743" priority="13677">
      <formula>IF(RIGHT(TEXT(Y795,"0.#"),1)=".",FALSE,TRUE)</formula>
    </cfRule>
    <cfRule type="expression" dxfId="2742" priority="13678">
      <formula>IF(RIGHT(TEXT(Y795,"0.#"),1)=".",TRUE,FALSE)</formula>
    </cfRule>
  </conditionalFormatting>
  <conditionalFormatting sqref="P16:AQ17 P15:AX15 P13:AX13">
    <cfRule type="expression" dxfId="2741" priority="13725">
      <formula>IF(RIGHT(TEXT(P13,"0.#"),1)=".",FALSE,TRUE)</formula>
    </cfRule>
    <cfRule type="expression" dxfId="2740" priority="13726">
      <formula>IF(RIGHT(TEXT(P13,"0.#"),1)=".",TRUE,FALSE)</formula>
    </cfRule>
  </conditionalFormatting>
  <conditionalFormatting sqref="P19:AJ19">
    <cfRule type="expression" dxfId="2739" priority="13723">
      <formula>IF(RIGHT(TEXT(P19,"0.#"),1)=".",FALSE,TRUE)</formula>
    </cfRule>
    <cfRule type="expression" dxfId="2738" priority="13724">
      <formula>IF(RIGHT(TEXT(P19,"0.#"),1)=".",TRUE,FALSE)</formula>
    </cfRule>
  </conditionalFormatting>
  <conditionalFormatting sqref="AE101 AQ101">
    <cfRule type="expression" dxfId="2737" priority="13715">
      <formula>IF(RIGHT(TEXT(AE101,"0.#"),1)=".",FALSE,TRUE)</formula>
    </cfRule>
    <cfRule type="expression" dxfId="2736" priority="13716">
      <formula>IF(RIGHT(TEXT(AE101,"0.#"),1)=".",TRUE,FALSE)</formula>
    </cfRule>
  </conditionalFormatting>
  <conditionalFormatting sqref="Y784:Y791 Y782">
    <cfRule type="expression" dxfId="2735" priority="13701">
      <formula>IF(RIGHT(TEXT(Y782,"0.#"),1)=".",FALSE,TRUE)</formula>
    </cfRule>
    <cfRule type="expression" dxfId="2734" priority="13702">
      <formula>IF(RIGHT(TEXT(Y782,"0.#"),1)=".",TRUE,FALSE)</formula>
    </cfRule>
  </conditionalFormatting>
  <conditionalFormatting sqref="AU783">
    <cfRule type="expression" dxfId="2733" priority="13699">
      <formula>IF(RIGHT(TEXT(AU783,"0.#"),1)=".",FALSE,TRUE)</formula>
    </cfRule>
    <cfRule type="expression" dxfId="2732" priority="13700">
      <formula>IF(RIGHT(TEXT(AU783,"0.#"),1)=".",TRUE,FALSE)</formula>
    </cfRule>
  </conditionalFormatting>
  <conditionalFormatting sqref="AU792">
    <cfRule type="expression" dxfId="2731" priority="13697">
      <formula>IF(RIGHT(TEXT(AU792,"0.#"),1)=".",FALSE,TRUE)</formula>
    </cfRule>
    <cfRule type="expression" dxfId="2730" priority="13698">
      <formula>IF(RIGHT(TEXT(AU792,"0.#"),1)=".",TRUE,FALSE)</formula>
    </cfRule>
  </conditionalFormatting>
  <conditionalFormatting sqref="AU784:AU791 AU782">
    <cfRule type="expression" dxfId="2729" priority="13695">
      <formula>IF(RIGHT(TEXT(AU782,"0.#"),1)=".",FALSE,TRUE)</formula>
    </cfRule>
    <cfRule type="expression" dxfId="2728" priority="13696">
      <formula>IF(RIGHT(TEXT(AU782,"0.#"),1)=".",TRUE,FALSE)</formula>
    </cfRule>
  </conditionalFormatting>
  <conditionalFormatting sqref="Y822 Y809 Y796">
    <cfRule type="expression" dxfId="2727" priority="13681">
      <formula>IF(RIGHT(TEXT(Y796,"0.#"),1)=".",FALSE,TRUE)</formula>
    </cfRule>
    <cfRule type="expression" dxfId="2726" priority="13682">
      <formula>IF(RIGHT(TEXT(Y796,"0.#"),1)=".",TRUE,FALSE)</formula>
    </cfRule>
  </conditionalFormatting>
  <conditionalFormatting sqref="Y831 Y818 Y805">
    <cfRule type="expression" dxfId="2725" priority="13679">
      <formula>IF(RIGHT(TEXT(Y805,"0.#"),1)=".",FALSE,TRUE)</formula>
    </cfRule>
    <cfRule type="expression" dxfId="2724" priority="13680">
      <formula>IF(RIGHT(TEXT(Y805,"0.#"),1)=".",TRUE,FALSE)</formula>
    </cfRule>
  </conditionalFormatting>
  <conditionalFormatting sqref="AU822 AU809 AU796">
    <cfRule type="expression" dxfId="2723" priority="13675">
      <formula>IF(RIGHT(TEXT(AU796,"0.#"),1)=".",FALSE,TRUE)</formula>
    </cfRule>
    <cfRule type="expression" dxfId="2722" priority="13676">
      <formula>IF(RIGHT(TEXT(AU796,"0.#"),1)=".",TRUE,FALSE)</formula>
    </cfRule>
  </conditionalFormatting>
  <conditionalFormatting sqref="AU831 AU818 AU805">
    <cfRule type="expression" dxfId="2721" priority="13673">
      <formula>IF(RIGHT(TEXT(AU805,"0.#"),1)=".",FALSE,TRUE)</formula>
    </cfRule>
    <cfRule type="expression" dxfId="2720" priority="13674">
      <formula>IF(RIGHT(TEXT(AU805,"0.#"),1)=".",TRUE,FALSE)</formula>
    </cfRule>
  </conditionalFormatting>
  <conditionalFormatting sqref="AU823:AU830 AU821 AU810:AU817 AU808 AU797:AU804 AU795">
    <cfRule type="expression" dxfId="2719" priority="13671">
      <formula>IF(RIGHT(TEXT(AU795,"0.#"),1)=".",FALSE,TRUE)</formula>
    </cfRule>
    <cfRule type="expression" dxfId="2718" priority="13672">
      <formula>IF(RIGHT(TEXT(AU795,"0.#"),1)=".",TRUE,FALSE)</formula>
    </cfRule>
  </conditionalFormatting>
  <conditionalFormatting sqref="AM87">
    <cfRule type="expression" dxfId="2717" priority="13325">
      <formula>IF(RIGHT(TEXT(AM87,"0.#"),1)=".",FALSE,TRUE)</formula>
    </cfRule>
    <cfRule type="expression" dxfId="2716" priority="13326">
      <formula>IF(RIGHT(TEXT(AM87,"0.#"),1)=".",TRUE,FALSE)</formula>
    </cfRule>
  </conditionalFormatting>
  <conditionalFormatting sqref="AE55">
    <cfRule type="expression" dxfId="2715" priority="13393">
      <formula>IF(RIGHT(TEXT(AE55,"0.#"),1)=".",FALSE,TRUE)</formula>
    </cfRule>
    <cfRule type="expression" dxfId="2714" priority="13394">
      <formula>IF(RIGHT(TEXT(AE55,"0.#"),1)=".",TRUE,FALSE)</formula>
    </cfRule>
  </conditionalFormatting>
  <conditionalFormatting sqref="AI55">
    <cfRule type="expression" dxfId="2713" priority="13391">
      <formula>IF(RIGHT(TEXT(AI55,"0.#"),1)=".",FALSE,TRUE)</formula>
    </cfRule>
    <cfRule type="expression" dxfId="2712" priority="13392">
      <formula>IF(RIGHT(TEXT(AI55,"0.#"),1)=".",TRUE,FALSE)</formula>
    </cfRule>
  </conditionalFormatting>
  <conditionalFormatting sqref="AM34">
    <cfRule type="expression" dxfId="2711" priority="13471">
      <formula>IF(RIGHT(TEXT(AM34,"0.#"),1)=".",FALSE,TRUE)</formula>
    </cfRule>
    <cfRule type="expression" dxfId="2710" priority="13472">
      <formula>IF(RIGHT(TEXT(AM34,"0.#"),1)=".",TRUE,FALSE)</formula>
    </cfRule>
  </conditionalFormatting>
  <conditionalFormatting sqref="AE33">
    <cfRule type="expression" dxfId="2709" priority="13485">
      <formula>IF(RIGHT(TEXT(AE33,"0.#"),1)=".",FALSE,TRUE)</formula>
    </cfRule>
    <cfRule type="expression" dxfId="2708" priority="13486">
      <formula>IF(RIGHT(TEXT(AE33,"0.#"),1)=".",TRUE,FALSE)</formula>
    </cfRule>
  </conditionalFormatting>
  <conditionalFormatting sqref="AE34">
    <cfRule type="expression" dxfId="2707" priority="13483">
      <formula>IF(RIGHT(TEXT(AE34,"0.#"),1)=".",FALSE,TRUE)</formula>
    </cfRule>
    <cfRule type="expression" dxfId="2706" priority="13484">
      <formula>IF(RIGHT(TEXT(AE34,"0.#"),1)=".",TRUE,FALSE)</formula>
    </cfRule>
  </conditionalFormatting>
  <conditionalFormatting sqref="AI32">
    <cfRule type="expression" dxfId="2705" priority="13477">
      <formula>IF(RIGHT(TEXT(AI32,"0.#"),1)=".",FALSE,TRUE)</formula>
    </cfRule>
    <cfRule type="expression" dxfId="2704" priority="13478">
      <formula>IF(RIGHT(TEXT(AI32,"0.#"),1)=".",TRUE,FALSE)</formula>
    </cfRule>
  </conditionalFormatting>
  <conditionalFormatting sqref="AM32">
    <cfRule type="expression" dxfId="2703" priority="13475">
      <formula>IF(RIGHT(TEXT(AM32,"0.#"),1)=".",FALSE,TRUE)</formula>
    </cfRule>
    <cfRule type="expression" dxfId="2702" priority="13476">
      <formula>IF(RIGHT(TEXT(AM32,"0.#"),1)=".",TRUE,FALSE)</formula>
    </cfRule>
  </conditionalFormatting>
  <conditionalFormatting sqref="AM33">
    <cfRule type="expression" dxfId="2701" priority="13473">
      <formula>IF(RIGHT(TEXT(AM33,"0.#"),1)=".",FALSE,TRUE)</formula>
    </cfRule>
    <cfRule type="expression" dxfId="2700" priority="13474">
      <formula>IF(RIGHT(TEXT(AM33,"0.#"),1)=".",TRUE,FALSE)</formula>
    </cfRule>
  </conditionalFormatting>
  <conditionalFormatting sqref="AQ32:AQ34">
    <cfRule type="expression" dxfId="2699" priority="13465">
      <formula>IF(RIGHT(TEXT(AQ32,"0.#"),1)=".",FALSE,TRUE)</formula>
    </cfRule>
    <cfRule type="expression" dxfId="2698" priority="13466">
      <formula>IF(RIGHT(TEXT(AQ32,"0.#"),1)=".",TRUE,FALSE)</formula>
    </cfRule>
  </conditionalFormatting>
  <conditionalFormatting sqref="AU32:AU34">
    <cfRule type="expression" dxfId="2697" priority="13463">
      <formula>IF(RIGHT(TEXT(AU32,"0.#"),1)=".",FALSE,TRUE)</formula>
    </cfRule>
    <cfRule type="expression" dxfId="2696" priority="13464">
      <formula>IF(RIGHT(TEXT(AU32,"0.#"),1)=".",TRUE,FALSE)</formula>
    </cfRule>
  </conditionalFormatting>
  <conditionalFormatting sqref="AE53">
    <cfRule type="expression" dxfId="2695" priority="13397">
      <formula>IF(RIGHT(TEXT(AE53,"0.#"),1)=".",FALSE,TRUE)</formula>
    </cfRule>
    <cfRule type="expression" dxfId="2694" priority="13398">
      <formula>IF(RIGHT(TEXT(AE53,"0.#"),1)=".",TRUE,FALSE)</formula>
    </cfRule>
  </conditionalFormatting>
  <conditionalFormatting sqref="AE54">
    <cfRule type="expression" dxfId="2693" priority="13395">
      <formula>IF(RIGHT(TEXT(AE54,"0.#"),1)=".",FALSE,TRUE)</formula>
    </cfRule>
    <cfRule type="expression" dxfId="2692" priority="13396">
      <formula>IF(RIGHT(TEXT(AE54,"0.#"),1)=".",TRUE,FALSE)</formula>
    </cfRule>
  </conditionalFormatting>
  <conditionalFormatting sqref="AI54">
    <cfRule type="expression" dxfId="2691" priority="13389">
      <formula>IF(RIGHT(TEXT(AI54,"0.#"),1)=".",FALSE,TRUE)</formula>
    </cfRule>
    <cfRule type="expression" dxfId="2690" priority="13390">
      <formula>IF(RIGHT(TEXT(AI54,"0.#"),1)=".",TRUE,FALSE)</formula>
    </cfRule>
  </conditionalFormatting>
  <conditionalFormatting sqref="AI53">
    <cfRule type="expression" dxfId="2689" priority="13387">
      <formula>IF(RIGHT(TEXT(AI53,"0.#"),1)=".",FALSE,TRUE)</formula>
    </cfRule>
    <cfRule type="expression" dxfId="2688" priority="13388">
      <formula>IF(RIGHT(TEXT(AI53,"0.#"),1)=".",TRUE,FALSE)</formula>
    </cfRule>
  </conditionalFormatting>
  <conditionalFormatting sqref="AM53">
    <cfRule type="expression" dxfId="2687" priority="13385">
      <formula>IF(RIGHT(TEXT(AM53,"0.#"),1)=".",FALSE,TRUE)</formula>
    </cfRule>
    <cfRule type="expression" dxfId="2686" priority="13386">
      <formula>IF(RIGHT(TEXT(AM53,"0.#"),1)=".",TRUE,FALSE)</formula>
    </cfRule>
  </conditionalFormatting>
  <conditionalFormatting sqref="AM54">
    <cfRule type="expression" dxfId="2685" priority="13383">
      <formula>IF(RIGHT(TEXT(AM54,"0.#"),1)=".",FALSE,TRUE)</formula>
    </cfRule>
    <cfRule type="expression" dxfId="2684" priority="13384">
      <formula>IF(RIGHT(TEXT(AM54,"0.#"),1)=".",TRUE,FALSE)</formula>
    </cfRule>
  </conditionalFormatting>
  <conditionalFormatting sqref="AM55">
    <cfRule type="expression" dxfId="2683" priority="13381">
      <formula>IF(RIGHT(TEXT(AM55,"0.#"),1)=".",FALSE,TRUE)</formula>
    </cfRule>
    <cfRule type="expression" dxfId="2682" priority="13382">
      <formula>IF(RIGHT(TEXT(AM55,"0.#"),1)=".",TRUE,FALSE)</formula>
    </cfRule>
  </conditionalFormatting>
  <conditionalFormatting sqref="AE60">
    <cfRule type="expression" dxfId="2681" priority="13367">
      <formula>IF(RIGHT(TEXT(AE60,"0.#"),1)=".",FALSE,TRUE)</formula>
    </cfRule>
    <cfRule type="expression" dxfId="2680" priority="13368">
      <formula>IF(RIGHT(TEXT(AE60,"0.#"),1)=".",TRUE,FALSE)</formula>
    </cfRule>
  </conditionalFormatting>
  <conditionalFormatting sqref="AE61">
    <cfRule type="expression" dxfId="2679" priority="13365">
      <formula>IF(RIGHT(TEXT(AE61,"0.#"),1)=".",FALSE,TRUE)</formula>
    </cfRule>
    <cfRule type="expression" dxfId="2678" priority="13366">
      <formula>IF(RIGHT(TEXT(AE61,"0.#"),1)=".",TRUE,FALSE)</formula>
    </cfRule>
  </conditionalFormatting>
  <conditionalFormatting sqref="AE62">
    <cfRule type="expression" dxfId="2677" priority="13363">
      <formula>IF(RIGHT(TEXT(AE62,"0.#"),1)=".",FALSE,TRUE)</formula>
    </cfRule>
    <cfRule type="expression" dxfId="2676" priority="13364">
      <formula>IF(RIGHT(TEXT(AE62,"0.#"),1)=".",TRUE,FALSE)</formula>
    </cfRule>
  </conditionalFormatting>
  <conditionalFormatting sqref="AI62">
    <cfRule type="expression" dxfId="2675" priority="13361">
      <formula>IF(RIGHT(TEXT(AI62,"0.#"),1)=".",FALSE,TRUE)</formula>
    </cfRule>
    <cfRule type="expression" dxfId="2674" priority="13362">
      <formula>IF(RIGHT(TEXT(AI62,"0.#"),1)=".",TRUE,FALSE)</formula>
    </cfRule>
  </conditionalFormatting>
  <conditionalFormatting sqref="AI61">
    <cfRule type="expression" dxfId="2673" priority="13359">
      <formula>IF(RIGHT(TEXT(AI61,"0.#"),1)=".",FALSE,TRUE)</formula>
    </cfRule>
    <cfRule type="expression" dxfId="2672" priority="13360">
      <formula>IF(RIGHT(TEXT(AI61,"0.#"),1)=".",TRUE,FALSE)</formula>
    </cfRule>
  </conditionalFormatting>
  <conditionalFormatting sqref="AI60">
    <cfRule type="expression" dxfId="2671" priority="13357">
      <formula>IF(RIGHT(TEXT(AI60,"0.#"),1)=".",FALSE,TRUE)</formula>
    </cfRule>
    <cfRule type="expression" dxfId="2670" priority="13358">
      <formula>IF(RIGHT(TEXT(AI60,"0.#"),1)=".",TRUE,FALSE)</formula>
    </cfRule>
  </conditionalFormatting>
  <conditionalFormatting sqref="AM60">
    <cfRule type="expression" dxfId="2669" priority="13355">
      <formula>IF(RIGHT(TEXT(AM60,"0.#"),1)=".",FALSE,TRUE)</formula>
    </cfRule>
    <cfRule type="expression" dxfId="2668" priority="13356">
      <formula>IF(RIGHT(TEXT(AM60,"0.#"),1)=".",TRUE,FALSE)</formula>
    </cfRule>
  </conditionalFormatting>
  <conditionalFormatting sqref="AM61">
    <cfRule type="expression" dxfId="2667" priority="13353">
      <formula>IF(RIGHT(TEXT(AM61,"0.#"),1)=".",FALSE,TRUE)</formula>
    </cfRule>
    <cfRule type="expression" dxfId="2666" priority="13354">
      <formula>IF(RIGHT(TEXT(AM61,"0.#"),1)=".",TRUE,FALSE)</formula>
    </cfRule>
  </conditionalFormatting>
  <conditionalFormatting sqref="AM62">
    <cfRule type="expression" dxfId="2665" priority="13351">
      <formula>IF(RIGHT(TEXT(AM62,"0.#"),1)=".",FALSE,TRUE)</formula>
    </cfRule>
    <cfRule type="expression" dxfId="2664" priority="13352">
      <formula>IF(RIGHT(TEXT(AM62,"0.#"),1)=".",TRUE,FALSE)</formula>
    </cfRule>
  </conditionalFormatting>
  <conditionalFormatting sqref="AE87">
    <cfRule type="expression" dxfId="2663" priority="13337">
      <formula>IF(RIGHT(TEXT(AE87,"0.#"),1)=".",FALSE,TRUE)</formula>
    </cfRule>
    <cfRule type="expression" dxfId="2662" priority="13338">
      <formula>IF(RIGHT(TEXT(AE87,"0.#"),1)=".",TRUE,FALSE)</formula>
    </cfRule>
  </conditionalFormatting>
  <conditionalFormatting sqref="AE88">
    <cfRule type="expression" dxfId="2661" priority="13335">
      <formula>IF(RIGHT(TEXT(AE88,"0.#"),1)=".",FALSE,TRUE)</formula>
    </cfRule>
    <cfRule type="expression" dxfId="2660" priority="13336">
      <formula>IF(RIGHT(TEXT(AE88,"0.#"),1)=".",TRUE,FALSE)</formula>
    </cfRule>
  </conditionalFormatting>
  <conditionalFormatting sqref="AE89">
    <cfRule type="expression" dxfId="2659" priority="13333">
      <formula>IF(RIGHT(TEXT(AE89,"0.#"),1)=".",FALSE,TRUE)</formula>
    </cfRule>
    <cfRule type="expression" dxfId="2658" priority="13334">
      <formula>IF(RIGHT(TEXT(AE89,"0.#"),1)=".",TRUE,FALSE)</formula>
    </cfRule>
  </conditionalFormatting>
  <conditionalFormatting sqref="AI89">
    <cfRule type="expression" dxfId="2657" priority="13331">
      <formula>IF(RIGHT(TEXT(AI89,"0.#"),1)=".",FALSE,TRUE)</formula>
    </cfRule>
    <cfRule type="expression" dxfId="2656" priority="13332">
      <formula>IF(RIGHT(TEXT(AI89,"0.#"),1)=".",TRUE,FALSE)</formula>
    </cfRule>
  </conditionalFormatting>
  <conditionalFormatting sqref="AI88">
    <cfRule type="expression" dxfId="2655" priority="13329">
      <formula>IF(RIGHT(TEXT(AI88,"0.#"),1)=".",FALSE,TRUE)</formula>
    </cfRule>
    <cfRule type="expression" dxfId="2654" priority="13330">
      <formula>IF(RIGHT(TEXT(AI88,"0.#"),1)=".",TRUE,FALSE)</formula>
    </cfRule>
  </conditionalFormatting>
  <conditionalFormatting sqref="AI87">
    <cfRule type="expression" dxfId="2653" priority="13327">
      <formula>IF(RIGHT(TEXT(AI87,"0.#"),1)=".",FALSE,TRUE)</formula>
    </cfRule>
    <cfRule type="expression" dxfId="2652" priority="13328">
      <formula>IF(RIGHT(TEXT(AI87,"0.#"),1)=".",TRUE,FALSE)</formula>
    </cfRule>
  </conditionalFormatting>
  <conditionalFormatting sqref="AM88">
    <cfRule type="expression" dxfId="2651" priority="13323">
      <formula>IF(RIGHT(TEXT(AM88,"0.#"),1)=".",FALSE,TRUE)</formula>
    </cfRule>
    <cfRule type="expression" dxfId="2650" priority="13324">
      <formula>IF(RIGHT(TEXT(AM88,"0.#"),1)=".",TRUE,FALSE)</formula>
    </cfRule>
  </conditionalFormatting>
  <conditionalFormatting sqref="AM89">
    <cfRule type="expression" dxfId="2649" priority="13321">
      <formula>IF(RIGHT(TEXT(AM89,"0.#"),1)=".",FALSE,TRUE)</formula>
    </cfRule>
    <cfRule type="expression" dxfId="2648" priority="13322">
      <formula>IF(RIGHT(TEXT(AM89,"0.#"),1)=".",TRUE,FALSE)</formula>
    </cfRule>
  </conditionalFormatting>
  <conditionalFormatting sqref="AE92">
    <cfRule type="expression" dxfId="2647" priority="13307">
      <formula>IF(RIGHT(TEXT(AE92,"0.#"),1)=".",FALSE,TRUE)</formula>
    </cfRule>
    <cfRule type="expression" dxfId="2646" priority="13308">
      <formula>IF(RIGHT(TEXT(AE92,"0.#"),1)=".",TRUE,FALSE)</formula>
    </cfRule>
  </conditionalFormatting>
  <conditionalFormatting sqref="AE93">
    <cfRule type="expression" dxfId="2645" priority="13305">
      <formula>IF(RIGHT(TEXT(AE93,"0.#"),1)=".",FALSE,TRUE)</formula>
    </cfRule>
    <cfRule type="expression" dxfId="2644" priority="13306">
      <formula>IF(RIGHT(TEXT(AE93,"0.#"),1)=".",TRUE,FALSE)</formula>
    </cfRule>
  </conditionalFormatting>
  <conditionalFormatting sqref="AE94">
    <cfRule type="expression" dxfId="2643" priority="13303">
      <formula>IF(RIGHT(TEXT(AE94,"0.#"),1)=".",FALSE,TRUE)</formula>
    </cfRule>
    <cfRule type="expression" dxfId="2642" priority="13304">
      <formula>IF(RIGHT(TEXT(AE94,"0.#"),1)=".",TRUE,FALSE)</formula>
    </cfRule>
  </conditionalFormatting>
  <conditionalFormatting sqref="AI94">
    <cfRule type="expression" dxfId="2641" priority="13301">
      <formula>IF(RIGHT(TEXT(AI94,"0.#"),1)=".",FALSE,TRUE)</formula>
    </cfRule>
    <cfRule type="expression" dxfId="2640" priority="13302">
      <formula>IF(RIGHT(TEXT(AI94,"0.#"),1)=".",TRUE,FALSE)</formula>
    </cfRule>
  </conditionalFormatting>
  <conditionalFormatting sqref="AI93">
    <cfRule type="expression" dxfId="2639" priority="13299">
      <formula>IF(RIGHT(TEXT(AI93,"0.#"),1)=".",FALSE,TRUE)</formula>
    </cfRule>
    <cfRule type="expression" dxfId="2638" priority="13300">
      <formula>IF(RIGHT(TEXT(AI93,"0.#"),1)=".",TRUE,FALSE)</formula>
    </cfRule>
  </conditionalFormatting>
  <conditionalFormatting sqref="AI92">
    <cfRule type="expression" dxfId="2637" priority="13297">
      <formula>IF(RIGHT(TEXT(AI92,"0.#"),1)=".",FALSE,TRUE)</formula>
    </cfRule>
    <cfRule type="expression" dxfId="2636" priority="13298">
      <formula>IF(RIGHT(TEXT(AI92,"0.#"),1)=".",TRUE,FALSE)</formula>
    </cfRule>
  </conditionalFormatting>
  <conditionalFormatting sqref="AM92">
    <cfRule type="expression" dxfId="2635" priority="13295">
      <formula>IF(RIGHT(TEXT(AM92,"0.#"),1)=".",FALSE,TRUE)</formula>
    </cfRule>
    <cfRule type="expression" dxfId="2634" priority="13296">
      <formula>IF(RIGHT(TEXT(AM92,"0.#"),1)=".",TRUE,FALSE)</formula>
    </cfRule>
  </conditionalFormatting>
  <conditionalFormatting sqref="AM93">
    <cfRule type="expression" dxfId="2633" priority="13293">
      <formula>IF(RIGHT(TEXT(AM93,"0.#"),1)=".",FALSE,TRUE)</formula>
    </cfRule>
    <cfRule type="expression" dxfId="2632" priority="13294">
      <formula>IF(RIGHT(TEXT(AM93,"0.#"),1)=".",TRUE,FALSE)</formula>
    </cfRule>
  </conditionalFormatting>
  <conditionalFormatting sqref="AM94">
    <cfRule type="expression" dxfId="2631" priority="13291">
      <formula>IF(RIGHT(TEXT(AM94,"0.#"),1)=".",FALSE,TRUE)</formula>
    </cfRule>
    <cfRule type="expression" dxfId="2630" priority="13292">
      <formula>IF(RIGHT(TEXT(AM94,"0.#"),1)=".",TRUE,FALSE)</formula>
    </cfRule>
  </conditionalFormatting>
  <conditionalFormatting sqref="AE97">
    <cfRule type="expression" dxfId="2629" priority="13277">
      <formula>IF(RIGHT(TEXT(AE97,"0.#"),1)=".",FALSE,TRUE)</formula>
    </cfRule>
    <cfRule type="expression" dxfId="2628" priority="13278">
      <formula>IF(RIGHT(TEXT(AE97,"0.#"),1)=".",TRUE,FALSE)</formula>
    </cfRule>
  </conditionalFormatting>
  <conditionalFormatting sqref="AE98">
    <cfRule type="expression" dxfId="2627" priority="13275">
      <formula>IF(RIGHT(TEXT(AE98,"0.#"),1)=".",FALSE,TRUE)</formula>
    </cfRule>
    <cfRule type="expression" dxfId="2626" priority="13276">
      <formula>IF(RIGHT(TEXT(AE98,"0.#"),1)=".",TRUE,FALSE)</formula>
    </cfRule>
  </conditionalFormatting>
  <conditionalFormatting sqref="AE99">
    <cfRule type="expression" dxfId="2625" priority="13273">
      <formula>IF(RIGHT(TEXT(AE99,"0.#"),1)=".",FALSE,TRUE)</formula>
    </cfRule>
    <cfRule type="expression" dxfId="2624" priority="13274">
      <formula>IF(RIGHT(TEXT(AE99,"0.#"),1)=".",TRUE,FALSE)</formula>
    </cfRule>
  </conditionalFormatting>
  <conditionalFormatting sqref="AI99">
    <cfRule type="expression" dxfId="2623" priority="13271">
      <formula>IF(RIGHT(TEXT(AI99,"0.#"),1)=".",FALSE,TRUE)</formula>
    </cfRule>
    <cfRule type="expression" dxfId="2622" priority="13272">
      <formula>IF(RIGHT(TEXT(AI99,"0.#"),1)=".",TRUE,FALSE)</formula>
    </cfRule>
  </conditionalFormatting>
  <conditionalFormatting sqref="AI98">
    <cfRule type="expression" dxfId="2621" priority="13269">
      <formula>IF(RIGHT(TEXT(AI98,"0.#"),1)=".",FALSE,TRUE)</formula>
    </cfRule>
    <cfRule type="expression" dxfId="2620" priority="13270">
      <formula>IF(RIGHT(TEXT(AI98,"0.#"),1)=".",TRUE,FALSE)</formula>
    </cfRule>
  </conditionalFormatting>
  <conditionalFormatting sqref="AI97">
    <cfRule type="expression" dxfId="2619" priority="13267">
      <formula>IF(RIGHT(TEXT(AI97,"0.#"),1)=".",FALSE,TRUE)</formula>
    </cfRule>
    <cfRule type="expression" dxfId="2618" priority="13268">
      <formula>IF(RIGHT(TEXT(AI97,"0.#"),1)=".",TRUE,FALSE)</formula>
    </cfRule>
  </conditionalFormatting>
  <conditionalFormatting sqref="AM97">
    <cfRule type="expression" dxfId="2617" priority="13265">
      <formula>IF(RIGHT(TEXT(AM97,"0.#"),1)=".",FALSE,TRUE)</formula>
    </cfRule>
    <cfRule type="expression" dxfId="2616" priority="13266">
      <formula>IF(RIGHT(TEXT(AM97,"0.#"),1)=".",TRUE,FALSE)</formula>
    </cfRule>
  </conditionalFormatting>
  <conditionalFormatting sqref="AM98">
    <cfRule type="expression" dxfId="2615" priority="13263">
      <formula>IF(RIGHT(TEXT(AM98,"0.#"),1)=".",FALSE,TRUE)</formula>
    </cfRule>
    <cfRule type="expression" dxfId="2614" priority="13264">
      <formula>IF(RIGHT(TEXT(AM98,"0.#"),1)=".",TRUE,FALSE)</formula>
    </cfRule>
  </conditionalFormatting>
  <conditionalFormatting sqref="AM99">
    <cfRule type="expression" dxfId="2613" priority="13261">
      <formula>IF(RIGHT(TEXT(AM99,"0.#"),1)=".",FALSE,TRUE)</formula>
    </cfRule>
    <cfRule type="expression" dxfId="2612" priority="13262">
      <formula>IF(RIGHT(TEXT(AM99,"0.#"),1)=".",TRUE,FALSE)</formula>
    </cfRule>
  </conditionalFormatting>
  <conditionalFormatting sqref="AI101">
    <cfRule type="expression" dxfId="2611" priority="13247">
      <formula>IF(RIGHT(TEXT(AI101,"0.#"),1)=".",FALSE,TRUE)</formula>
    </cfRule>
    <cfRule type="expression" dxfId="2610" priority="13248">
      <formula>IF(RIGHT(TEXT(AI101,"0.#"),1)=".",TRUE,FALSE)</formula>
    </cfRule>
  </conditionalFormatting>
  <conditionalFormatting sqref="AM101">
    <cfRule type="expression" dxfId="2609" priority="13245">
      <formula>IF(RIGHT(TEXT(AM101,"0.#"),1)=".",FALSE,TRUE)</formula>
    </cfRule>
    <cfRule type="expression" dxfId="2608" priority="13246">
      <formula>IF(RIGHT(TEXT(AM101,"0.#"),1)=".",TRUE,FALSE)</formula>
    </cfRule>
  </conditionalFormatting>
  <conditionalFormatting sqref="AE102">
    <cfRule type="expression" dxfId="2607" priority="13243">
      <formula>IF(RIGHT(TEXT(AE102,"0.#"),1)=".",FALSE,TRUE)</formula>
    </cfRule>
    <cfRule type="expression" dxfId="2606" priority="13244">
      <formula>IF(RIGHT(TEXT(AE102,"0.#"),1)=".",TRUE,FALSE)</formula>
    </cfRule>
  </conditionalFormatting>
  <conditionalFormatting sqref="AI102">
    <cfRule type="expression" dxfId="2605" priority="13241">
      <formula>IF(RIGHT(TEXT(AI102,"0.#"),1)=".",FALSE,TRUE)</formula>
    </cfRule>
    <cfRule type="expression" dxfId="2604" priority="13242">
      <formula>IF(RIGHT(TEXT(AI102,"0.#"),1)=".",TRUE,FALSE)</formula>
    </cfRule>
  </conditionalFormatting>
  <conditionalFormatting sqref="AM102">
    <cfRule type="expression" dxfId="2603" priority="13239">
      <formula>IF(RIGHT(TEXT(AM102,"0.#"),1)=".",FALSE,TRUE)</formula>
    </cfRule>
    <cfRule type="expression" dxfId="2602" priority="13240">
      <formula>IF(RIGHT(TEXT(AM102,"0.#"),1)=".",TRUE,FALSE)</formula>
    </cfRule>
  </conditionalFormatting>
  <conditionalFormatting sqref="AQ102">
    <cfRule type="expression" dxfId="2601" priority="13237">
      <formula>IF(RIGHT(TEXT(AQ102,"0.#"),1)=".",FALSE,TRUE)</formula>
    </cfRule>
    <cfRule type="expression" dxfId="2600" priority="13238">
      <formula>IF(RIGHT(TEXT(AQ102,"0.#"),1)=".",TRUE,FALSE)</formula>
    </cfRule>
  </conditionalFormatting>
  <conditionalFormatting sqref="AE104">
    <cfRule type="expression" dxfId="2599" priority="13235">
      <formula>IF(RIGHT(TEXT(AE104,"0.#"),1)=".",FALSE,TRUE)</formula>
    </cfRule>
    <cfRule type="expression" dxfId="2598" priority="13236">
      <formula>IF(RIGHT(TEXT(AE104,"0.#"),1)=".",TRUE,FALSE)</formula>
    </cfRule>
  </conditionalFormatting>
  <conditionalFormatting sqref="AI104">
    <cfRule type="expression" dxfId="2597" priority="13233">
      <formula>IF(RIGHT(TEXT(AI104,"0.#"),1)=".",FALSE,TRUE)</formula>
    </cfRule>
    <cfRule type="expression" dxfId="2596" priority="13234">
      <formula>IF(RIGHT(TEXT(AI104,"0.#"),1)=".",TRUE,FALSE)</formula>
    </cfRule>
  </conditionalFormatting>
  <conditionalFormatting sqref="AM104">
    <cfRule type="expression" dxfId="2595" priority="13231">
      <formula>IF(RIGHT(TEXT(AM104,"0.#"),1)=".",FALSE,TRUE)</formula>
    </cfRule>
    <cfRule type="expression" dxfId="2594" priority="13232">
      <formula>IF(RIGHT(TEXT(AM104,"0.#"),1)=".",TRUE,FALSE)</formula>
    </cfRule>
  </conditionalFormatting>
  <conditionalFormatting sqref="AE105">
    <cfRule type="expression" dxfId="2593" priority="13229">
      <formula>IF(RIGHT(TEXT(AE105,"0.#"),1)=".",FALSE,TRUE)</formula>
    </cfRule>
    <cfRule type="expression" dxfId="2592" priority="13230">
      <formula>IF(RIGHT(TEXT(AE105,"0.#"),1)=".",TRUE,FALSE)</formula>
    </cfRule>
  </conditionalFormatting>
  <conditionalFormatting sqref="AI105">
    <cfRule type="expression" dxfId="2591" priority="13227">
      <formula>IF(RIGHT(TEXT(AI105,"0.#"),1)=".",FALSE,TRUE)</formula>
    </cfRule>
    <cfRule type="expression" dxfId="2590" priority="13228">
      <formula>IF(RIGHT(TEXT(AI105,"0.#"),1)=".",TRUE,FALSE)</formula>
    </cfRule>
  </conditionalFormatting>
  <conditionalFormatting sqref="AM105">
    <cfRule type="expression" dxfId="2589" priority="13225">
      <formula>IF(RIGHT(TEXT(AM105,"0.#"),1)=".",FALSE,TRUE)</formula>
    </cfRule>
    <cfRule type="expression" dxfId="2588" priority="13226">
      <formula>IF(RIGHT(TEXT(AM105,"0.#"),1)=".",TRUE,FALSE)</formula>
    </cfRule>
  </conditionalFormatting>
  <conditionalFormatting sqref="AE107">
    <cfRule type="expression" dxfId="2587" priority="13221">
      <formula>IF(RIGHT(TEXT(AE107,"0.#"),1)=".",FALSE,TRUE)</formula>
    </cfRule>
    <cfRule type="expression" dxfId="2586" priority="13222">
      <formula>IF(RIGHT(TEXT(AE107,"0.#"),1)=".",TRUE,FALSE)</formula>
    </cfRule>
  </conditionalFormatting>
  <conditionalFormatting sqref="AI107">
    <cfRule type="expression" dxfId="2585" priority="13219">
      <formula>IF(RIGHT(TEXT(AI107,"0.#"),1)=".",FALSE,TRUE)</formula>
    </cfRule>
    <cfRule type="expression" dxfId="2584" priority="13220">
      <formula>IF(RIGHT(TEXT(AI107,"0.#"),1)=".",TRUE,FALSE)</formula>
    </cfRule>
  </conditionalFormatting>
  <conditionalFormatting sqref="AM107">
    <cfRule type="expression" dxfId="2583" priority="13217">
      <formula>IF(RIGHT(TEXT(AM107,"0.#"),1)=".",FALSE,TRUE)</formula>
    </cfRule>
    <cfRule type="expression" dxfId="2582" priority="13218">
      <formula>IF(RIGHT(TEXT(AM107,"0.#"),1)=".",TRUE,FALSE)</formula>
    </cfRule>
  </conditionalFormatting>
  <conditionalFormatting sqref="AE108">
    <cfRule type="expression" dxfId="2581" priority="13215">
      <formula>IF(RIGHT(TEXT(AE108,"0.#"),1)=".",FALSE,TRUE)</formula>
    </cfRule>
    <cfRule type="expression" dxfId="2580" priority="13216">
      <formula>IF(RIGHT(TEXT(AE108,"0.#"),1)=".",TRUE,FALSE)</formula>
    </cfRule>
  </conditionalFormatting>
  <conditionalFormatting sqref="AI108">
    <cfRule type="expression" dxfId="2579" priority="13213">
      <formula>IF(RIGHT(TEXT(AI108,"0.#"),1)=".",FALSE,TRUE)</formula>
    </cfRule>
    <cfRule type="expression" dxfId="2578" priority="13214">
      <formula>IF(RIGHT(TEXT(AI108,"0.#"),1)=".",TRUE,FALSE)</formula>
    </cfRule>
  </conditionalFormatting>
  <conditionalFormatting sqref="AM108">
    <cfRule type="expression" dxfId="2577" priority="13211">
      <formula>IF(RIGHT(TEXT(AM108,"0.#"),1)=".",FALSE,TRUE)</formula>
    </cfRule>
    <cfRule type="expression" dxfId="2576" priority="13212">
      <formula>IF(RIGHT(TEXT(AM108,"0.#"),1)=".",TRUE,FALSE)</formula>
    </cfRule>
  </conditionalFormatting>
  <conditionalFormatting sqref="AE110">
    <cfRule type="expression" dxfId="2575" priority="13207">
      <formula>IF(RIGHT(TEXT(AE110,"0.#"),1)=".",FALSE,TRUE)</formula>
    </cfRule>
    <cfRule type="expression" dxfId="2574" priority="13208">
      <formula>IF(RIGHT(TEXT(AE110,"0.#"),1)=".",TRUE,FALSE)</formula>
    </cfRule>
  </conditionalFormatting>
  <conditionalFormatting sqref="AI110">
    <cfRule type="expression" dxfId="2573" priority="13205">
      <formula>IF(RIGHT(TEXT(AI110,"0.#"),1)=".",FALSE,TRUE)</formula>
    </cfRule>
    <cfRule type="expression" dxfId="2572" priority="13206">
      <formula>IF(RIGHT(TEXT(AI110,"0.#"),1)=".",TRUE,FALSE)</formula>
    </cfRule>
  </conditionalFormatting>
  <conditionalFormatting sqref="AM110">
    <cfRule type="expression" dxfId="2571" priority="13203">
      <formula>IF(RIGHT(TEXT(AM110,"0.#"),1)=".",FALSE,TRUE)</formula>
    </cfRule>
    <cfRule type="expression" dxfId="2570" priority="13204">
      <formula>IF(RIGHT(TEXT(AM110,"0.#"),1)=".",TRUE,FALSE)</formula>
    </cfRule>
  </conditionalFormatting>
  <conditionalFormatting sqref="AE111">
    <cfRule type="expression" dxfId="2569" priority="13201">
      <formula>IF(RIGHT(TEXT(AE111,"0.#"),1)=".",FALSE,TRUE)</formula>
    </cfRule>
    <cfRule type="expression" dxfId="2568" priority="13202">
      <formula>IF(RIGHT(TEXT(AE111,"0.#"),1)=".",TRUE,FALSE)</formula>
    </cfRule>
  </conditionalFormatting>
  <conditionalFormatting sqref="AI111">
    <cfRule type="expression" dxfId="2567" priority="13199">
      <formula>IF(RIGHT(TEXT(AI111,"0.#"),1)=".",FALSE,TRUE)</formula>
    </cfRule>
    <cfRule type="expression" dxfId="2566" priority="13200">
      <formula>IF(RIGHT(TEXT(AI111,"0.#"),1)=".",TRUE,FALSE)</formula>
    </cfRule>
  </conditionalFormatting>
  <conditionalFormatting sqref="AM111">
    <cfRule type="expression" dxfId="2565" priority="13197">
      <formula>IF(RIGHT(TEXT(AM111,"0.#"),1)=".",FALSE,TRUE)</formula>
    </cfRule>
    <cfRule type="expression" dxfId="2564" priority="13198">
      <formula>IF(RIGHT(TEXT(AM111,"0.#"),1)=".",TRUE,FALSE)</formula>
    </cfRule>
  </conditionalFormatting>
  <conditionalFormatting sqref="AE113">
    <cfRule type="expression" dxfId="2563" priority="13193">
      <formula>IF(RIGHT(TEXT(AE113,"0.#"),1)=".",FALSE,TRUE)</formula>
    </cfRule>
    <cfRule type="expression" dxfId="2562" priority="13194">
      <formula>IF(RIGHT(TEXT(AE113,"0.#"),1)=".",TRUE,FALSE)</formula>
    </cfRule>
  </conditionalFormatting>
  <conditionalFormatting sqref="AI113">
    <cfRule type="expression" dxfId="2561" priority="13191">
      <formula>IF(RIGHT(TEXT(AI113,"0.#"),1)=".",FALSE,TRUE)</formula>
    </cfRule>
    <cfRule type="expression" dxfId="2560" priority="13192">
      <formula>IF(RIGHT(TEXT(AI113,"0.#"),1)=".",TRUE,FALSE)</formula>
    </cfRule>
  </conditionalFormatting>
  <conditionalFormatting sqref="AM113">
    <cfRule type="expression" dxfId="2559" priority="13189">
      <formula>IF(RIGHT(TEXT(AM113,"0.#"),1)=".",FALSE,TRUE)</formula>
    </cfRule>
    <cfRule type="expression" dxfId="2558" priority="13190">
      <formula>IF(RIGHT(TEXT(AM113,"0.#"),1)=".",TRUE,FALSE)</formula>
    </cfRule>
  </conditionalFormatting>
  <conditionalFormatting sqref="AE114">
    <cfRule type="expression" dxfId="2557" priority="13187">
      <formula>IF(RIGHT(TEXT(AE114,"0.#"),1)=".",FALSE,TRUE)</formula>
    </cfRule>
    <cfRule type="expression" dxfId="2556" priority="13188">
      <formula>IF(RIGHT(TEXT(AE114,"0.#"),1)=".",TRUE,FALSE)</formula>
    </cfRule>
  </conditionalFormatting>
  <conditionalFormatting sqref="AI114">
    <cfRule type="expression" dxfId="2555" priority="13185">
      <formula>IF(RIGHT(TEXT(AI114,"0.#"),1)=".",FALSE,TRUE)</formula>
    </cfRule>
    <cfRule type="expression" dxfId="2554" priority="13186">
      <formula>IF(RIGHT(TEXT(AI114,"0.#"),1)=".",TRUE,FALSE)</formula>
    </cfRule>
  </conditionalFormatting>
  <conditionalFormatting sqref="AM114">
    <cfRule type="expression" dxfId="2553" priority="13183">
      <formula>IF(RIGHT(TEXT(AM114,"0.#"),1)=".",FALSE,TRUE)</formula>
    </cfRule>
    <cfRule type="expression" dxfId="2552" priority="13184">
      <formula>IF(RIGHT(TEXT(AM114,"0.#"),1)=".",TRUE,FALSE)</formula>
    </cfRule>
  </conditionalFormatting>
  <conditionalFormatting sqref="AE116 AQ116">
    <cfRule type="expression" dxfId="2551" priority="13179">
      <formula>IF(RIGHT(TEXT(AE116,"0.#"),1)=".",FALSE,TRUE)</formula>
    </cfRule>
    <cfRule type="expression" dxfId="2550" priority="13180">
      <formula>IF(RIGHT(TEXT(AE116,"0.#"),1)=".",TRUE,FALSE)</formula>
    </cfRule>
  </conditionalFormatting>
  <conditionalFormatting sqref="AI116">
    <cfRule type="expression" dxfId="2549" priority="13177">
      <formula>IF(RIGHT(TEXT(AI116,"0.#"),1)=".",FALSE,TRUE)</formula>
    </cfRule>
    <cfRule type="expression" dxfId="2548" priority="13178">
      <formula>IF(RIGHT(TEXT(AI116,"0.#"),1)=".",TRUE,FALSE)</formula>
    </cfRule>
  </conditionalFormatting>
  <conditionalFormatting sqref="AM116">
    <cfRule type="expression" dxfId="2547" priority="13175">
      <formula>IF(RIGHT(TEXT(AM116,"0.#"),1)=".",FALSE,TRUE)</formula>
    </cfRule>
    <cfRule type="expression" dxfId="2546" priority="13176">
      <formula>IF(RIGHT(TEXT(AM116,"0.#"),1)=".",TRUE,FALSE)</formula>
    </cfRule>
  </conditionalFormatting>
  <conditionalFormatting sqref="AE117 AM117">
    <cfRule type="expression" dxfId="2545" priority="13173">
      <formula>IF(RIGHT(TEXT(AE117,"0.#"),1)=".",FALSE,TRUE)</formula>
    </cfRule>
    <cfRule type="expression" dxfId="2544" priority="13174">
      <formula>IF(RIGHT(TEXT(AE117,"0.#"),1)=".",TRUE,FALSE)</formula>
    </cfRule>
  </conditionalFormatting>
  <conditionalFormatting sqref="AI117">
    <cfRule type="expression" dxfId="2543" priority="13171">
      <formula>IF(RIGHT(TEXT(AI117,"0.#"),1)=".",FALSE,TRUE)</formula>
    </cfRule>
    <cfRule type="expression" dxfId="2542" priority="13172">
      <formula>IF(RIGHT(TEXT(AI117,"0.#"),1)=".",TRUE,FALSE)</formula>
    </cfRule>
  </conditionalFormatting>
  <conditionalFormatting sqref="AQ117">
    <cfRule type="expression" dxfId="2541" priority="13167">
      <formula>IF(RIGHT(TEXT(AQ117,"0.#"),1)=".",FALSE,TRUE)</formula>
    </cfRule>
    <cfRule type="expression" dxfId="2540" priority="13168">
      <formula>IF(RIGHT(TEXT(AQ117,"0.#"),1)=".",TRUE,FALSE)</formula>
    </cfRule>
  </conditionalFormatting>
  <conditionalFormatting sqref="AE119 AQ119">
    <cfRule type="expression" dxfId="2539" priority="13165">
      <formula>IF(RIGHT(TEXT(AE119,"0.#"),1)=".",FALSE,TRUE)</formula>
    </cfRule>
    <cfRule type="expression" dxfId="2538" priority="13166">
      <formula>IF(RIGHT(TEXT(AE119,"0.#"),1)=".",TRUE,FALSE)</formula>
    </cfRule>
  </conditionalFormatting>
  <conditionalFormatting sqref="AI119">
    <cfRule type="expression" dxfId="2537" priority="13163">
      <formula>IF(RIGHT(TEXT(AI119,"0.#"),1)=".",FALSE,TRUE)</formula>
    </cfRule>
    <cfRule type="expression" dxfId="2536" priority="13164">
      <formula>IF(RIGHT(TEXT(AI119,"0.#"),1)=".",TRUE,FALSE)</formula>
    </cfRule>
  </conditionalFormatting>
  <conditionalFormatting sqref="AM119">
    <cfRule type="expression" dxfId="2535" priority="13161">
      <formula>IF(RIGHT(TEXT(AM119,"0.#"),1)=".",FALSE,TRUE)</formula>
    </cfRule>
    <cfRule type="expression" dxfId="2534" priority="13162">
      <formula>IF(RIGHT(TEXT(AM119,"0.#"),1)=".",TRUE,FALSE)</formula>
    </cfRule>
  </conditionalFormatting>
  <conditionalFormatting sqref="AQ120">
    <cfRule type="expression" dxfId="2533" priority="13153">
      <formula>IF(RIGHT(TEXT(AQ120,"0.#"),1)=".",FALSE,TRUE)</formula>
    </cfRule>
    <cfRule type="expression" dxfId="2532" priority="13154">
      <formula>IF(RIGHT(TEXT(AQ120,"0.#"),1)=".",TRUE,FALSE)</formula>
    </cfRule>
  </conditionalFormatting>
  <conditionalFormatting sqref="AE122">
    <cfRule type="expression" dxfId="2531" priority="13151">
      <formula>IF(RIGHT(TEXT(AE122,"0.#"),1)=".",FALSE,TRUE)</formula>
    </cfRule>
    <cfRule type="expression" dxfId="2530" priority="13152">
      <formula>IF(RIGHT(TEXT(AE122,"0.#"),1)=".",TRUE,FALSE)</formula>
    </cfRule>
  </conditionalFormatting>
  <conditionalFormatting sqref="AI122">
    <cfRule type="expression" dxfId="2529" priority="13149">
      <formula>IF(RIGHT(TEXT(AI122,"0.#"),1)=".",FALSE,TRUE)</formula>
    </cfRule>
    <cfRule type="expression" dxfId="2528" priority="13150">
      <formula>IF(RIGHT(TEXT(AI122,"0.#"),1)=".",TRUE,FALSE)</formula>
    </cfRule>
  </conditionalFormatting>
  <conditionalFormatting sqref="AM122">
    <cfRule type="expression" dxfId="2527" priority="13147">
      <formula>IF(RIGHT(TEXT(AM122,"0.#"),1)=".",FALSE,TRUE)</formula>
    </cfRule>
    <cfRule type="expression" dxfId="2526" priority="13148">
      <formula>IF(RIGHT(TEXT(AM122,"0.#"),1)=".",TRUE,FALSE)</formula>
    </cfRule>
  </conditionalFormatting>
  <conditionalFormatting sqref="AE125">
    <cfRule type="expression" dxfId="2525" priority="13137">
      <formula>IF(RIGHT(TEXT(AE125,"0.#"),1)=".",FALSE,TRUE)</formula>
    </cfRule>
    <cfRule type="expression" dxfId="2524" priority="13138">
      <formula>IF(RIGHT(TEXT(AE125,"0.#"),1)=".",TRUE,FALSE)</formula>
    </cfRule>
  </conditionalFormatting>
  <conditionalFormatting sqref="AI125">
    <cfRule type="expression" dxfId="2523" priority="13135">
      <formula>IF(RIGHT(TEXT(AI125,"0.#"),1)=".",FALSE,TRUE)</formula>
    </cfRule>
    <cfRule type="expression" dxfId="2522" priority="13136">
      <formula>IF(RIGHT(TEXT(AI125,"0.#"),1)=".",TRUE,FALSE)</formula>
    </cfRule>
  </conditionalFormatting>
  <conditionalFormatting sqref="AM125">
    <cfRule type="expression" dxfId="2521" priority="13133">
      <formula>IF(RIGHT(TEXT(AM125,"0.#"),1)=".",FALSE,TRUE)</formula>
    </cfRule>
    <cfRule type="expression" dxfId="2520" priority="13134">
      <formula>IF(RIGHT(TEXT(AM125,"0.#"),1)=".",TRUE,FALSE)</formula>
    </cfRule>
  </conditionalFormatting>
  <conditionalFormatting sqref="AE128 AQ128">
    <cfRule type="expression" dxfId="2519" priority="13123">
      <formula>IF(RIGHT(TEXT(AE128,"0.#"),1)=".",FALSE,TRUE)</formula>
    </cfRule>
    <cfRule type="expression" dxfId="2518" priority="13124">
      <formula>IF(RIGHT(TEXT(AE128,"0.#"),1)=".",TRUE,FALSE)</formula>
    </cfRule>
  </conditionalFormatting>
  <conditionalFormatting sqref="AI128">
    <cfRule type="expression" dxfId="2517" priority="13121">
      <formula>IF(RIGHT(TEXT(AI128,"0.#"),1)=".",FALSE,TRUE)</formula>
    </cfRule>
    <cfRule type="expression" dxfId="2516" priority="13122">
      <formula>IF(RIGHT(TEXT(AI128,"0.#"),1)=".",TRUE,FALSE)</formula>
    </cfRule>
  </conditionalFormatting>
  <conditionalFormatting sqref="AM128">
    <cfRule type="expression" dxfId="2515" priority="13119">
      <formula>IF(RIGHT(TEXT(AM128,"0.#"),1)=".",FALSE,TRUE)</formula>
    </cfRule>
    <cfRule type="expression" dxfId="2514" priority="13120">
      <formula>IF(RIGHT(TEXT(AM128,"0.#"),1)=".",TRUE,FALSE)</formula>
    </cfRule>
  </conditionalFormatting>
  <conditionalFormatting sqref="AQ129">
    <cfRule type="expression" dxfId="2513" priority="13111">
      <formula>IF(RIGHT(TEXT(AQ129,"0.#"),1)=".",FALSE,TRUE)</formula>
    </cfRule>
    <cfRule type="expression" dxfId="2512" priority="13112">
      <formula>IF(RIGHT(TEXT(AQ129,"0.#"),1)=".",TRUE,FALSE)</formula>
    </cfRule>
  </conditionalFormatting>
  <conditionalFormatting sqref="AE75">
    <cfRule type="expression" dxfId="2511" priority="13109">
      <formula>IF(RIGHT(TEXT(AE75,"0.#"),1)=".",FALSE,TRUE)</formula>
    </cfRule>
    <cfRule type="expression" dxfId="2510" priority="13110">
      <formula>IF(RIGHT(TEXT(AE75,"0.#"),1)=".",TRUE,FALSE)</formula>
    </cfRule>
  </conditionalFormatting>
  <conditionalFormatting sqref="AE76">
    <cfRule type="expression" dxfId="2509" priority="13107">
      <formula>IF(RIGHT(TEXT(AE76,"0.#"),1)=".",FALSE,TRUE)</formula>
    </cfRule>
    <cfRule type="expression" dxfId="2508" priority="13108">
      <formula>IF(RIGHT(TEXT(AE76,"0.#"),1)=".",TRUE,FALSE)</formula>
    </cfRule>
  </conditionalFormatting>
  <conditionalFormatting sqref="AE77">
    <cfRule type="expression" dxfId="2507" priority="13105">
      <formula>IF(RIGHT(TEXT(AE77,"0.#"),1)=".",FALSE,TRUE)</formula>
    </cfRule>
    <cfRule type="expression" dxfId="2506" priority="13106">
      <formula>IF(RIGHT(TEXT(AE77,"0.#"),1)=".",TRUE,FALSE)</formula>
    </cfRule>
  </conditionalFormatting>
  <conditionalFormatting sqref="AI77">
    <cfRule type="expression" dxfId="2505" priority="13103">
      <formula>IF(RIGHT(TEXT(AI77,"0.#"),1)=".",FALSE,TRUE)</formula>
    </cfRule>
    <cfRule type="expression" dxfId="2504" priority="13104">
      <formula>IF(RIGHT(TEXT(AI77,"0.#"),1)=".",TRUE,FALSE)</formula>
    </cfRule>
  </conditionalFormatting>
  <conditionalFormatting sqref="AI76">
    <cfRule type="expression" dxfId="2503" priority="13101">
      <formula>IF(RIGHT(TEXT(AI76,"0.#"),1)=".",FALSE,TRUE)</formula>
    </cfRule>
    <cfRule type="expression" dxfId="2502" priority="13102">
      <formula>IF(RIGHT(TEXT(AI76,"0.#"),1)=".",TRUE,FALSE)</formula>
    </cfRule>
  </conditionalFormatting>
  <conditionalFormatting sqref="AI75">
    <cfRule type="expression" dxfId="2501" priority="13099">
      <formula>IF(RIGHT(TEXT(AI75,"0.#"),1)=".",FALSE,TRUE)</formula>
    </cfRule>
    <cfRule type="expression" dxfId="2500" priority="13100">
      <formula>IF(RIGHT(TEXT(AI75,"0.#"),1)=".",TRUE,FALSE)</formula>
    </cfRule>
  </conditionalFormatting>
  <conditionalFormatting sqref="AM75">
    <cfRule type="expression" dxfId="2499" priority="13097">
      <formula>IF(RIGHT(TEXT(AM75,"0.#"),1)=".",FALSE,TRUE)</formula>
    </cfRule>
    <cfRule type="expression" dxfId="2498" priority="13098">
      <formula>IF(RIGHT(TEXT(AM75,"0.#"),1)=".",TRUE,FALSE)</formula>
    </cfRule>
  </conditionalFormatting>
  <conditionalFormatting sqref="AM76">
    <cfRule type="expression" dxfId="2497" priority="13095">
      <formula>IF(RIGHT(TEXT(AM76,"0.#"),1)=".",FALSE,TRUE)</formula>
    </cfRule>
    <cfRule type="expression" dxfId="2496" priority="13096">
      <formula>IF(RIGHT(TEXT(AM76,"0.#"),1)=".",TRUE,FALSE)</formula>
    </cfRule>
  </conditionalFormatting>
  <conditionalFormatting sqref="AM77">
    <cfRule type="expression" dxfId="2495" priority="13093">
      <formula>IF(RIGHT(TEXT(AM77,"0.#"),1)=".",FALSE,TRUE)</formula>
    </cfRule>
    <cfRule type="expression" dxfId="2494" priority="13094">
      <formula>IF(RIGHT(TEXT(AM77,"0.#"),1)=".",TRUE,FALSE)</formula>
    </cfRule>
  </conditionalFormatting>
  <conditionalFormatting sqref="AE134:AE135 AU134:AU135 AI134:AI135 AM134:AM135 AQ134:AQ135">
    <cfRule type="expression" dxfId="2493" priority="13079">
      <formula>IF(RIGHT(TEXT(AE134,"0.#"),1)=".",FALSE,TRUE)</formula>
    </cfRule>
    <cfRule type="expression" dxfId="2492" priority="13080">
      <formula>IF(RIGHT(TEXT(AE134,"0.#"),1)=".",TRUE,FALSE)</formula>
    </cfRule>
  </conditionalFormatting>
  <conditionalFormatting sqref="AE433:AE435 AI433:AI435 AM433:AM435">
    <cfRule type="expression" dxfId="2491" priority="13049">
      <formula>IF(RIGHT(TEXT(AE433,"0.#"),1)=".",FALSE,TRUE)</formula>
    </cfRule>
    <cfRule type="expression" dxfId="2490" priority="13050">
      <formula>IF(RIGHT(TEXT(AE433,"0.#"),1)=".",TRUE,FALSE)</formula>
    </cfRule>
  </conditionalFormatting>
  <conditionalFormatting sqref="AU433:AU435">
    <cfRule type="expression" dxfId="2489" priority="13025">
      <formula>IF(RIGHT(TEXT(AU433,"0.#"),1)=".",FALSE,TRUE)</formula>
    </cfRule>
    <cfRule type="expression" dxfId="2488" priority="13026">
      <formula>IF(RIGHT(TEXT(AU433,"0.#"),1)=".",TRUE,FALSE)</formula>
    </cfRule>
  </conditionalFormatting>
  <conditionalFormatting sqref="AQ433:AQ435">
    <cfRule type="expression" dxfId="2487" priority="12925">
      <formula>IF(RIGHT(TEXT(AQ433,"0.#"),1)=".",FALSE,TRUE)</formula>
    </cfRule>
    <cfRule type="expression" dxfId="2486" priority="12926">
      <formula>IF(RIGHT(TEXT(AQ433,"0.#"),1)=".",TRUE,FALSE)</formula>
    </cfRule>
  </conditionalFormatting>
  <conditionalFormatting sqref="AL840:AO867">
    <cfRule type="expression" dxfId="2485" priority="6649">
      <formula>IF(AND(AL840&gt;=0, RIGHT(TEXT(AL840,"0.#"),1)&lt;&gt;"."),TRUE,FALSE)</formula>
    </cfRule>
    <cfRule type="expression" dxfId="2484" priority="6650">
      <formula>IF(AND(AL840&gt;=0, RIGHT(TEXT(AL840,"0.#"),1)="."),TRUE,FALSE)</formula>
    </cfRule>
    <cfRule type="expression" dxfId="2483" priority="6651">
      <formula>IF(AND(AL840&lt;0, RIGHT(TEXT(AL840,"0.#"),1)&lt;&gt;"."),TRUE,FALSE)</formula>
    </cfRule>
    <cfRule type="expression" dxfId="2482" priority="6652">
      <formula>IF(AND(AL840&lt;0, RIGHT(TEXT(AL840,"0.#"),1)="."),TRUE,FALSE)</formula>
    </cfRule>
  </conditionalFormatting>
  <conditionalFormatting sqref="AQ53:AQ55">
    <cfRule type="expression" dxfId="2481" priority="4671">
      <formula>IF(RIGHT(TEXT(AQ53,"0.#"),1)=".",FALSE,TRUE)</formula>
    </cfRule>
    <cfRule type="expression" dxfId="2480" priority="4672">
      <formula>IF(RIGHT(TEXT(AQ53,"0.#"),1)=".",TRUE,FALSE)</formula>
    </cfRule>
  </conditionalFormatting>
  <conditionalFormatting sqref="AU53:AU55">
    <cfRule type="expression" dxfId="2479" priority="4669">
      <formula>IF(RIGHT(TEXT(AU53,"0.#"),1)=".",FALSE,TRUE)</formula>
    </cfRule>
    <cfRule type="expression" dxfId="2478" priority="4670">
      <formula>IF(RIGHT(TEXT(AU53,"0.#"),1)=".",TRUE,FALSE)</formula>
    </cfRule>
  </conditionalFormatting>
  <conditionalFormatting sqref="AQ60:AQ62">
    <cfRule type="expression" dxfId="2477" priority="4667">
      <formula>IF(RIGHT(TEXT(AQ60,"0.#"),1)=".",FALSE,TRUE)</formula>
    </cfRule>
    <cfRule type="expression" dxfId="2476" priority="4668">
      <formula>IF(RIGHT(TEXT(AQ60,"0.#"),1)=".",TRUE,FALSE)</formula>
    </cfRule>
  </conditionalFormatting>
  <conditionalFormatting sqref="AU60:AU62">
    <cfRule type="expression" dxfId="2475" priority="4665">
      <formula>IF(RIGHT(TEXT(AU60,"0.#"),1)=".",FALSE,TRUE)</formula>
    </cfRule>
    <cfRule type="expression" dxfId="2474" priority="4666">
      <formula>IF(RIGHT(TEXT(AU60,"0.#"),1)=".",TRUE,FALSE)</formula>
    </cfRule>
  </conditionalFormatting>
  <conditionalFormatting sqref="AQ75:AQ77">
    <cfRule type="expression" dxfId="2473" priority="4663">
      <formula>IF(RIGHT(TEXT(AQ75,"0.#"),1)=".",FALSE,TRUE)</formula>
    </cfRule>
    <cfRule type="expression" dxfId="2472" priority="4664">
      <formula>IF(RIGHT(TEXT(AQ75,"0.#"),1)=".",TRUE,FALSE)</formula>
    </cfRule>
  </conditionalFormatting>
  <conditionalFormatting sqref="AU75:AU77">
    <cfRule type="expression" dxfId="2471" priority="4661">
      <formula>IF(RIGHT(TEXT(AU75,"0.#"),1)=".",FALSE,TRUE)</formula>
    </cfRule>
    <cfRule type="expression" dxfId="2470" priority="4662">
      <formula>IF(RIGHT(TEXT(AU75,"0.#"),1)=".",TRUE,FALSE)</formula>
    </cfRule>
  </conditionalFormatting>
  <conditionalFormatting sqref="AQ87:AQ89">
    <cfRule type="expression" dxfId="2469" priority="4659">
      <formula>IF(RIGHT(TEXT(AQ87,"0.#"),1)=".",FALSE,TRUE)</formula>
    </cfRule>
    <cfRule type="expression" dxfId="2468" priority="4660">
      <formula>IF(RIGHT(TEXT(AQ87,"0.#"),1)=".",TRUE,FALSE)</formula>
    </cfRule>
  </conditionalFormatting>
  <conditionalFormatting sqref="AU87:AU89">
    <cfRule type="expression" dxfId="2467" priority="4657">
      <formula>IF(RIGHT(TEXT(AU87,"0.#"),1)=".",FALSE,TRUE)</formula>
    </cfRule>
    <cfRule type="expression" dxfId="2466" priority="4658">
      <formula>IF(RIGHT(TEXT(AU87,"0.#"),1)=".",TRUE,FALSE)</formula>
    </cfRule>
  </conditionalFormatting>
  <conditionalFormatting sqref="AQ92:AQ94">
    <cfRule type="expression" dxfId="2465" priority="4655">
      <formula>IF(RIGHT(TEXT(AQ92,"0.#"),1)=".",FALSE,TRUE)</formula>
    </cfRule>
    <cfRule type="expression" dxfId="2464" priority="4656">
      <formula>IF(RIGHT(TEXT(AQ92,"0.#"),1)=".",TRUE,FALSE)</formula>
    </cfRule>
  </conditionalFormatting>
  <conditionalFormatting sqref="AU92:AU94">
    <cfRule type="expression" dxfId="2463" priority="4653">
      <formula>IF(RIGHT(TEXT(AU92,"0.#"),1)=".",FALSE,TRUE)</formula>
    </cfRule>
    <cfRule type="expression" dxfId="2462" priority="4654">
      <formula>IF(RIGHT(TEXT(AU92,"0.#"),1)=".",TRUE,FALSE)</formula>
    </cfRule>
  </conditionalFormatting>
  <conditionalFormatting sqref="AQ97:AQ99">
    <cfRule type="expression" dxfId="2461" priority="4651">
      <formula>IF(RIGHT(TEXT(AQ97,"0.#"),1)=".",FALSE,TRUE)</formula>
    </cfRule>
    <cfRule type="expression" dxfId="2460" priority="4652">
      <formula>IF(RIGHT(TEXT(AQ97,"0.#"),1)=".",TRUE,FALSE)</formula>
    </cfRule>
  </conditionalFormatting>
  <conditionalFormatting sqref="AU97:AU99">
    <cfRule type="expression" dxfId="2459" priority="4649">
      <formula>IF(RIGHT(TEXT(AU97,"0.#"),1)=".",FALSE,TRUE)</formula>
    </cfRule>
    <cfRule type="expression" dxfId="2458" priority="4650">
      <formula>IF(RIGHT(TEXT(AU97,"0.#"),1)=".",TRUE,FALSE)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7">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3:AO1132">
    <cfRule type="expression" dxfId="2411" priority="2883">
      <formula>IF(AND(AL1103&gt;=0, RIGHT(TEXT(AL1103,"0.#"),1)&lt;&gt;"."),TRUE,FALSE)</formula>
    </cfRule>
    <cfRule type="expression" dxfId="2410" priority="2884">
      <formula>IF(AND(AL1103&gt;=0, RIGHT(TEXT(AL1103,"0.#"),1)="."),TRUE,FALSE)</formula>
    </cfRule>
    <cfRule type="expression" dxfId="2409" priority="2885">
      <formula>IF(AND(AL1103&lt;0, RIGHT(TEXT(AL1103,"0.#"),1)&lt;&gt;"."),TRUE,FALSE)</formula>
    </cfRule>
    <cfRule type="expression" dxfId="2408" priority="2886">
      <formula>IF(AND(AL1103&lt;0, RIGHT(TEXT(AL1103,"0.#"),1)="."),TRUE,FALSE)</formula>
    </cfRule>
  </conditionalFormatting>
  <conditionalFormatting sqref="Y1103:Y1132">
    <cfRule type="expression" dxfId="2407" priority="2881">
      <formula>IF(RIGHT(TEXT(Y1103,"0.#"),1)=".",FALSE,TRUE)</formula>
    </cfRule>
    <cfRule type="expression" dxfId="2406" priority="2882">
      <formula>IF(RIGHT(TEXT(Y1103,"0.#"),1)=".",TRUE,FALSE)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8:AO839">
    <cfRule type="expression" dxfId="2397" priority="2835">
      <formula>IF(AND(AL838&gt;=0, RIGHT(TEXT(AL838,"0.#"),1)&lt;&gt;"."),TRUE,FALSE)</formula>
    </cfRule>
    <cfRule type="expression" dxfId="2396" priority="2836">
      <formula>IF(AND(AL838&gt;=0, RIGHT(TEXT(AL838,"0.#"),1)="."),TRUE,FALSE)</formula>
    </cfRule>
    <cfRule type="expression" dxfId="2395" priority="2837">
      <formula>IF(AND(AL838&lt;0, RIGHT(TEXT(AL838,"0.#"),1)&lt;&gt;"."),TRUE,FALSE)</formula>
    </cfRule>
    <cfRule type="expression" dxfId="2394" priority="2838">
      <formula>IF(AND(AL838&lt;0, RIGHT(TEXT(AL838,"0.#"),1)="."),TRUE,FALSE)</formula>
    </cfRule>
  </conditionalFormatting>
  <conditionalFormatting sqref="Y838:Y839">
    <cfRule type="expression" dxfId="2393" priority="2833">
      <formula>IF(RIGHT(TEXT(Y838,"0.#"),1)=".",FALSE,TRUE)</formula>
    </cfRule>
    <cfRule type="expression" dxfId="2392" priority="2834">
      <formula>IF(RIGHT(TEXT(Y838,"0.#"),1)=".",TRUE,FALSE)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16383" man="1"/>
    <brk id="129" max="16383" man="1"/>
    <brk id="699" max="16383" man="1"/>
    <brk id="727" max="16383" man="1"/>
    <brk id="740"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603</v>
      </c>
      <c r="M3" s="13" t="str">
        <f t="shared" ref="M3:M11" si="2">IF(L3="","",K3)</f>
        <v>文教及び科学振興</v>
      </c>
      <c r="N3" s="13" t="str">
        <f>IF(M3="",N2,IF(N2&lt;&gt;"",CONCATENATE(N2,"、",M3),M3))</f>
        <v>文教及び科学振興</v>
      </c>
      <c r="O3" s="13"/>
      <c r="P3" s="12" t="s">
        <v>75</v>
      </c>
      <c r="Q3" s="17" t="s">
        <v>566</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0"/>
      <c r="Z2" s="848"/>
      <c r="AA2" s="849"/>
      <c r="AB2" s="1054" t="s">
        <v>11</v>
      </c>
      <c r="AC2" s="1055"/>
      <c r="AD2" s="1056"/>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1"/>
      <c r="Z3" s="1052"/>
      <c r="AA3" s="1053"/>
      <c r="AB3" s="1057"/>
      <c r="AC3" s="1058"/>
      <c r="AD3" s="1059"/>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3"/>
      <c r="H4" s="1027"/>
      <c r="I4" s="1027"/>
      <c r="J4" s="1027"/>
      <c r="K4" s="1027"/>
      <c r="L4" s="1027"/>
      <c r="M4" s="1027"/>
      <c r="N4" s="1027"/>
      <c r="O4" s="1028"/>
      <c r="P4" s="104"/>
      <c r="Q4" s="1035"/>
      <c r="R4" s="1035"/>
      <c r="S4" s="1035"/>
      <c r="T4" s="1035"/>
      <c r="U4" s="1035"/>
      <c r="V4" s="1035"/>
      <c r="W4" s="1035"/>
      <c r="X4" s="1036"/>
      <c r="Y4" s="1045" t="s">
        <v>12</v>
      </c>
      <c r="Z4" s="1046"/>
      <c r="AA4" s="1047"/>
      <c r="AB4" s="484"/>
      <c r="AC4" s="1049"/>
      <c r="AD4" s="1049"/>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29"/>
      <c r="H5" s="1030"/>
      <c r="I5" s="1030"/>
      <c r="J5" s="1030"/>
      <c r="K5" s="1030"/>
      <c r="L5" s="1030"/>
      <c r="M5" s="1030"/>
      <c r="N5" s="1030"/>
      <c r="O5" s="1031"/>
      <c r="P5" s="1037"/>
      <c r="Q5" s="1037"/>
      <c r="R5" s="1037"/>
      <c r="S5" s="1037"/>
      <c r="T5" s="1037"/>
      <c r="U5" s="1037"/>
      <c r="V5" s="1037"/>
      <c r="W5" s="1037"/>
      <c r="X5" s="1038"/>
      <c r="Y5" s="438" t="s">
        <v>54</v>
      </c>
      <c r="Z5" s="1042"/>
      <c r="AA5" s="1043"/>
      <c r="AB5" s="546"/>
      <c r="AC5" s="1048"/>
      <c r="AD5" s="1048"/>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2"/>
      <c r="H6" s="1033"/>
      <c r="I6" s="1033"/>
      <c r="J6" s="1033"/>
      <c r="K6" s="1033"/>
      <c r="L6" s="1033"/>
      <c r="M6" s="1033"/>
      <c r="N6" s="1033"/>
      <c r="O6" s="1034"/>
      <c r="P6" s="1039"/>
      <c r="Q6" s="1039"/>
      <c r="R6" s="1039"/>
      <c r="S6" s="1039"/>
      <c r="T6" s="1039"/>
      <c r="U6" s="1039"/>
      <c r="V6" s="1039"/>
      <c r="W6" s="1039"/>
      <c r="X6" s="1040"/>
      <c r="Y6" s="1041" t="s">
        <v>13</v>
      </c>
      <c r="Z6" s="1042"/>
      <c r="AA6" s="1043"/>
      <c r="AB6" s="614" t="s">
        <v>182</v>
      </c>
      <c r="AC6" s="1044"/>
      <c r="AD6" s="1044"/>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0"/>
      <c r="Z9" s="848"/>
      <c r="AA9" s="849"/>
      <c r="AB9" s="1054" t="s">
        <v>11</v>
      </c>
      <c r="AC9" s="1055"/>
      <c r="AD9" s="1056"/>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1"/>
      <c r="Z10" s="1052"/>
      <c r="AA10" s="1053"/>
      <c r="AB10" s="1057"/>
      <c r="AC10" s="1058"/>
      <c r="AD10" s="1059"/>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3"/>
      <c r="H11" s="1027"/>
      <c r="I11" s="1027"/>
      <c r="J11" s="1027"/>
      <c r="K11" s="1027"/>
      <c r="L11" s="1027"/>
      <c r="M11" s="1027"/>
      <c r="N11" s="1027"/>
      <c r="O11" s="1028"/>
      <c r="P11" s="104"/>
      <c r="Q11" s="1035"/>
      <c r="R11" s="1035"/>
      <c r="S11" s="1035"/>
      <c r="T11" s="1035"/>
      <c r="U11" s="1035"/>
      <c r="V11" s="1035"/>
      <c r="W11" s="1035"/>
      <c r="X11" s="1036"/>
      <c r="Y11" s="1045" t="s">
        <v>12</v>
      </c>
      <c r="Z11" s="1046"/>
      <c r="AA11" s="1047"/>
      <c r="AB11" s="484"/>
      <c r="AC11" s="1049"/>
      <c r="AD11" s="1049"/>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29"/>
      <c r="H12" s="1030"/>
      <c r="I12" s="1030"/>
      <c r="J12" s="1030"/>
      <c r="K12" s="1030"/>
      <c r="L12" s="1030"/>
      <c r="M12" s="1030"/>
      <c r="N12" s="1030"/>
      <c r="O12" s="1031"/>
      <c r="P12" s="1037"/>
      <c r="Q12" s="1037"/>
      <c r="R12" s="1037"/>
      <c r="S12" s="1037"/>
      <c r="T12" s="1037"/>
      <c r="U12" s="1037"/>
      <c r="V12" s="1037"/>
      <c r="W12" s="1037"/>
      <c r="X12" s="1038"/>
      <c r="Y12" s="438" t="s">
        <v>54</v>
      </c>
      <c r="Z12" s="1042"/>
      <c r="AA12" s="1043"/>
      <c r="AB12" s="546"/>
      <c r="AC12" s="1048"/>
      <c r="AD12" s="1048"/>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4" t="s">
        <v>182</v>
      </c>
      <c r="AC13" s="1044"/>
      <c r="AD13" s="1044"/>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0"/>
      <c r="Z16" s="848"/>
      <c r="AA16" s="849"/>
      <c r="AB16" s="1054" t="s">
        <v>11</v>
      </c>
      <c r="AC16" s="1055"/>
      <c r="AD16" s="1056"/>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1"/>
      <c r="Z17" s="1052"/>
      <c r="AA17" s="1053"/>
      <c r="AB17" s="1057"/>
      <c r="AC17" s="1058"/>
      <c r="AD17" s="1059"/>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3"/>
      <c r="H18" s="1027"/>
      <c r="I18" s="1027"/>
      <c r="J18" s="1027"/>
      <c r="K18" s="1027"/>
      <c r="L18" s="1027"/>
      <c r="M18" s="1027"/>
      <c r="N18" s="1027"/>
      <c r="O18" s="1028"/>
      <c r="P18" s="104"/>
      <c r="Q18" s="1035"/>
      <c r="R18" s="1035"/>
      <c r="S18" s="1035"/>
      <c r="T18" s="1035"/>
      <c r="U18" s="1035"/>
      <c r="V18" s="1035"/>
      <c r="W18" s="1035"/>
      <c r="X18" s="1036"/>
      <c r="Y18" s="1045" t="s">
        <v>12</v>
      </c>
      <c r="Z18" s="1046"/>
      <c r="AA18" s="1047"/>
      <c r="AB18" s="484"/>
      <c r="AC18" s="1049"/>
      <c r="AD18" s="1049"/>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29"/>
      <c r="H19" s="1030"/>
      <c r="I19" s="1030"/>
      <c r="J19" s="1030"/>
      <c r="K19" s="1030"/>
      <c r="L19" s="1030"/>
      <c r="M19" s="1030"/>
      <c r="N19" s="1030"/>
      <c r="O19" s="1031"/>
      <c r="P19" s="1037"/>
      <c r="Q19" s="1037"/>
      <c r="R19" s="1037"/>
      <c r="S19" s="1037"/>
      <c r="T19" s="1037"/>
      <c r="U19" s="1037"/>
      <c r="V19" s="1037"/>
      <c r="W19" s="1037"/>
      <c r="X19" s="1038"/>
      <c r="Y19" s="438" t="s">
        <v>54</v>
      </c>
      <c r="Z19" s="1042"/>
      <c r="AA19" s="1043"/>
      <c r="AB19" s="546"/>
      <c r="AC19" s="1048"/>
      <c r="AD19" s="1048"/>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4" t="s">
        <v>182</v>
      </c>
      <c r="AC20" s="1044"/>
      <c r="AD20" s="1044"/>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0"/>
      <c r="Z23" s="848"/>
      <c r="AA23" s="849"/>
      <c r="AB23" s="1054" t="s">
        <v>11</v>
      </c>
      <c r="AC23" s="1055"/>
      <c r="AD23" s="1056"/>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1"/>
      <c r="Z24" s="1052"/>
      <c r="AA24" s="1053"/>
      <c r="AB24" s="1057"/>
      <c r="AC24" s="1058"/>
      <c r="AD24" s="1059"/>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3"/>
      <c r="H25" s="1027"/>
      <c r="I25" s="1027"/>
      <c r="J25" s="1027"/>
      <c r="K25" s="1027"/>
      <c r="L25" s="1027"/>
      <c r="M25" s="1027"/>
      <c r="N25" s="1027"/>
      <c r="O25" s="1028"/>
      <c r="P25" s="104"/>
      <c r="Q25" s="1035"/>
      <c r="R25" s="1035"/>
      <c r="S25" s="1035"/>
      <c r="T25" s="1035"/>
      <c r="U25" s="1035"/>
      <c r="V25" s="1035"/>
      <c r="W25" s="1035"/>
      <c r="X25" s="1036"/>
      <c r="Y25" s="1045" t="s">
        <v>12</v>
      </c>
      <c r="Z25" s="1046"/>
      <c r="AA25" s="1047"/>
      <c r="AB25" s="484"/>
      <c r="AC25" s="1049"/>
      <c r="AD25" s="1049"/>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29"/>
      <c r="H26" s="1030"/>
      <c r="I26" s="1030"/>
      <c r="J26" s="1030"/>
      <c r="K26" s="1030"/>
      <c r="L26" s="1030"/>
      <c r="M26" s="1030"/>
      <c r="N26" s="1030"/>
      <c r="O26" s="1031"/>
      <c r="P26" s="1037"/>
      <c r="Q26" s="1037"/>
      <c r="R26" s="1037"/>
      <c r="S26" s="1037"/>
      <c r="T26" s="1037"/>
      <c r="U26" s="1037"/>
      <c r="V26" s="1037"/>
      <c r="W26" s="1037"/>
      <c r="X26" s="1038"/>
      <c r="Y26" s="438" t="s">
        <v>54</v>
      </c>
      <c r="Z26" s="1042"/>
      <c r="AA26" s="1043"/>
      <c r="AB26" s="546"/>
      <c r="AC26" s="1048"/>
      <c r="AD26" s="1048"/>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4" t="s">
        <v>182</v>
      </c>
      <c r="AC27" s="1044"/>
      <c r="AD27" s="1044"/>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0"/>
      <c r="Z30" s="848"/>
      <c r="AA30" s="849"/>
      <c r="AB30" s="1054" t="s">
        <v>11</v>
      </c>
      <c r="AC30" s="1055"/>
      <c r="AD30" s="1056"/>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1"/>
      <c r="Z31" s="1052"/>
      <c r="AA31" s="1053"/>
      <c r="AB31" s="1057"/>
      <c r="AC31" s="1058"/>
      <c r="AD31" s="1059"/>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3"/>
      <c r="H32" s="1027"/>
      <c r="I32" s="1027"/>
      <c r="J32" s="1027"/>
      <c r="K32" s="1027"/>
      <c r="L32" s="1027"/>
      <c r="M32" s="1027"/>
      <c r="N32" s="1027"/>
      <c r="O32" s="1028"/>
      <c r="P32" s="104"/>
      <c r="Q32" s="1035"/>
      <c r="R32" s="1035"/>
      <c r="S32" s="1035"/>
      <c r="T32" s="1035"/>
      <c r="U32" s="1035"/>
      <c r="V32" s="1035"/>
      <c r="W32" s="1035"/>
      <c r="X32" s="1036"/>
      <c r="Y32" s="1045" t="s">
        <v>12</v>
      </c>
      <c r="Z32" s="1046"/>
      <c r="AA32" s="1047"/>
      <c r="AB32" s="484"/>
      <c r="AC32" s="1049"/>
      <c r="AD32" s="1049"/>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29"/>
      <c r="H33" s="1030"/>
      <c r="I33" s="1030"/>
      <c r="J33" s="1030"/>
      <c r="K33" s="1030"/>
      <c r="L33" s="1030"/>
      <c r="M33" s="1030"/>
      <c r="N33" s="1030"/>
      <c r="O33" s="1031"/>
      <c r="P33" s="1037"/>
      <c r="Q33" s="1037"/>
      <c r="R33" s="1037"/>
      <c r="S33" s="1037"/>
      <c r="T33" s="1037"/>
      <c r="U33" s="1037"/>
      <c r="V33" s="1037"/>
      <c r="W33" s="1037"/>
      <c r="X33" s="1038"/>
      <c r="Y33" s="438" t="s">
        <v>54</v>
      </c>
      <c r="Z33" s="1042"/>
      <c r="AA33" s="1043"/>
      <c r="AB33" s="546"/>
      <c r="AC33" s="1048"/>
      <c r="AD33" s="1048"/>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4" t="s">
        <v>182</v>
      </c>
      <c r="AC34" s="1044"/>
      <c r="AD34" s="1044"/>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0"/>
      <c r="Z37" s="848"/>
      <c r="AA37" s="849"/>
      <c r="AB37" s="1054" t="s">
        <v>11</v>
      </c>
      <c r="AC37" s="1055"/>
      <c r="AD37" s="1056"/>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1"/>
      <c r="Z38" s="1052"/>
      <c r="AA38" s="1053"/>
      <c r="AB38" s="1057"/>
      <c r="AC38" s="1058"/>
      <c r="AD38" s="1059"/>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3"/>
      <c r="H39" s="1027"/>
      <c r="I39" s="1027"/>
      <c r="J39" s="1027"/>
      <c r="K39" s="1027"/>
      <c r="L39" s="1027"/>
      <c r="M39" s="1027"/>
      <c r="N39" s="1027"/>
      <c r="O39" s="1028"/>
      <c r="P39" s="104"/>
      <c r="Q39" s="1035"/>
      <c r="R39" s="1035"/>
      <c r="S39" s="1035"/>
      <c r="T39" s="1035"/>
      <c r="U39" s="1035"/>
      <c r="V39" s="1035"/>
      <c r="W39" s="1035"/>
      <c r="X39" s="1036"/>
      <c r="Y39" s="1045" t="s">
        <v>12</v>
      </c>
      <c r="Z39" s="1046"/>
      <c r="AA39" s="1047"/>
      <c r="AB39" s="484"/>
      <c r="AC39" s="1049"/>
      <c r="AD39" s="104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29"/>
      <c r="H40" s="1030"/>
      <c r="I40" s="1030"/>
      <c r="J40" s="1030"/>
      <c r="K40" s="1030"/>
      <c r="L40" s="1030"/>
      <c r="M40" s="1030"/>
      <c r="N40" s="1030"/>
      <c r="O40" s="1031"/>
      <c r="P40" s="1037"/>
      <c r="Q40" s="1037"/>
      <c r="R40" s="1037"/>
      <c r="S40" s="1037"/>
      <c r="T40" s="1037"/>
      <c r="U40" s="1037"/>
      <c r="V40" s="1037"/>
      <c r="W40" s="1037"/>
      <c r="X40" s="1038"/>
      <c r="Y40" s="438" t="s">
        <v>54</v>
      </c>
      <c r="Z40" s="1042"/>
      <c r="AA40" s="1043"/>
      <c r="AB40" s="546"/>
      <c r="AC40" s="1048"/>
      <c r="AD40" s="104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4" t="s">
        <v>182</v>
      </c>
      <c r="AC41" s="1044"/>
      <c r="AD41" s="104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0"/>
      <c r="Z44" s="848"/>
      <c r="AA44" s="849"/>
      <c r="AB44" s="1054" t="s">
        <v>11</v>
      </c>
      <c r="AC44" s="1055"/>
      <c r="AD44" s="1056"/>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1"/>
      <c r="Z45" s="1052"/>
      <c r="AA45" s="1053"/>
      <c r="AB45" s="1057"/>
      <c r="AC45" s="1058"/>
      <c r="AD45" s="1059"/>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3"/>
      <c r="H46" s="1027"/>
      <c r="I46" s="1027"/>
      <c r="J46" s="1027"/>
      <c r="K46" s="1027"/>
      <c r="L46" s="1027"/>
      <c r="M46" s="1027"/>
      <c r="N46" s="1027"/>
      <c r="O46" s="1028"/>
      <c r="P46" s="104"/>
      <c r="Q46" s="1035"/>
      <c r="R46" s="1035"/>
      <c r="S46" s="1035"/>
      <c r="T46" s="1035"/>
      <c r="U46" s="1035"/>
      <c r="V46" s="1035"/>
      <c r="W46" s="1035"/>
      <c r="X46" s="1036"/>
      <c r="Y46" s="1045" t="s">
        <v>12</v>
      </c>
      <c r="Z46" s="1046"/>
      <c r="AA46" s="1047"/>
      <c r="AB46" s="484"/>
      <c r="AC46" s="1049"/>
      <c r="AD46" s="104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29"/>
      <c r="H47" s="1030"/>
      <c r="I47" s="1030"/>
      <c r="J47" s="1030"/>
      <c r="K47" s="1030"/>
      <c r="L47" s="1030"/>
      <c r="M47" s="1030"/>
      <c r="N47" s="1030"/>
      <c r="O47" s="1031"/>
      <c r="P47" s="1037"/>
      <c r="Q47" s="1037"/>
      <c r="R47" s="1037"/>
      <c r="S47" s="1037"/>
      <c r="T47" s="1037"/>
      <c r="U47" s="1037"/>
      <c r="V47" s="1037"/>
      <c r="W47" s="1037"/>
      <c r="X47" s="1038"/>
      <c r="Y47" s="438" t="s">
        <v>54</v>
      </c>
      <c r="Z47" s="1042"/>
      <c r="AA47" s="1043"/>
      <c r="AB47" s="546"/>
      <c r="AC47" s="1048"/>
      <c r="AD47" s="104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4" t="s">
        <v>182</v>
      </c>
      <c r="AC48" s="1044"/>
      <c r="AD48" s="104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0"/>
      <c r="Z51" s="848"/>
      <c r="AA51" s="849"/>
      <c r="AB51" s="243" t="s">
        <v>11</v>
      </c>
      <c r="AC51" s="1055"/>
      <c r="AD51" s="1056"/>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1"/>
      <c r="Z52" s="1052"/>
      <c r="AA52" s="1053"/>
      <c r="AB52" s="1057"/>
      <c r="AC52" s="1058"/>
      <c r="AD52" s="1059"/>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3"/>
      <c r="H53" s="1027"/>
      <c r="I53" s="1027"/>
      <c r="J53" s="1027"/>
      <c r="K53" s="1027"/>
      <c r="L53" s="1027"/>
      <c r="M53" s="1027"/>
      <c r="N53" s="1027"/>
      <c r="O53" s="1028"/>
      <c r="P53" s="104"/>
      <c r="Q53" s="1035"/>
      <c r="R53" s="1035"/>
      <c r="S53" s="1035"/>
      <c r="T53" s="1035"/>
      <c r="U53" s="1035"/>
      <c r="V53" s="1035"/>
      <c r="W53" s="1035"/>
      <c r="X53" s="1036"/>
      <c r="Y53" s="1045" t="s">
        <v>12</v>
      </c>
      <c r="Z53" s="1046"/>
      <c r="AA53" s="1047"/>
      <c r="AB53" s="484"/>
      <c r="AC53" s="1049"/>
      <c r="AD53" s="104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29"/>
      <c r="H54" s="1030"/>
      <c r="I54" s="1030"/>
      <c r="J54" s="1030"/>
      <c r="K54" s="1030"/>
      <c r="L54" s="1030"/>
      <c r="M54" s="1030"/>
      <c r="N54" s="1030"/>
      <c r="O54" s="1031"/>
      <c r="P54" s="1037"/>
      <c r="Q54" s="1037"/>
      <c r="R54" s="1037"/>
      <c r="S54" s="1037"/>
      <c r="T54" s="1037"/>
      <c r="U54" s="1037"/>
      <c r="V54" s="1037"/>
      <c r="W54" s="1037"/>
      <c r="X54" s="1038"/>
      <c r="Y54" s="438" t="s">
        <v>54</v>
      </c>
      <c r="Z54" s="1042"/>
      <c r="AA54" s="1043"/>
      <c r="AB54" s="546"/>
      <c r="AC54" s="1048"/>
      <c r="AD54" s="104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4" t="s">
        <v>182</v>
      </c>
      <c r="AC55" s="1044"/>
      <c r="AD55" s="104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0"/>
      <c r="Z58" s="848"/>
      <c r="AA58" s="849"/>
      <c r="AB58" s="1054" t="s">
        <v>11</v>
      </c>
      <c r="AC58" s="1055"/>
      <c r="AD58" s="1056"/>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1"/>
      <c r="Z59" s="1052"/>
      <c r="AA59" s="1053"/>
      <c r="AB59" s="1057"/>
      <c r="AC59" s="1058"/>
      <c r="AD59" s="1059"/>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3"/>
      <c r="H60" s="1027"/>
      <c r="I60" s="1027"/>
      <c r="J60" s="1027"/>
      <c r="K60" s="1027"/>
      <c r="L60" s="1027"/>
      <c r="M60" s="1027"/>
      <c r="N60" s="1027"/>
      <c r="O60" s="1028"/>
      <c r="P60" s="104"/>
      <c r="Q60" s="1035"/>
      <c r="R60" s="1035"/>
      <c r="S60" s="1035"/>
      <c r="T60" s="1035"/>
      <c r="U60" s="1035"/>
      <c r="V60" s="1035"/>
      <c r="W60" s="1035"/>
      <c r="X60" s="1036"/>
      <c r="Y60" s="1045" t="s">
        <v>12</v>
      </c>
      <c r="Z60" s="1046"/>
      <c r="AA60" s="1047"/>
      <c r="AB60" s="484"/>
      <c r="AC60" s="1049"/>
      <c r="AD60" s="104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29"/>
      <c r="H61" s="1030"/>
      <c r="I61" s="1030"/>
      <c r="J61" s="1030"/>
      <c r="K61" s="1030"/>
      <c r="L61" s="1030"/>
      <c r="M61" s="1030"/>
      <c r="N61" s="1030"/>
      <c r="O61" s="1031"/>
      <c r="P61" s="1037"/>
      <c r="Q61" s="1037"/>
      <c r="R61" s="1037"/>
      <c r="S61" s="1037"/>
      <c r="T61" s="1037"/>
      <c r="U61" s="1037"/>
      <c r="V61" s="1037"/>
      <c r="W61" s="1037"/>
      <c r="X61" s="1038"/>
      <c r="Y61" s="438" t="s">
        <v>54</v>
      </c>
      <c r="Z61" s="1042"/>
      <c r="AA61" s="1043"/>
      <c r="AB61" s="546"/>
      <c r="AC61" s="1048"/>
      <c r="AD61" s="104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4" t="s">
        <v>182</v>
      </c>
      <c r="AC62" s="1044"/>
      <c r="AD62" s="104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0"/>
      <c r="Z65" s="848"/>
      <c r="AA65" s="849"/>
      <c r="AB65" s="1054" t="s">
        <v>11</v>
      </c>
      <c r="AC65" s="1055"/>
      <c r="AD65" s="1056"/>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1"/>
      <c r="Z66" s="1052"/>
      <c r="AA66" s="1053"/>
      <c r="AB66" s="1057"/>
      <c r="AC66" s="1058"/>
      <c r="AD66" s="1059"/>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3"/>
      <c r="H67" s="1027"/>
      <c r="I67" s="1027"/>
      <c r="J67" s="1027"/>
      <c r="K67" s="1027"/>
      <c r="L67" s="1027"/>
      <c r="M67" s="1027"/>
      <c r="N67" s="1027"/>
      <c r="O67" s="1028"/>
      <c r="P67" s="104"/>
      <c r="Q67" s="1035"/>
      <c r="R67" s="1035"/>
      <c r="S67" s="1035"/>
      <c r="T67" s="1035"/>
      <c r="U67" s="1035"/>
      <c r="V67" s="1035"/>
      <c r="W67" s="1035"/>
      <c r="X67" s="1036"/>
      <c r="Y67" s="1045" t="s">
        <v>12</v>
      </c>
      <c r="Z67" s="1046"/>
      <c r="AA67" s="1047"/>
      <c r="AB67" s="484"/>
      <c r="AC67" s="1049"/>
      <c r="AD67" s="1049"/>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29"/>
      <c r="H68" s="1030"/>
      <c r="I68" s="1030"/>
      <c r="J68" s="1030"/>
      <c r="K68" s="1030"/>
      <c r="L68" s="1030"/>
      <c r="M68" s="1030"/>
      <c r="N68" s="1030"/>
      <c r="O68" s="1031"/>
      <c r="P68" s="1037"/>
      <c r="Q68" s="1037"/>
      <c r="R68" s="1037"/>
      <c r="S68" s="1037"/>
      <c r="T68" s="1037"/>
      <c r="U68" s="1037"/>
      <c r="V68" s="1037"/>
      <c r="W68" s="1037"/>
      <c r="X68" s="1038"/>
      <c r="Y68" s="438" t="s">
        <v>54</v>
      </c>
      <c r="Z68" s="1042"/>
      <c r="AA68" s="1043"/>
      <c r="AB68" s="546"/>
      <c r="AC68" s="1048"/>
      <c r="AD68" s="1048"/>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2"/>
      <c r="H69" s="1033"/>
      <c r="I69" s="1033"/>
      <c r="J69" s="1033"/>
      <c r="K69" s="1033"/>
      <c r="L69" s="1033"/>
      <c r="M69" s="1033"/>
      <c r="N69" s="1033"/>
      <c r="O69" s="1034"/>
      <c r="P69" s="1039"/>
      <c r="Q69" s="1039"/>
      <c r="R69" s="1039"/>
      <c r="S69" s="1039"/>
      <c r="T69" s="1039"/>
      <c r="U69" s="1039"/>
      <c r="V69" s="1039"/>
      <c r="W69" s="1039"/>
      <c r="X69" s="1040"/>
      <c r="Y69" s="438" t="s">
        <v>13</v>
      </c>
      <c r="Z69" s="1042"/>
      <c r="AA69" s="1043"/>
      <c r="AB69" s="578"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4" t="s">
        <v>17</v>
      </c>
      <c r="H3" s="688"/>
      <c r="I3" s="688"/>
      <c r="J3" s="688"/>
      <c r="K3" s="688"/>
      <c r="L3" s="687" t="s">
        <v>18</v>
      </c>
      <c r="M3" s="688"/>
      <c r="N3" s="688"/>
      <c r="O3" s="688"/>
      <c r="P3" s="688"/>
      <c r="Q3" s="688"/>
      <c r="R3" s="688"/>
      <c r="S3" s="688"/>
      <c r="T3" s="688"/>
      <c r="U3" s="688"/>
      <c r="V3" s="688"/>
      <c r="W3" s="688"/>
      <c r="X3" s="689"/>
      <c r="Y3" s="673" t="s">
        <v>19</v>
      </c>
      <c r="Z3" s="674"/>
      <c r="AA3" s="674"/>
      <c r="AB3" s="817"/>
      <c r="AC3" s="834"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2"/>
      <c r="B4" s="1073"/>
      <c r="C4" s="1073"/>
      <c r="D4" s="1073"/>
      <c r="E4" s="1073"/>
      <c r="F4" s="1074"/>
      <c r="G4" s="690"/>
      <c r="H4" s="691"/>
      <c r="I4" s="691"/>
      <c r="J4" s="691"/>
      <c r="K4" s="692"/>
      <c r="L4" s="684"/>
      <c r="M4" s="685"/>
      <c r="N4" s="685"/>
      <c r="O4" s="685"/>
      <c r="P4" s="685"/>
      <c r="Q4" s="685"/>
      <c r="R4" s="685"/>
      <c r="S4" s="685"/>
      <c r="T4" s="685"/>
      <c r="U4" s="685"/>
      <c r="V4" s="685"/>
      <c r="W4" s="685"/>
      <c r="X4" s="686"/>
      <c r="Y4" s="406"/>
      <c r="Z4" s="407"/>
      <c r="AA4" s="407"/>
      <c r="AB4" s="824"/>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2"/>
      <c r="B5" s="1073"/>
      <c r="C5" s="1073"/>
      <c r="D5" s="1073"/>
      <c r="E5" s="1073"/>
      <c r="F5" s="1074"/>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2"/>
      <c r="B6" s="1073"/>
      <c r="C6" s="1073"/>
      <c r="D6" s="1073"/>
      <c r="E6" s="1073"/>
      <c r="F6" s="1074"/>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2"/>
      <c r="B7" s="1073"/>
      <c r="C7" s="1073"/>
      <c r="D7" s="1073"/>
      <c r="E7" s="1073"/>
      <c r="F7" s="1074"/>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2"/>
      <c r="B8" s="1073"/>
      <c r="C8" s="1073"/>
      <c r="D8" s="1073"/>
      <c r="E8" s="1073"/>
      <c r="F8" s="1074"/>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2"/>
      <c r="B9" s="1073"/>
      <c r="C9" s="1073"/>
      <c r="D9" s="1073"/>
      <c r="E9" s="1073"/>
      <c r="F9" s="1074"/>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2"/>
      <c r="B10" s="1073"/>
      <c r="C10" s="1073"/>
      <c r="D10" s="1073"/>
      <c r="E10" s="1073"/>
      <c r="F10" s="1074"/>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2"/>
      <c r="B11" s="1073"/>
      <c r="C11" s="1073"/>
      <c r="D11" s="1073"/>
      <c r="E11" s="1073"/>
      <c r="F11" s="1074"/>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2"/>
      <c r="B12" s="1073"/>
      <c r="C12" s="1073"/>
      <c r="D12" s="1073"/>
      <c r="E12" s="1073"/>
      <c r="F12" s="1074"/>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2"/>
      <c r="B13" s="1073"/>
      <c r="C13" s="1073"/>
      <c r="D13" s="1073"/>
      <c r="E13" s="1073"/>
      <c r="F13" s="1074"/>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2"/>
      <c r="B14" s="1073"/>
      <c r="C14" s="1073"/>
      <c r="D14" s="1073"/>
      <c r="E14" s="1073"/>
      <c r="F14" s="1074"/>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2"/>
      <c r="B15" s="1073"/>
      <c r="C15" s="1073"/>
      <c r="D15" s="1073"/>
      <c r="E15" s="1073"/>
      <c r="F15" s="1074"/>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2"/>
    </row>
    <row r="16" spans="1:50" ht="25.5" customHeight="1" x14ac:dyDescent="0.15">
      <c r="A16" s="1072"/>
      <c r="B16" s="1073"/>
      <c r="C16" s="1073"/>
      <c r="D16" s="1073"/>
      <c r="E16" s="1073"/>
      <c r="F16" s="1074"/>
      <c r="G16" s="834"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7"/>
      <c r="AC16" s="834"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2"/>
      <c r="B17" s="1073"/>
      <c r="C17" s="1073"/>
      <c r="D17" s="1073"/>
      <c r="E17" s="1073"/>
      <c r="F17" s="1074"/>
      <c r="G17" s="690"/>
      <c r="H17" s="691"/>
      <c r="I17" s="691"/>
      <c r="J17" s="691"/>
      <c r="K17" s="692"/>
      <c r="L17" s="684"/>
      <c r="M17" s="685"/>
      <c r="N17" s="685"/>
      <c r="O17" s="685"/>
      <c r="P17" s="685"/>
      <c r="Q17" s="685"/>
      <c r="R17" s="685"/>
      <c r="S17" s="685"/>
      <c r="T17" s="685"/>
      <c r="U17" s="685"/>
      <c r="V17" s="685"/>
      <c r="W17" s="685"/>
      <c r="X17" s="686"/>
      <c r="Y17" s="406"/>
      <c r="Z17" s="407"/>
      <c r="AA17" s="407"/>
      <c r="AB17" s="824"/>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2"/>
      <c r="B18" s="1073"/>
      <c r="C18" s="1073"/>
      <c r="D18" s="1073"/>
      <c r="E18" s="1073"/>
      <c r="F18" s="1074"/>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2"/>
      <c r="B19" s="1073"/>
      <c r="C19" s="1073"/>
      <c r="D19" s="1073"/>
      <c r="E19" s="1073"/>
      <c r="F19" s="1074"/>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2"/>
      <c r="B20" s="1073"/>
      <c r="C20" s="1073"/>
      <c r="D20" s="1073"/>
      <c r="E20" s="1073"/>
      <c r="F20" s="1074"/>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2"/>
      <c r="B21" s="1073"/>
      <c r="C21" s="1073"/>
      <c r="D21" s="1073"/>
      <c r="E21" s="1073"/>
      <c r="F21" s="1074"/>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2"/>
      <c r="B22" s="1073"/>
      <c r="C22" s="1073"/>
      <c r="D22" s="1073"/>
      <c r="E22" s="1073"/>
      <c r="F22" s="1074"/>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2"/>
      <c r="B23" s="1073"/>
      <c r="C23" s="1073"/>
      <c r="D23" s="1073"/>
      <c r="E23" s="1073"/>
      <c r="F23" s="1074"/>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2"/>
      <c r="B24" s="1073"/>
      <c r="C24" s="1073"/>
      <c r="D24" s="1073"/>
      <c r="E24" s="1073"/>
      <c r="F24" s="1074"/>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2"/>
      <c r="B25" s="1073"/>
      <c r="C25" s="1073"/>
      <c r="D25" s="1073"/>
      <c r="E25" s="1073"/>
      <c r="F25" s="1074"/>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2"/>
      <c r="B26" s="1073"/>
      <c r="C26" s="1073"/>
      <c r="D26" s="1073"/>
      <c r="E26" s="1073"/>
      <c r="F26" s="1074"/>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2"/>
      <c r="B27" s="1073"/>
      <c r="C27" s="1073"/>
      <c r="D27" s="1073"/>
      <c r="E27" s="1073"/>
      <c r="F27" s="1074"/>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2"/>
      <c r="B28" s="1073"/>
      <c r="C28" s="1073"/>
      <c r="D28" s="1073"/>
      <c r="E28" s="1073"/>
      <c r="F28" s="1074"/>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2"/>
    </row>
    <row r="29" spans="1:50" ht="24.75" customHeight="1" x14ac:dyDescent="0.15">
      <c r="A29" s="1072"/>
      <c r="B29" s="1073"/>
      <c r="C29" s="1073"/>
      <c r="D29" s="1073"/>
      <c r="E29" s="1073"/>
      <c r="F29" s="1074"/>
      <c r="G29" s="834"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7"/>
      <c r="AC29" s="834"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2"/>
      <c r="B30" s="1073"/>
      <c r="C30" s="1073"/>
      <c r="D30" s="1073"/>
      <c r="E30" s="1073"/>
      <c r="F30" s="1074"/>
      <c r="G30" s="690"/>
      <c r="H30" s="691"/>
      <c r="I30" s="691"/>
      <c r="J30" s="691"/>
      <c r="K30" s="692"/>
      <c r="L30" s="684"/>
      <c r="M30" s="685"/>
      <c r="N30" s="685"/>
      <c r="O30" s="685"/>
      <c r="P30" s="685"/>
      <c r="Q30" s="685"/>
      <c r="R30" s="685"/>
      <c r="S30" s="685"/>
      <c r="T30" s="685"/>
      <c r="U30" s="685"/>
      <c r="V30" s="685"/>
      <c r="W30" s="685"/>
      <c r="X30" s="686"/>
      <c r="Y30" s="406"/>
      <c r="Z30" s="407"/>
      <c r="AA30" s="407"/>
      <c r="AB30" s="824"/>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2"/>
      <c r="B31" s="1073"/>
      <c r="C31" s="1073"/>
      <c r="D31" s="1073"/>
      <c r="E31" s="1073"/>
      <c r="F31" s="1074"/>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2"/>
      <c r="B32" s="1073"/>
      <c r="C32" s="1073"/>
      <c r="D32" s="1073"/>
      <c r="E32" s="1073"/>
      <c r="F32" s="1074"/>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2"/>
      <c r="B33" s="1073"/>
      <c r="C33" s="1073"/>
      <c r="D33" s="1073"/>
      <c r="E33" s="1073"/>
      <c r="F33" s="1074"/>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2"/>
      <c r="B34" s="1073"/>
      <c r="C34" s="1073"/>
      <c r="D34" s="1073"/>
      <c r="E34" s="1073"/>
      <c r="F34" s="1074"/>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2"/>
      <c r="B35" s="1073"/>
      <c r="C35" s="1073"/>
      <c r="D35" s="1073"/>
      <c r="E35" s="1073"/>
      <c r="F35" s="1074"/>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2"/>
      <c r="B36" s="1073"/>
      <c r="C36" s="1073"/>
      <c r="D36" s="1073"/>
      <c r="E36" s="1073"/>
      <c r="F36" s="1074"/>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2"/>
      <c r="B37" s="1073"/>
      <c r="C37" s="1073"/>
      <c r="D37" s="1073"/>
      <c r="E37" s="1073"/>
      <c r="F37" s="1074"/>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2"/>
      <c r="B38" s="1073"/>
      <c r="C38" s="1073"/>
      <c r="D38" s="1073"/>
      <c r="E38" s="1073"/>
      <c r="F38" s="1074"/>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2"/>
      <c r="B39" s="1073"/>
      <c r="C39" s="1073"/>
      <c r="D39" s="1073"/>
      <c r="E39" s="1073"/>
      <c r="F39" s="1074"/>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2"/>
      <c r="B40" s="1073"/>
      <c r="C40" s="1073"/>
      <c r="D40" s="1073"/>
      <c r="E40" s="1073"/>
      <c r="F40" s="1074"/>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2"/>
      <c r="B41" s="1073"/>
      <c r="C41" s="1073"/>
      <c r="D41" s="1073"/>
      <c r="E41" s="1073"/>
      <c r="F41" s="1074"/>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2"/>
    </row>
    <row r="42" spans="1:50" ht="24.75" customHeight="1" x14ac:dyDescent="0.15">
      <c r="A42" s="1072"/>
      <c r="B42" s="1073"/>
      <c r="C42" s="1073"/>
      <c r="D42" s="1073"/>
      <c r="E42" s="1073"/>
      <c r="F42" s="1074"/>
      <c r="G42" s="834"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7"/>
      <c r="AC42" s="834"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2"/>
      <c r="B43" s="1073"/>
      <c r="C43" s="1073"/>
      <c r="D43" s="1073"/>
      <c r="E43" s="1073"/>
      <c r="F43" s="1074"/>
      <c r="G43" s="690"/>
      <c r="H43" s="691"/>
      <c r="I43" s="691"/>
      <c r="J43" s="691"/>
      <c r="K43" s="692"/>
      <c r="L43" s="684"/>
      <c r="M43" s="685"/>
      <c r="N43" s="685"/>
      <c r="O43" s="685"/>
      <c r="P43" s="685"/>
      <c r="Q43" s="685"/>
      <c r="R43" s="685"/>
      <c r="S43" s="685"/>
      <c r="T43" s="685"/>
      <c r="U43" s="685"/>
      <c r="V43" s="685"/>
      <c r="W43" s="685"/>
      <c r="X43" s="686"/>
      <c r="Y43" s="406"/>
      <c r="Z43" s="407"/>
      <c r="AA43" s="407"/>
      <c r="AB43" s="824"/>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2"/>
      <c r="B44" s="1073"/>
      <c r="C44" s="1073"/>
      <c r="D44" s="1073"/>
      <c r="E44" s="1073"/>
      <c r="F44" s="1074"/>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2"/>
      <c r="B45" s="1073"/>
      <c r="C45" s="1073"/>
      <c r="D45" s="1073"/>
      <c r="E45" s="1073"/>
      <c r="F45" s="1074"/>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2"/>
      <c r="B46" s="1073"/>
      <c r="C46" s="1073"/>
      <c r="D46" s="1073"/>
      <c r="E46" s="1073"/>
      <c r="F46" s="1074"/>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2"/>
      <c r="B47" s="1073"/>
      <c r="C47" s="1073"/>
      <c r="D47" s="1073"/>
      <c r="E47" s="1073"/>
      <c r="F47" s="1074"/>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2"/>
      <c r="B48" s="1073"/>
      <c r="C48" s="1073"/>
      <c r="D48" s="1073"/>
      <c r="E48" s="1073"/>
      <c r="F48" s="1074"/>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2"/>
      <c r="B49" s="1073"/>
      <c r="C49" s="1073"/>
      <c r="D49" s="1073"/>
      <c r="E49" s="1073"/>
      <c r="F49" s="1074"/>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2"/>
      <c r="B50" s="1073"/>
      <c r="C50" s="1073"/>
      <c r="D50" s="1073"/>
      <c r="E50" s="1073"/>
      <c r="F50" s="1074"/>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2"/>
      <c r="B51" s="1073"/>
      <c r="C51" s="1073"/>
      <c r="D51" s="1073"/>
      <c r="E51" s="1073"/>
      <c r="F51" s="1074"/>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2"/>
      <c r="B52" s="1073"/>
      <c r="C52" s="1073"/>
      <c r="D52" s="1073"/>
      <c r="E52" s="1073"/>
      <c r="F52" s="1074"/>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78" t="s">
        <v>28</v>
      </c>
      <c r="B55" s="1079"/>
      <c r="C55" s="1079"/>
      <c r="D55" s="1079"/>
      <c r="E55" s="1079"/>
      <c r="F55" s="1080"/>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2"/>
    </row>
    <row r="56" spans="1:50" ht="24.75" customHeight="1" x14ac:dyDescent="0.15">
      <c r="A56" s="1072"/>
      <c r="B56" s="1073"/>
      <c r="C56" s="1073"/>
      <c r="D56" s="1073"/>
      <c r="E56" s="1073"/>
      <c r="F56" s="1074"/>
      <c r="G56" s="834"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7"/>
      <c r="AC56" s="834"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2"/>
      <c r="B57" s="1073"/>
      <c r="C57" s="1073"/>
      <c r="D57" s="1073"/>
      <c r="E57" s="1073"/>
      <c r="F57" s="1074"/>
      <c r="G57" s="690"/>
      <c r="H57" s="691"/>
      <c r="I57" s="691"/>
      <c r="J57" s="691"/>
      <c r="K57" s="692"/>
      <c r="L57" s="684"/>
      <c r="M57" s="685"/>
      <c r="N57" s="685"/>
      <c r="O57" s="685"/>
      <c r="P57" s="685"/>
      <c r="Q57" s="685"/>
      <c r="R57" s="685"/>
      <c r="S57" s="685"/>
      <c r="T57" s="685"/>
      <c r="U57" s="685"/>
      <c r="V57" s="685"/>
      <c r="W57" s="685"/>
      <c r="X57" s="686"/>
      <c r="Y57" s="406"/>
      <c r="Z57" s="407"/>
      <c r="AA57" s="407"/>
      <c r="AB57" s="824"/>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2"/>
      <c r="B58" s="1073"/>
      <c r="C58" s="1073"/>
      <c r="D58" s="1073"/>
      <c r="E58" s="1073"/>
      <c r="F58" s="1074"/>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2"/>
      <c r="B59" s="1073"/>
      <c r="C59" s="1073"/>
      <c r="D59" s="1073"/>
      <c r="E59" s="1073"/>
      <c r="F59" s="1074"/>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2"/>
      <c r="B60" s="1073"/>
      <c r="C60" s="1073"/>
      <c r="D60" s="1073"/>
      <c r="E60" s="1073"/>
      <c r="F60" s="1074"/>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2"/>
      <c r="B61" s="1073"/>
      <c r="C61" s="1073"/>
      <c r="D61" s="1073"/>
      <c r="E61" s="1073"/>
      <c r="F61" s="1074"/>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2"/>
      <c r="B62" s="1073"/>
      <c r="C62" s="1073"/>
      <c r="D62" s="1073"/>
      <c r="E62" s="1073"/>
      <c r="F62" s="1074"/>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2"/>
      <c r="B63" s="1073"/>
      <c r="C63" s="1073"/>
      <c r="D63" s="1073"/>
      <c r="E63" s="1073"/>
      <c r="F63" s="1074"/>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2"/>
      <c r="B64" s="1073"/>
      <c r="C64" s="1073"/>
      <c r="D64" s="1073"/>
      <c r="E64" s="1073"/>
      <c r="F64" s="1074"/>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2"/>
      <c r="B65" s="1073"/>
      <c r="C65" s="1073"/>
      <c r="D65" s="1073"/>
      <c r="E65" s="1073"/>
      <c r="F65" s="1074"/>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2"/>
      <c r="B66" s="1073"/>
      <c r="C66" s="1073"/>
      <c r="D66" s="1073"/>
      <c r="E66" s="1073"/>
      <c r="F66" s="1074"/>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2"/>
      <c r="B67" s="1073"/>
      <c r="C67" s="1073"/>
      <c r="D67" s="1073"/>
      <c r="E67" s="1073"/>
      <c r="F67" s="1074"/>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2"/>
      <c r="B68" s="1073"/>
      <c r="C68" s="1073"/>
      <c r="D68" s="1073"/>
      <c r="E68" s="1073"/>
      <c r="F68" s="1074"/>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2"/>
    </row>
    <row r="69" spans="1:50" ht="25.5" customHeight="1" x14ac:dyDescent="0.15">
      <c r="A69" s="1072"/>
      <c r="B69" s="1073"/>
      <c r="C69" s="1073"/>
      <c r="D69" s="1073"/>
      <c r="E69" s="1073"/>
      <c r="F69" s="1074"/>
      <c r="G69" s="834"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7"/>
      <c r="AC69" s="834"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2"/>
      <c r="B70" s="1073"/>
      <c r="C70" s="1073"/>
      <c r="D70" s="1073"/>
      <c r="E70" s="1073"/>
      <c r="F70" s="1074"/>
      <c r="G70" s="690"/>
      <c r="H70" s="691"/>
      <c r="I70" s="691"/>
      <c r="J70" s="691"/>
      <c r="K70" s="692"/>
      <c r="L70" s="684"/>
      <c r="M70" s="685"/>
      <c r="N70" s="685"/>
      <c r="O70" s="685"/>
      <c r="P70" s="685"/>
      <c r="Q70" s="685"/>
      <c r="R70" s="685"/>
      <c r="S70" s="685"/>
      <c r="T70" s="685"/>
      <c r="U70" s="685"/>
      <c r="V70" s="685"/>
      <c r="W70" s="685"/>
      <c r="X70" s="686"/>
      <c r="Y70" s="406"/>
      <c r="Z70" s="407"/>
      <c r="AA70" s="407"/>
      <c r="AB70" s="824"/>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2"/>
      <c r="B71" s="1073"/>
      <c r="C71" s="1073"/>
      <c r="D71" s="1073"/>
      <c r="E71" s="1073"/>
      <c r="F71" s="1074"/>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2"/>
      <c r="B72" s="1073"/>
      <c r="C72" s="1073"/>
      <c r="D72" s="1073"/>
      <c r="E72" s="1073"/>
      <c r="F72" s="1074"/>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2"/>
      <c r="B73" s="1073"/>
      <c r="C73" s="1073"/>
      <c r="D73" s="1073"/>
      <c r="E73" s="1073"/>
      <c r="F73" s="1074"/>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2"/>
      <c r="B74" s="1073"/>
      <c r="C74" s="1073"/>
      <c r="D74" s="1073"/>
      <c r="E74" s="1073"/>
      <c r="F74" s="1074"/>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2"/>
      <c r="B75" s="1073"/>
      <c r="C75" s="1073"/>
      <c r="D75" s="1073"/>
      <c r="E75" s="1073"/>
      <c r="F75" s="1074"/>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2"/>
      <c r="B76" s="1073"/>
      <c r="C76" s="1073"/>
      <c r="D76" s="1073"/>
      <c r="E76" s="1073"/>
      <c r="F76" s="1074"/>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2"/>
      <c r="B77" s="1073"/>
      <c r="C77" s="1073"/>
      <c r="D77" s="1073"/>
      <c r="E77" s="1073"/>
      <c r="F77" s="1074"/>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2"/>
      <c r="B78" s="1073"/>
      <c r="C78" s="1073"/>
      <c r="D78" s="1073"/>
      <c r="E78" s="1073"/>
      <c r="F78" s="1074"/>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2"/>
      <c r="B79" s="1073"/>
      <c r="C79" s="1073"/>
      <c r="D79" s="1073"/>
      <c r="E79" s="1073"/>
      <c r="F79" s="1074"/>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2"/>
      <c r="B80" s="1073"/>
      <c r="C80" s="1073"/>
      <c r="D80" s="1073"/>
      <c r="E80" s="1073"/>
      <c r="F80" s="1074"/>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2"/>
      <c r="B81" s="1073"/>
      <c r="C81" s="1073"/>
      <c r="D81" s="1073"/>
      <c r="E81" s="1073"/>
      <c r="F81" s="1074"/>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2"/>
    </row>
    <row r="82" spans="1:50" ht="24.75" customHeight="1" x14ac:dyDescent="0.15">
      <c r="A82" s="1072"/>
      <c r="B82" s="1073"/>
      <c r="C82" s="1073"/>
      <c r="D82" s="1073"/>
      <c r="E82" s="1073"/>
      <c r="F82" s="1074"/>
      <c r="G82" s="834"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7"/>
      <c r="AC82" s="834"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2"/>
      <c r="B83" s="1073"/>
      <c r="C83" s="1073"/>
      <c r="D83" s="1073"/>
      <c r="E83" s="1073"/>
      <c r="F83" s="1074"/>
      <c r="G83" s="690"/>
      <c r="H83" s="691"/>
      <c r="I83" s="691"/>
      <c r="J83" s="691"/>
      <c r="K83" s="692"/>
      <c r="L83" s="684"/>
      <c r="M83" s="685"/>
      <c r="N83" s="685"/>
      <c r="O83" s="685"/>
      <c r="P83" s="685"/>
      <c r="Q83" s="685"/>
      <c r="R83" s="685"/>
      <c r="S83" s="685"/>
      <c r="T83" s="685"/>
      <c r="U83" s="685"/>
      <c r="V83" s="685"/>
      <c r="W83" s="685"/>
      <c r="X83" s="686"/>
      <c r="Y83" s="406"/>
      <c r="Z83" s="407"/>
      <c r="AA83" s="407"/>
      <c r="AB83" s="824"/>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2"/>
      <c r="B84" s="1073"/>
      <c r="C84" s="1073"/>
      <c r="D84" s="1073"/>
      <c r="E84" s="1073"/>
      <c r="F84" s="1074"/>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2"/>
      <c r="B85" s="1073"/>
      <c r="C85" s="1073"/>
      <c r="D85" s="1073"/>
      <c r="E85" s="1073"/>
      <c r="F85" s="1074"/>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2"/>
      <c r="B86" s="1073"/>
      <c r="C86" s="1073"/>
      <c r="D86" s="1073"/>
      <c r="E86" s="1073"/>
      <c r="F86" s="1074"/>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2"/>
      <c r="B87" s="1073"/>
      <c r="C87" s="1073"/>
      <c r="D87" s="1073"/>
      <c r="E87" s="1073"/>
      <c r="F87" s="1074"/>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2"/>
      <c r="B88" s="1073"/>
      <c r="C88" s="1073"/>
      <c r="D88" s="1073"/>
      <c r="E88" s="1073"/>
      <c r="F88" s="1074"/>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2"/>
      <c r="B89" s="1073"/>
      <c r="C89" s="1073"/>
      <c r="D89" s="1073"/>
      <c r="E89" s="1073"/>
      <c r="F89" s="1074"/>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2"/>
      <c r="B90" s="1073"/>
      <c r="C90" s="1073"/>
      <c r="D90" s="1073"/>
      <c r="E90" s="1073"/>
      <c r="F90" s="1074"/>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2"/>
      <c r="B91" s="1073"/>
      <c r="C91" s="1073"/>
      <c r="D91" s="1073"/>
      <c r="E91" s="1073"/>
      <c r="F91" s="1074"/>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2"/>
      <c r="B92" s="1073"/>
      <c r="C92" s="1073"/>
      <c r="D92" s="1073"/>
      <c r="E92" s="1073"/>
      <c r="F92" s="1074"/>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2"/>
      <c r="B93" s="1073"/>
      <c r="C93" s="1073"/>
      <c r="D93" s="1073"/>
      <c r="E93" s="1073"/>
      <c r="F93" s="1074"/>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2"/>
      <c r="B94" s="1073"/>
      <c r="C94" s="1073"/>
      <c r="D94" s="1073"/>
      <c r="E94" s="1073"/>
      <c r="F94" s="1074"/>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2"/>
    </row>
    <row r="95" spans="1:50" ht="24.75" customHeight="1" x14ac:dyDescent="0.15">
      <c r="A95" s="1072"/>
      <c r="B95" s="1073"/>
      <c r="C95" s="1073"/>
      <c r="D95" s="1073"/>
      <c r="E95" s="1073"/>
      <c r="F95" s="1074"/>
      <c r="G95" s="834"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7"/>
      <c r="AC95" s="834"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2"/>
      <c r="B96" s="1073"/>
      <c r="C96" s="1073"/>
      <c r="D96" s="1073"/>
      <c r="E96" s="1073"/>
      <c r="F96" s="1074"/>
      <c r="G96" s="690"/>
      <c r="H96" s="691"/>
      <c r="I96" s="691"/>
      <c r="J96" s="691"/>
      <c r="K96" s="692"/>
      <c r="L96" s="684"/>
      <c r="M96" s="685"/>
      <c r="N96" s="685"/>
      <c r="O96" s="685"/>
      <c r="P96" s="685"/>
      <c r="Q96" s="685"/>
      <c r="R96" s="685"/>
      <c r="S96" s="685"/>
      <c r="T96" s="685"/>
      <c r="U96" s="685"/>
      <c r="V96" s="685"/>
      <c r="W96" s="685"/>
      <c r="X96" s="686"/>
      <c r="Y96" s="406"/>
      <c r="Z96" s="407"/>
      <c r="AA96" s="407"/>
      <c r="AB96" s="824"/>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2"/>
      <c r="B97" s="1073"/>
      <c r="C97" s="1073"/>
      <c r="D97" s="1073"/>
      <c r="E97" s="1073"/>
      <c r="F97" s="1074"/>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2"/>
      <c r="B98" s="1073"/>
      <c r="C98" s="1073"/>
      <c r="D98" s="1073"/>
      <c r="E98" s="1073"/>
      <c r="F98" s="1074"/>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2"/>
      <c r="B99" s="1073"/>
      <c r="C99" s="1073"/>
      <c r="D99" s="1073"/>
      <c r="E99" s="1073"/>
      <c r="F99" s="1074"/>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2"/>
      <c r="B100" s="1073"/>
      <c r="C100" s="1073"/>
      <c r="D100" s="1073"/>
      <c r="E100" s="1073"/>
      <c r="F100" s="1074"/>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2"/>
      <c r="B101" s="1073"/>
      <c r="C101" s="1073"/>
      <c r="D101" s="1073"/>
      <c r="E101" s="1073"/>
      <c r="F101" s="1074"/>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2"/>
      <c r="B102" s="1073"/>
      <c r="C102" s="1073"/>
      <c r="D102" s="1073"/>
      <c r="E102" s="1073"/>
      <c r="F102" s="1074"/>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2"/>
      <c r="B103" s="1073"/>
      <c r="C103" s="1073"/>
      <c r="D103" s="1073"/>
      <c r="E103" s="1073"/>
      <c r="F103" s="1074"/>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2"/>
      <c r="B104" s="1073"/>
      <c r="C104" s="1073"/>
      <c r="D104" s="1073"/>
      <c r="E104" s="1073"/>
      <c r="F104" s="1074"/>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2"/>
      <c r="B105" s="1073"/>
      <c r="C105" s="1073"/>
      <c r="D105" s="1073"/>
      <c r="E105" s="1073"/>
      <c r="F105" s="1074"/>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78" t="s">
        <v>28</v>
      </c>
      <c r="B108" s="1079"/>
      <c r="C108" s="1079"/>
      <c r="D108" s="1079"/>
      <c r="E108" s="1079"/>
      <c r="F108" s="1080"/>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2"/>
    </row>
    <row r="109" spans="1:50" ht="24.75" customHeight="1" x14ac:dyDescent="0.15">
      <c r="A109" s="1072"/>
      <c r="B109" s="1073"/>
      <c r="C109" s="1073"/>
      <c r="D109" s="1073"/>
      <c r="E109" s="1073"/>
      <c r="F109" s="1074"/>
      <c r="G109" s="834"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7"/>
      <c r="AC109" s="834"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2"/>
      <c r="B110" s="1073"/>
      <c r="C110" s="1073"/>
      <c r="D110" s="1073"/>
      <c r="E110" s="1073"/>
      <c r="F110" s="1074"/>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4"/>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2"/>
      <c r="B111" s="1073"/>
      <c r="C111" s="1073"/>
      <c r="D111" s="1073"/>
      <c r="E111" s="1073"/>
      <c r="F111" s="1074"/>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2"/>
      <c r="B112" s="1073"/>
      <c r="C112" s="1073"/>
      <c r="D112" s="1073"/>
      <c r="E112" s="1073"/>
      <c r="F112" s="1074"/>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2"/>
      <c r="B113" s="1073"/>
      <c r="C113" s="1073"/>
      <c r="D113" s="1073"/>
      <c r="E113" s="1073"/>
      <c r="F113" s="1074"/>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2"/>
      <c r="B114" s="1073"/>
      <c r="C114" s="1073"/>
      <c r="D114" s="1073"/>
      <c r="E114" s="1073"/>
      <c r="F114" s="1074"/>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2"/>
      <c r="B115" s="1073"/>
      <c r="C115" s="1073"/>
      <c r="D115" s="1073"/>
      <c r="E115" s="1073"/>
      <c r="F115" s="1074"/>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2"/>
      <c r="B116" s="1073"/>
      <c r="C116" s="1073"/>
      <c r="D116" s="1073"/>
      <c r="E116" s="1073"/>
      <c r="F116" s="1074"/>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2"/>
      <c r="B117" s="1073"/>
      <c r="C117" s="1073"/>
      <c r="D117" s="1073"/>
      <c r="E117" s="1073"/>
      <c r="F117" s="1074"/>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2"/>
      <c r="B118" s="1073"/>
      <c r="C118" s="1073"/>
      <c r="D118" s="1073"/>
      <c r="E118" s="1073"/>
      <c r="F118" s="1074"/>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2"/>
      <c r="B119" s="1073"/>
      <c r="C119" s="1073"/>
      <c r="D119" s="1073"/>
      <c r="E119" s="1073"/>
      <c r="F119" s="1074"/>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2"/>
      <c r="B120" s="1073"/>
      <c r="C120" s="1073"/>
      <c r="D120" s="1073"/>
      <c r="E120" s="1073"/>
      <c r="F120" s="1074"/>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2"/>
      <c r="B121" s="1073"/>
      <c r="C121" s="1073"/>
      <c r="D121" s="1073"/>
      <c r="E121" s="1073"/>
      <c r="F121" s="1074"/>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2"/>
    </row>
    <row r="122" spans="1:50" ht="25.5" customHeight="1" x14ac:dyDescent="0.15">
      <c r="A122" s="1072"/>
      <c r="B122" s="1073"/>
      <c r="C122" s="1073"/>
      <c r="D122" s="1073"/>
      <c r="E122" s="1073"/>
      <c r="F122" s="1074"/>
      <c r="G122" s="834"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7"/>
      <c r="AC122" s="834"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2"/>
      <c r="B123" s="1073"/>
      <c r="C123" s="1073"/>
      <c r="D123" s="1073"/>
      <c r="E123" s="1073"/>
      <c r="F123" s="1074"/>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4"/>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2"/>
      <c r="B124" s="1073"/>
      <c r="C124" s="1073"/>
      <c r="D124" s="1073"/>
      <c r="E124" s="1073"/>
      <c r="F124" s="1074"/>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2"/>
      <c r="B125" s="1073"/>
      <c r="C125" s="1073"/>
      <c r="D125" s="1073"/>
      <c r="E125" s="1073"/>
      <c r="F125" s="1074"/>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2"/>
      <c r="B126" s="1073"/>
      <c r="C126" s="1073"/>
      <c r="D126" s="1073"/>
      <c r="E126" s="1073"/>
      <c r="F126" s="1074"/>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2"/>
      <c r="B127" s="1073"/>
      <c r="C127" s="1073"/>
      <c r="D127" s="1073"/>
      <c r="E127" s="1073"/>
      <c r="F127" s="1074"/>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2"/>
      <c r="B128" s="1073"/>
      <c r="C128" s="1073"/>
      <c r="D128" s="1073"/>
      <c r="E128" s="1073"/>
      <c r="F128" s="1074"/>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2"/>
      <c r="B129" s="1073"/>
      <c r="C129" s="1073"/>
      <c r="D129" s="1073"/>
      <c r="E129" s="1073"/>
      <c r="F129" s="1074"/>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2"/>
      <c r="B130" s="1073"/>
      <c r="C130" s="1073"/>
      <c r="D130" s="1073"/>
      <c r="E130" s="1073"/>
      <c r="F130" s="1074"/>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2"/>
      <c r="B131" s="1073"/>
      <c r="C131" s="1073"/>
      <c r="D131" s="1073"/>
      <c r="E131" s="1073"/>
      <c r="F131" s="1074"/>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2"/>
      <c r="B132" s="1073"/>
      <c r="C132" s="1073"/>
      <c r="D132" s="1073"/>
      <c r="E132" s="1073"/>
      <c r="F132" s="1074"/>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2"/>
      <c r="B133" s="1073"/>
      <c r="C133" s="1073"/>
      <c r="D133" s="1073"/>
      <c r="E133" s="1073"/>
      <c r="F133" s="1074"/>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2"/>
      <c r="B134" s="1073"/>
      <c r="C134" s="1073"/>
      <c r="D134" s="1073"/>
      <c r="E134" s="1073"/>
      <c r="F134" s="1074"/>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2"/>
    </row>
    <row r="135" spans="1:50" ht="24.75" customHeight="1" x14ac:dyDescent="0.15">
      <c r="A135" s="1072"/>
      <c r="B135" s="1073"/>
      <c r="C135" s="1073"/>
      <c r="D135" s="1073"/>
      <c r="E135" s="1073"/>
      <c r="F135" s="1074"/>
      <c r="G135" s="834"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7"/>
      <c r="AC135" s="834"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2"/>
      <c r="B136" s="1073"/>
      <c r="C136" s="1073"/>
      <c r="D136" s="1073"/>
      <c r="E136" s="1073"/>
      <c r="F136" s="1074"/>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4"/>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2"/>
      <c r="B137" s="1073"/>
      <c r="C137" s="1073"/>
      <c r="D137" s="1073"/>
      <c r="E137" s="1073"/>
      <c r="F137" s="1074"/>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2"/>
      <c r="B138" s="1073"/>
      <c r="C138" s="1073"/>
      <c r="D138" s="1073"/>
      <c r="E138" s="1073"/>
      <c r="F138" s="1074"/>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2"/>
      <c r="B139" s="1073"/>
      <c r="C139" s="1073"/>
      <c r="D139" s="1073"/>
      <c r="E139" s="1073"/>
      <c r="F139" s="1074"/>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2"/>
      <c r="B140" s="1073"/>
      <c r="C140" s="1073"/>
      <c r="D140" s="1073"/>
      <c r="E140" s="1073"/>
      <c r="F140" s="1074"/>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2"/>
      <c r="B141" s="1073"/>
      <c r="C141" s="1073"/>
      <c r="D141" s="1073"/>
      <c r="E141" s="1073"/>
      <c r="F141" s="1074"/>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2"/>
      <c r="B142" s="1073"/>
      <c r="C142" s="1073"/>
      <c r="D142" s="1073"/>
      <c r="E142" s="1073"/>
      <c r="F142" s="1074"/>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2"/>
      <c r="B143" s="1073"/>
      <c r="C143" s="1073"/>
      <c r="D143" s="1073"/>
      <c r="E143" s="1073"/>
      <c r="F143" s="1074"/>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2"/>
      <c r="B144" s="1073"/>
      <c r="C144" s="1073"/>
      <c r="D144" s="1073"/>
      <c r="E144" s="1073"/>
      <c r="F144" s="1074"/>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2"/>
      <c r="B145" s="1073"/>
      <c r="C145" s="1073"/>
      <c r="D145" s="1073"/>
      <c r="E145" s="1073"/>
      <c r="F145" s="1074"/>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2"/>
      <c r="B146" s="1073"/>
      <c r="C146" s="1073"/>
      <c r="D146" s="1073"/>
      <c r="E146" s="1073"/>
      <c r="F146" s="1074"/>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2"/>
      <c r="B147" s="1073"/>
      <c r="C147" s="1073"/>
      <c r="D147" s="1073"/>
      <c r="E147" s="1073"/>
      <c r="F147" s="1074"/>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2"/>
    </row>
    <row r="148" spans="1:50" ht="24.75" customHeight="1" x14ac:dyDescent="0.15">
      <c r="A148" s="1072"/>
      <c r="B148" s="1073"/>
      <c r="C148" s="1073"/>
      <c r="D148" s="1073"/>
      <c r="E148" s="1073"/>
      <c r="F148" s="1074"/>
      <c r="G148" s="834"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7"/>
      <c r="AC148" s="834"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2"/>
      <c r="B149" s="1073"/>
      <c r="C149" s="1073"/>
      <c r="D149" s="1073"/>
      <c r="E149" s="1073"/>
      <c r="F149" s="1074"/>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4"/>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2"/>
      <c r="B150" s="1073"/>
      <c r="C150" s="1073"/>
      <c r="D150" s="1073"/>
      <c r="E150" s="1073"/>
      <c r="F150" s="1074"/>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2"/>
      <c r="B151" s="1073"/>
      <c r="C151" s="1073"/>
      <c r="D151" s="1073"/>
      <c r="E151" s="1073"/>
      <c r="F151" s="1074"/>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2"/>
      <c r="B152" s="1073"/>
      <c r="C152" s="1073"/>
      <c r="D152" s="1073"/>
      <c r="E152" s="1073"/>
      <c r="F152" s="1074"/>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2"/>
      <c r="B153" s="1073"/>
      <c r="C153" s="1073"/>
      <c r="D153" s="1073"/>
      <c r="E153" s="1073"/>
      <c r="F153" s="1074"/>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2"/>
      <c r="B154" s="1073"/>
      <c r="C154" s="1073"/>
      <c r="D154" s="1073"/>
      <c r="E154" s="1073"/>
      <c r="F154" s="1074"/>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2"/>
      <c r="B155" s="1073"/>
      <c r="C155" s="1073"/>
      <c r="D155" s="1073"/>
      <c r="E155" s="1073"/>
      <c r="F155" s="1074"/>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2"/>
      <c r="B156" s="1073"/>
      <c r="C156" s="1073"/>
      <c r="D156" s="1073"/>
      <c r="E156" s="1073"/>
      <c r="F156" s="1074"/>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2"/>
      <c r="B157" s="1073"/>
      <c r="C157" s="1073"/>
      <c r="D157" s="1073"/>
      <c r="E157" s="1073"/>
      <c r="F157" s="1074"/>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2"/>
      <c r="B158" s="1073"/>
      <c r="C158" s="1073"/>
      <c r="D158" s="1073"/>
      <c r="E158" s="1073"/>
      <c r="F158" s="1074"/>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78" t="s">
        <v>28</v>
      </c>
      <c r="B161" s="1079"/>
      <c r="C161" s="1079"/>
      <c r="D161" s="1079"/>
      <c r="E161" s="1079"/>
      <c r="F161" s="1080"/>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2"/>
    </row>
    <row r="162" spans="1:50" ht="24.75" customHeight="1" x14ac:dyDescent="0.15">
      <c r="A162" s="1072"/>
      <c r="B162" s="1073"/>
      <c r="C162" s="1073"/>
      <c r="D162" s="1073"/>
      <c r="E162" s="1073"/>
      <c r="F162" s="1074"/>
      <c r="G162" s="834"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7"/>
      <c r="AC162" s="834"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2"/>
      <c r="B163" s="1073"/>
      <c r="C163" s="1073"/>
      <c r="D163" s="1073"/>
      <c r="E163" s="1073"/>
      <c r="F163" s="1074"/>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4"/>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2"/>
      <c r="B164" s="1073"/>
      <c r="C164" s="1073"/>
      <c r="D164" s="1073"/>
      <c r="E164" s="1073"/>
      <c r="F164" s="1074"/>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2"/>
      <c r="B165" s="1073"/>
      <c r="C165" s="1073"/>
      <c r="D165" s="1073"/>
      <c r="E165" s="1073"/>
      <c r="F165" s="1074"/>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2"/>
      <c r="B166" s="1073"/>
      <c r="C166" s="1073"/>
      <c r="D166" s="1073"/>
      <c r="E166" s="1073"/>
      <c r="F166" s="1074"/>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2"/>
      <c r="B167" s="1073"/>
      <c r="C167" s="1073"/>
      <c r="D167" s="1073"/>
      <c r="E167" s="1073"/>
      <c r="F167" s="1074"/>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2"/>
      <c r="B168" s="1073"/>
      <c r="C168" s="1073"/>
      <c r="D168" s="1073"/>
      <c r="E168" s="1073"/>
      <c r="F168" s="1074"/>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2"/>
      <c r="B169" s="1073"/>
      <c r="C169" s="1073"/>
      <c r="D169" s="1073"/>
      <c r="E169" s="1073"/>
      <c r="F169" s="1074"/>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2"/>
      <c r="B170" s="1073"/>
      <c r="C170" s="1073"/>
      <c r="D170" s="1073"/>
      <c r="E170" s="1073"/>
      <c r="F170" s="1074"/>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2"/>
      <c r="B171" s="1073"/>
      <c r="C171" s="1073"/>
      <c r="D171" s="1073"/>
      <c r="E171" s="1073"/>
      <c r="F171" s="1074"/>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2"/>
      <c r="B172" s="1073"/>
      <c r="C172" s="1073"/>
      <c r="D172" s="1073"/>
      <c r="E172" s="1073"/>
      <c r="F172" s="1074"/>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2"/>
      <c r="B173" s="1073"/>
      <c r="C173" s="1073"/>
      <c r="D173" s="1073"/>
      <c r="E173" s="1073"/>
      <c r="F173" s="1074"/>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2"/>
      <c r="B174" s="1073"/>
      <c r="C174" s="1073"/>
      <c r="D174" s="1073"/>
      <c r="E174" s="1073"/>
      <c r="F174" s="1074"/>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2"/>
    </row>
    <row r="175" spans="1:50" ht="25.5" customHeight="1" x14ac:dyDescent="0.15">
      <c r="A175" s="1072"/>
      <c r="B175" s="1073"/>
      <c r="C175" s="1073"/>
      <c r="D175" s="1073"/>
      <c r="E175" s="1073"/>
      <c r="F175" s="1074"/>
      <c r="G175" s="834"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7"/>
      <c r="AC175" s="834"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2"/>
      <c r="B176" s="1073"/>
      <c r="C176" s="1073"/>
      <c r="D176" s="1073"/>
      <c r="E176" s="1073"/>
      <c r="F176" s="1074"/>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4"/>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2"/>
      <c r="B177" s="1073"/>
      <c r="C177" s="1073"/>
      <c r="D177" s="1073"/>
      <c r="E177" s="1073"/>
      <c r="F177" s="1074"/>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2"/>
      <c r="B178" s="1073"/>
      <c r="C178" s="1073"/>
      <c r="D178" s="1073"/>
      <c r="E178" s="1073"/>
      <c r="F178" s="1074"/>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2"/>
      <c r="B179" s="1073"/>
      <c r="C179" s="1073"/>
      <c r="D179" s="1073"/>
      <c r="E179" s="1073"/>
      <c r="F179" s="1074"/>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2"/>
      <c r="B180" s="1073"/>
      <c r="C180" s="1073"/>
      <c r="D180" s="1073"/>
      <c r="E180" s="1073"/>
      <c r="F180" s="1074"/>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2"/>
      <c r="B181" s="1073"/>
      <c r="C181" s="1073"/>
      <c r="D181" s="1073"/>
      <c r="E181" s="1073"/>
      <c r="F181" s="1074"/>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2"/>
      <c r="B182" s="1073"/>
      <c r="C182" s="1073"/>
      <c r="D182" s="1073"/>
      <c r="E182" s="1073"/>
      <c r="F182" s="1074"/>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2"/>
      <c r="B183" s="1073"/>
      <c r="C183" s="1073"/>
      <c r="D183" s="1073"/>
      <c r="E183" s="1073"/>
      <c r="F183" s="1074"/>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2"/>
      <c r="B184" s="1073"/>
      <c r="C184" s="1073"/>
      <c r="D184" s="1073"/>
      <c r="E184" s="1073"/>
      <c r="F184" s="1074"/>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2"/>
      <c r="B185" s="1073"/>
      <c r="C185" s="1073"/>
      <c r="D185" s="1073"/>
      <c r="E185" s="1073"/>
      <c r="F185" s="1074"/>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2"/>
      <c r="B186" s="1073"/>
      <c r="C186" s="1073"/>
      <c r="D186" s="1073"/>
      <c r="E186" s="1073"/>
      <c r="F186" s="1074"/>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2"/>
      <c r="B187" s="1073"/>
      <c r="C187" s="1073"/>
      <c r="D187" s="1073"/>
      <c r="E187" s="1073"/>
      <c r="F187" s="1074"/>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2"/>
    </row>
    <row r="188" spans="1:50" ht="24.75" customHeight="1" x14ac:dyDescent="0.15">
      <c r="A188" s="1072"/>
      <c r="B188" s="1073"/>
      <c r="C188" s="1073"/>
      <c r="D188" s="1073"/>
      <c r="E188" s="1073"/>
      <c r="F188" s="1074"/>
      <c r="G188" s="834"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7"/>
      <c r="AC188" s="834"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2"/>
      <c r="B189" s="1073"/>
      <c r="C189" s="1073"/>
      <c r="D189" s="1073"/>
      <c r="E189" s="1073"/>
      <c r="F189" s="1074"/>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4"/>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2"/>
      <c r="B190" s="1073"/>
      <c r="C190" s="1073"/>
      <c r="D190" s="1073"/>
      <c r="E190" s="1073"/>
      <c r="F190" s="1074"/>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2"/>
      <c r="B191" s="1073"/>
      <c r="C191" s="1073"/>
      <c r="D191" s="1073"/>
      <c r="E191" s="1073"/>
      <c r="F191" s="1074"/>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2"/>
      <c r="B192" s="1073"/>
      <c r="C192" s="1073"/>
      <c r="D192" s="1073"/>
      <c r="E192" s="1073"/>
      <c r="F192" s="1074"/>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2"/>
      <c r="B193" s="1073"/>
      <c r="C193" s="1073"/>
      <c r="D193" s="1073"/>
      <c r="E193" s="1073"/>
      <c r="F193" s="1074"/>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2"/>
      <c r="B194" s="1073"/>
      <c r="C194" s="1073"/>
      <c r="D194" s="1073"/>
      <c r="E194" s="1073"/>
      <c r="F194" s="1074"/>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2"/>
      <c r="B195" s="1073"/>
      <c r="C195" s="1073"/>
      <c r="D195" s="1073"/>
      <c r="E195" s="1073"/>
      <c r="F195" s="1074"/>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2"/>
      <c r="B196" s="1073"/>
      <c r="C196" s="1073"/>
      <c r="D196" s="1073"/>
      <c r="E196" s="1073"/>
      <c r="F196" s="1074"/>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2"/>
      <c r="B197" s="1073"/>
      <c r="C197" s="1073"/>
      <c r="D197" s="1073"/>
      <c r="E197" s="1073"/>
      <c r="F197" s="1074"/>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2"/>
      <c r="B198" s="1073"/>
      <c r="C198" s="1073"/>
      <c r="D198" s="1073"/>
      <c r="E198" s="1073"/>
      <c r="F198" s="1074"/>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2"/>
      <c r="B199" s="1073"/>
      <c r="C199" s="1073"/>
      <c r="D199" s="1073"/>
      <c r="E199" s="1073"/>
      <c r="F199" s="1074"/>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2"/>
      <c r="B200" s="1073"/>
      <c r="C200" s="1073"/>
      <c r="D200" s="1073"/>
      <c r="E200" s="1073"/>
      <c r="F200" s="1074"/>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2"/>
    </row>
    <row r="201" spans="1:50" ht="24.75" customHeight="1" x14ac:dyDescent="0.15">
      <c r="A201" s="1072"/>
      <c r="B201" s="1073"/>
      <c r="C201" s="1073"/>
      <c r="D201" s="1073"/>
      <c r="E201" s="1073"/>
      <c r="F201" s="1074"/>
      <c r="G201" s="834"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7"/>
      <c r="AC201" s="834"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2"/>
      <c r="B202" s="1073"/>
      <c r="C202" s="1073"/>
      <c r="D202" s="1073"/>
      <c r="E202" s="1073"/>
      <c r="F202" s="1074"/>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4"/>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2"/>
      <c r="B203" s="1073"/>
      <c r="C203" s="1073"/>
      <c r="D203" s="1073"/>
      <c r="E203" s="1073"/>
      <c r="F203" s="1074"/>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2"/>
      <c r="B204" s="1073"/>
      <c r="C204" s="1073"/>
      <c r="D204" s="1073"/>
      <c r="E204" s="1073"/>
      <c r="F204" s="1074"/>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2"/>
      <c r="B205" s="1073"/>
      <c r="C205" s="1073"/>
      <c r="D205" s="1073"/>
      <c r="E205" s="1073"/>
      <c r="F205" s="1074"/>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2"/>
      <c r="B206" s="1073"/>
      <c r="C206" s="1073"/>
      <c r="D206" s="1073"/>
      <c r="E206" s="1073"/>
      <c r="F206" s="1074"/>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2"/>
      <c r="B207" s="1073"/>
      <c r="C207" s="1073"/>
      <c r="D207" s="1073"/>
      <c r="E207" s="1073"/>
      <c r="F207" s="1074"/>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2"/>
      <c r="B208" s="1073"/>
      <c r="C208" s="1073"/>
      <c r="D208" s="1073"/>
      <c r="E208" s="1073"/>
      <c r="F208" s="1074"/>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2"/>
      <c r="B209" s="1073"/>
      <c r="C209" s="1073"/>
      <c r="D209" s="1073"/>
      <c r="E209" s="1073"/>
      <c r="F209" s="1074"/>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2"/>
      <c r="B210" s="1073"/>
      <c r="C210" s="1073"/>
      <c r="D210" s="1073"/>
      <c r="E210" s="1073"/>
      <c r="F210" s="1074"/>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2"/>
      <c r="B211" s="1073"/>
      <c r="C211" s="1073"/>
      <c r="D211" s="1073"/>
      <c r="E211" s="1073"/>
      <c r="F211" s="1074"/>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2"/>
    </row>
    <row r="215" spans="1:50" ht="24.75" customHeight="1" x14ac:dyDescent="0.15">
      <c r="A215" s="1072"/>
      <c r="B215" s="1073"/>
      <c r="C215" s="1073"/>
      <c r="D215" s="1073"/>
      <c r="E215" s="1073"/>
      <c r="F215" s="1074"/>
      <c r="G215" s="834"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7"/>
      <c r="AC215" s="834"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2"/>
      <c r="B216" s="1073"/>
      <c r="C216" s="1073"/>
      <c r="D216" s="1073"/>
      <c r="E216" s="1073"/>
      <c r="F216" s="1074"/>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4"/>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2"/>
      <c r="B217" s="1073"/>
      <c r="C217" s="1073"/>
      <c r="D217" s="1073"/>
      <c r="E217" s="1073"/>
      <c r="F217" s="1074"/>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2"/>
      <c r="B218" s="1073"/>
      <c r="C218" s="1073"/>
      <c r="D218" s="1073"/>
      <c r="E218" s="1073"/>
      <c r="F218" s="1074"/>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2"/>
      <c r="B219" s="1073"/>
      <c r="C219" s="1073"/>
      <c r="D219" s="1073"/>
      <c r="E219" s="1073"/>
      <c r="F219" s="1074"/>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2"/>
      <c r="B220" s="1073"/>
      <c r="C220" s="1073"/>
      <c r="D220" s="1073"/>
      <c r="E220" s="1073"/>
      <c r="F220" s="1074"/>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2"/>
      <c r="B221" s="1073"/>
      <c r="C221" s="1073"/>
      <c r="D221" s="1073"/>
      <c r="E221" s="1073"/>
      <c r="F221" s="1074"/>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2"/>
      <c r="B222" s="1073"/>
      <c r="C222" s="1073"/>
      <c r="D222" s="1073"/>
      <c r="E222" s="1073"/>
      <c r="F222" s="1074"/>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2"/>
      <c r="B223" s="1073"/>
      <c r="C223" s="1073"/>
      <c r="D223" s="1073"/>
      <c r="E223" s="1073"/>
      <c r="F223" s="1074"/>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2"/>
      <c r="B224" s="1073"/>
      <c r="C224" s="1073"/>
      <c r="D224" s="1073"/>
      <c r="E224" s="1073"/>
      <c r="F224" s="1074"/>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2"/>
      <c r="B225" s="1073"/>
      <c r="C225" s="1073"/>
      <c r="D225" s="1073"/>
      <c r="E225" s="1073"/>
      <c r="F225" s="1074"/>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2"/>
      <c r="B226" s="1073"/>
      <c r="C226" s="1073"/>
      <c r="D226" s="1073"/>
      <c r="E226" s="1073"/>
      <c r="F226" s="1074"/>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2"/>
      <c r="B227" s="1073"/>
      <c r="C227" s="1073"/>
      <c r="D227" s="1073"/>
      <c r="E227" s="1073"/>
      <c r="F227" s="1074"/>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2"/>
    </row>
    <row r="228" spans="1:50" ht="25.5" customHeight="1" x14ac:dyDescent="0.15">
      <c r="A228" s="1072"/>
      <c r="B228" s="1073"/>
      <c r="C228" s="1073"/>
      <c r="D228" s="1073"/>
      <c r="E228" s="1073"/>
      <c r="F228" s="1074"/>
      <c r="G228" s="834"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7"/>
      <c r="AC228" s="834"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2"/>
      <c r="B229" s="1073"/>
      <c r="C229" s="1073"/>
      <c r="D229" s="1073"/>
      <c r="E229" s="1073"/>
      <c r="F229" s="1074"/>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4"/>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2"/>
      <c r="B230" s="1073"/>
      <c r="C230" s="1073"/>
      <c r="D230" s="1073"/>
      <c r="E230" s="1073"/>
      <c r="F230" s="1074"/>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2"/>
      <c r="B231" s="1073"/>
      <c r="C231" s="1073"/>
      <c r="D231" s="1073"/>
      <c r="E231" s="1073"/>
      <c r="F231" s="1074"/>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2"/>
      <c r="B232" s="1073"/>
      <c r="C232" s="1073"/>
      <c r="D232" s="1073"/>
      <c r="E232" s="1073"/>
      <c r="F232" s="1074"/>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2"/>
      <c r="B233" s="1073"/>
      <c r="C233" s="1073"/>
      <c r="D233" s="1073"/>
      <c r="E233" s="1073"/>
      <c r="F233" s="1074"/>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2"/>
      <c r="B234" s="1073"/>
      <c r="C234" s="1073"/>
      <c r="D234" s="1073"/>
      <c r="E234" s="1073"/>
      <c r="F234" s="1074"/>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2"/>
      <c r="B235" s="1073"/>
      <c r="C235" s="1073"/>
      <c r="D235" s="1073"/>
      <c r="E235" s="1073"/>
      <c r="F235" s="1074"/>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2"/>
      <c r="B236" s="1073"/>
      <c r="C236" s="1073"/>
      <c r="D236" s="1073"/>
      <c r="E236" s="1073"/>
      <c r="F236" s="1074"/>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2"/>
      <c r="B237" s="1073"/>
      <c r="C237" s="1073"/>
      <c r="D237" s="1073"/>
      <c r="E237" s="1073"/>
      <c r="F237" s="1074"/>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2"/>
      <c r="B238" s="1073"/>
      <c r="C238" s="1073"/>
      <c r="D238" s="1073"/>
      <c r="E238" s="1073"/>
      <c r="F238" s="1074"/>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2"/>
      <c r="B239" s="1073"/>
      <c r="C239" s="1073"/>
      <c r="D239" s="1073"/>
      <c r="E239" s="1073"/>
      <c r="F239" s="1074"/>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2"/>
      <c r="B240" s="1073"/>
      <c r="C240" s="1073"/>
      <c r="D240" s="1073"/>
      <c r="E240" s="1073"/>
      <c r="F240" s="1074"/>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2"/>
    </row>
    <row r="241" spans="1:50" ht="24.75" customHeight="1" x14ac:dyDescent="0.15">
      <c r="A241" s="1072"/>
      <c r="B241" s="1073"/>
      <c r="C241" s="1073"/>
      <c r="D241" s="1073"/>
      <c r="E241" s="1073"/>
      <c r="F241" s="1074"/>
      <c r="G241" s="834"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7"/>
      <c r="AC241" s="834"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2"/>
      <c r="B242" s="1073"/>
      <c r="C242" s="1073"/>
      <c r="D242" s="1073"/>
      <c r="E242" s="1073"/>
      <c r="F242" s="1074"/>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4"/>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2"/>
      <c r="B243" s="1073"/>
      <c r="C243" s="1073"/>
      <c r="D243" s="1073"/>
      <c r="E243" s="1073"/>
      <c r="F243" s="1074"/>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2"/>
      <c r="B244" s="1073"/>
      <c r="C244" s="1073"/>
      <c r="D244" s="1073"/>
      <c r="E244" s="1073"/>
      <c r="F244" s="1074"/>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2"/>
      <c r="B245" s="1073"/>
      <c r="C245" s="1073"/>
      <c r="D245" s="1073"/>
      <c r="E245" s="1073"/>
      <c r="F245" s="1074"/>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2"/>
      <c r="B246" s="1073"/>
      <c r="C246" s="1073"/>
      <c r="D246" s="1073"/>
      <c r="E246" s="1073"/>
      <c r="F246" s="1074"/>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2"/>
      <c r="B247" s="1073"/>
      <c r="C247" s="1073"/>
      <c r="D247" s="1073"/>
      <c r="E247" s="1073"/>
      <c r="F247" s="1074"/>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2"/>
      <c r="B248" s="1073"/>
      <c r="C248" s="1073"/>
      <c r="D248" s="1073"/>
      <c r="E248" s="1073"/>
      <c r="F248" s="1074"/>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2"/>
      <c r="B249" s="1073"/>
      <c r="C249" s="1073"/>
      <c r="D249" s="1073"/>
      <c r="E249" s="1073"/>
      <c r="F249" s="1074"/>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2"/>
      <c r="B250" s="1073"/>
      <c r="C250" s="1073"/>
      <c r="D250" s="1073"/>
      <c r="E250" s="1073"/>
      <c r="F250" s="1074"/>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2"/>
      <c r="B251" s="1073"/>
      <c r="C251" s="1073"/>
      <c r="D251" s="1073"/>
      <c r="E251" s="1073"/>
      <c r="F251" s="1074"/>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2"/>
      <c r="B252" s="1073"/>
      <c r="C252" s="1073"/>
      <c r="D252" s="1073"/>
      <c r="E252" s="1073"/>
      <c r="F252" s="1074"/>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2"/>
      <c r="B253" s="1073"/>
      <c r="C253" s="1073"/>
      <c r="D253" s="1073"/>
      <c r="E253" s="1073"/>
      <c r="F253" s="1074"/>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2"/>
    </row>
    <row r="254" spans="1:50" ht="24.75" customHeight="1" x14ac:dyDescent="0.15">
      <c r="A254" s="1072"/>
      <c r="B254" s="1073"/>
      <c r="C254" s="1073"/>
      <c r="D254" s="1073"/>
      <c r="E254" s="1073"/>
      <c r="F254" s="1074"/>
      <c r="G254" s="834"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7"/>
      <c r="AC254" s="834"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2"/>
      <c r="B255" s="1073"/>
      <c r="C255" s="1073"/>
      <c r="D255" s="1073"/>
      <c r="E255" s="1073"/>
      <c r="F255" s="1074"/>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4"/>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2"/>
      <c r="B256" s="1073"/>
      <c r="C256" s="1073"/>
      <c r="D256" s="1073"/>
      <c r="E256" s="1073"/>
      <c r="F256" s="1074"/>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2"/>
      <c r="B257" s="1073"/>
      <c r="C257" s="1073"/>
      <c r="D257" s="1073"/>
      <c r="E257" s="1073"/>
      <c r="F257" s="1074"/>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2"/>
      <c r="B258" s="1073"/>
      <c r="C258" s="1073"/>
      <c r="D258" s="1073"/>
      <c r="E258" s="1073"/>
      <c r="F258" s="1074"/>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2"/>
      <c r="B259" s="1073"/>
      <c r="C259" s="1073"/>
      <c r="D259" s="1073"/>
      <c r="E259" s="1073"/>
      <c r="F259" s="1074"/>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2"/>
      <c r="B260" s="1073"/>
      <c r="C260" s="1073"/>
      <c r="D260" s="1073"/>
      <c r="E260" s="1073"/>
      <c r="F260" s="1074"/>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2"/>
      <c r="B261" s="1073"/>
      <c r="C261" s="1073"/>
      <c r="D261" s="1073"/>
      <c r="E261" s="1073"/>
      <c r="F261" s="1074"/>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2"/>
      <c r="B262" s="1073"/>
      <c r="C262" s="1073"/>
      <c r="D262" s="1073"/>
      <c r="E262" s="1073"/>
      <c r="F262" s="1074"/>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2"/>
      <c r="B263" s="1073"/>
      <c r="C263" s="1073"/>
      <c r="D263" s="1073"/>
      <c r="E263" s="1073"/>
      <c r="F263" s="1074"/>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2"/>
      <c r="B264" s="1073"/>
      <c r="C264" s="1073"/>
      <c r="D264" s="1073"/>
      <c r="E264" s="1073"/>
      <c r="F264" s="1074"/>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3">
        <v>1</v>
      </c>
      <c r="B4" s="1083">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3">
        <v>2</v>
      </c>
      <c r="B5" s="1083">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3">
        <v>3</v>
      </c>
      <c r="B6" s="1083">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3">
        <v>4</v>
      </c>
      <c r="B7" s="1083">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3">
        <v>5</v>
      </c>
      <c r="B8" s="1083">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3">
        <v>6</v>
      </c>
      <c r="B9" s="1083">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3">
        <v>7</v>
      </c>
      <c r="B10" s="1083">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3">
        <v>8</v>
      </c>
      <c r="B11" s="1083">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3">
        <v>9</v>
      </c>
      <c r="B12" s="1083">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3">
        <v>10</v>
      </c>
      <c r="B13" s="1083">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3">
        <v>11</v>
      </c>
      <c r="B14" s="1083">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3">
        <v>12</v>
      </c>
      <c r="B15" s="1083">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3">
        <v>13</v>
      </c>
      <c r="B16" s="1083">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3">
        <v>14</v>
      </c>
      <c r="B17" s="1083">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3">
        <v>15</v>
      </c>
      <c r="B18" s="1083">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3">
        <v>16</v>
      </c>
      <c r="B19" s="1083">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3">
        <v>17</v>
      </c>
      <c r="B20" s="1083">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3">
        <v>18</v>
      </c>
      <c r="B21" s="1083">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3">
        <v>19</v>
      </c>
      <c r="B22" s="1083">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3">
        <v>20</v>
      </c>
      <c r="B23" s="1083">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3">
        <v>21</v>
      </c>
      <c r="B24" s="1083">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3">
        <v>22</v>
      </c>
      <c r="B25" s="1083">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3">
        <v>23</v>
      </c>
      <c r="B26" s="1083">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3">
        <v>24</v>
      </c>
      <c r="B27" s="1083">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3">
        <v>25</v>
      </c>
      <c r="B28" s="1083">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3">
        <v>26</v>
      </c>
      <c r="B29" s="1083">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3">
        <v>27</v>
      </c>
      <c r="B30" s="1083">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3">
        <v>28</v>
      </c>
      <c r="B31" s="1083">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3">
        <v>29</v>
      </c>
      <c r="B32" s="1083">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3">
        <v>30</v>
      </c>
      <c r="B33" s="1083">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3">
        <v>1</v>
      </c>
      <c r="B37" s="1083">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3">
        <v>2</v>
      </c>
      <c r="B38" s="1083">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3">
        <v>3</v>
      </c>
      <c r="B39" s="1083">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3">
        <v>4</v>
      </c>
      <c r="B40" s="1083">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3">
        <v>5</v>
      </c>
      <c r="B41" s="1083">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3">
        <v>6</v>
      </c>
      <c r="B42" s="1083">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3">
        <v>7</v>
      </c>
      <c r="B43" s="1083">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3">
        <v>8</v>
      </c>
      <c r="B44" s="1083">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3">
        <v>9</v>
      </c>
      <c r="B45" s="1083">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3">
        <v>10</v>
      </c>
      <c r="B46" s="1083">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3">
        <v>11</v>
      </c>
      <c r="B47" s="1083">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3">
        <v>12</v>
      </c>
      <c r="B48" s="1083">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3">
        <v>13</v>
      </c>
      <c r="B49" s="1083">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3">
        <v>14</v>
      </c>
      <c r="B50" s="1083">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3">
        <v>15</v>
      </c>
      <c r="B51" s="1083">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3">
        <v>16</v>
      </c>
      <c r="B52" s="1083">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3">
        <v>17</v>
      </c>
      <c r="B53" s="1083">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3">
        <v>18</v>
      </c>
      <c r="B54" s="1083">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3">
        <v>19</v>
      </c>
      <c r="B55" s="1083">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3">
        <v>20</v>
      </c>
      <c r="B56" s="1083">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3">
        <v>21</v>
      </c>
      <c r="B57" s="1083">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3">
        <v>22</v>
      </c>
      <c r="B58" s="1083">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3">
        <v>23</v>
      </c>
      <c r="B59" s="1083">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3">
        <v>24</v>
      </c>
      <c r="B60" s="1083">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3">
        <v>25</v>
      </c>
      <c r="B61" s="1083">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3">
        <v>26</v>
      </c>
      <c r="B62" s="1083">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3">
        <v>27</v>
      </c>
      <c r="B63" s="1083">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3">
        <v>28</v>
      </c>
      <c r="B64" s="1083">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3">
        <v>29</v>
      </c>
      <c r="B65" s="1083">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3">
        <v>30</v>
      </c>
      <c r="B66" s="1083">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3">
        <v>1</v>
      </c>
      <c r="B70" s="1083">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3">
        <v>2</v>
      </c>
      <c r="B71" s="1083">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3">
        <v>3</v>
      </c>
      <c r="B72" s="1083">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3">
        <v>4</v>
      </c>
      <c r="B73" s="1083">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3">
        <v>5</v>
      </c>
      <c r="B74" s="1083">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3">
        <v>6</v>
      </c>
      <c r="B75" s="1083">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3">
        <v>7</v>
      </c>
      <c r="B76" s="1083">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3">
        <v>8</v>
      </c>
      <c r="B77" s="1083">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3">
        <v>9</v>
      </c>
      <c r="B78" s="1083">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3">
        <v>10</v>
      </c>
      <c r="B79" s="1083">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3">
        <v>11</v>
      </c>
      <c r="B80" s="1083">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3">
        <v>12</v>
      </c>
      <c r="B81" s="1083">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3">
        <v>13</v>
      </c>
      <c r="B82" s="1083">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3">
        <v>14</v>
      </c>
      <c r="B83" s="1083">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3">
        <v>15</v>
      </c>
      <c r="B84" s="1083">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3">
        <v>16</v>
      </c>
      <c r="B85" s="1083">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3">
        <v>17</v>
      </c>
      <c r="B86" s="1083">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3">
        <v>18</v>
      </c>
      <c r="B87" s="1083">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3">
        <v>19</v>
      </c>
      <c r="B88" s="1083">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3">
        <v>20</v>
      </c>
      <c r="B89" s="1083">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3">
        <v>21</v>
      </c>
      <c r="B90" s="1083">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3">
        <v>22</v>
      </c>
      <c r="B91" s="1083">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3">
        <v>23</v>
      </c>
      <c r="B92" s="1083">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3">
        <v>24</v>
      </c>
      <c r="B93" s="1083">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3">
        <v>25</v>
      </c>
      <c r="B94" s="1083">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3">
        <v>26</v>
      </c>
      <c r="B95" s="1083">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3">
        <v>27</v>
      </c>
      <c r="B96" s="1083">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3">
        <v>28</v>
      </c>
      <c r="B97" s="1083">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3">
        <v>29</v>
      </c>
      <c r="B98" s="1083">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3">
        <v>30</v>
      </c>
      <c r="B99" s="1083">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3">
        <v>1</v>
      </c>
      <c r="B103" s="1083">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3">
        <v>2</v>
      </c>
      <c r="B104" s="1083">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3">
        <v>3</v>
      </c>
      <c r="B105" s="1083">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3">
        <v>4</v>
      </c>
      <c r="B106" s="1083">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3">
        <v>5</v>
      </c>
      <c r="B107" s="1083">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3">
        <v>6</v>
      </c>
      <c r="B108" s="1083">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3">
        <v>7</v>
      </c>
      <c r="B109" s="1083">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3">
        <v>8</v>
      </c>
      <c r="B110" s="1083">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3">
        <v>9</v>
      </c>
      <c r="B111" s="1083">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3">
        <v>10</v>
      </c>
      <c r="B112" s="1083">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3">
        <v>11</v>
      </c>
      <c r="B113" s="1083">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3">
        <v>12</v>
      </c>
      <c r="B114" s="1083">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3">
        <v>13</v>
      </c>
      <c r="B115" s="1083">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3">
        <v>14</v>
      </c>
      <c r="B116" s="1083">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3">
        <v>15</v>
      </c>
      <c r="B117" s="1083">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3">
        <v>16</v>
      </c>
      <c r="B118" s="1083">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3">
        <v>17</v>
      </c>
      <c r="B119" s="1083">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3">
        <v>18</v>
      </c>
      <c r="B120" s="1083">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3">
        <v>19</v>
      </c>
      <c r="B121" s="1083">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3">
        <v>20</v>
      </c>
      <c r="B122" s="1083">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3">
        <v>21</v>
      </c>
      <c r="B123" s="1083">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3">
        <v>22</v>
      </c>
      <c r="B124" s="1083">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3">
        <v>23</v>
      </c>
      <c r="B125" s="1083">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3">
        <v>24</v>
      </c>
      <c r="B126" s="1083">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3">
        <v>25</v>
      </c>
      <c r="B127" s="1083">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3">
        <v>26</v>
      </c>
      <c r="B128" s="1083">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3">
        <v>27</v>
      </c>
      <c r="B129" s="1083">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3">
        <v>28</v>
      </c>
      <c r="B130" s="1083">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3">
        <v>29</v>
      </c>
      <c r="B131" s="1083">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3">
        <v>30</v>
      </c>
      <c r="B132" s="1083">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3">
        <v>1</v>
      </c>
      <c r="B136" s="1083">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3">
        <v>2</v>
      </c>
      <c r="B137" s="1083">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3">
        <v>3</v>
      </c>
      <c r="B138" s="1083">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3">
        <v>4</v>
      </c>
      <c r="B139" s="1083">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3">
        <v>5</v>
      </c>
      <c r="B140" s="1083">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3">
        <v>6</v>
      </c>
      <c r="B141" s="1083">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3">
        <v>7</v>
      </c>
      <c r="B142" s="1083">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3">
        <v>8</v>
      </c>
      <c r="B143" s="1083">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3">
        <v>9</v>
      </c>
      <c r="B144" s="1083">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3">
        <v>10</v>
      </c>
      <c r="B145" s="1083">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3">
        <v>11</v>
      </c>
      <c r="B146" s="1083">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3">
        <v>12</v>
      </c>
      <c r="B147" s="1083">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3">
        <v>13</v>
      </c>
      <c r="B148" s="1083">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3">
        <v>14</v>
      </c>
      <c r="B149" s="1083">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3">
        <v>15</v>
      </c>
      <c r="B150" s="1083">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3">
        <v>16</v>
      </c>
      <c r="B151" s="1083">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3">
        <v>17</v>
      </c>
      <c r="B152" s="1083">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3">
        <v>18</v>
      </c>
      <c r="B153" s="1083">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3">
        <v>19</v>
      </c>
      <c r="B154" s="1083">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3">
        <v>20</v>
      </c>
      <c r="B155" s="1083">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3">
        <v>21</v>
      </c>
      <c r="B156" s="1083">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3">
        <v>22</v>
      </c>
      <c r="B157" s="1083">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3">
        <v>23</v>
      </c>
      <c r="B158" s="1083">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3">
        <v>24</v>
      </c>
      <c r="B159" s="1083">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3">
        <v>25</v>
      </c>
      <c r="B160" s="1083">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3">
        <v>26</v>
      </c>
      <c r="B161" s="1083">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3">
        <v>27</v>
      </c>
      <c r="B162" s="1083">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3">
        <v>28</v>
      </c>
      <c r="B163" s="1083">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3">
        <v>29</v>
      </c>
      <c r="B164" s="1083">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3">
        <v>30</v>
      </c>
      <c r="B165" s="1083">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3">
        <v>1</v>
      </c>
      <c r="B169" s="1083">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3">
        <v>2</v>
      </c>
      <c r="B170" s="1083">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3">
        <v>3</v>
      </c>
      <c r="B171" s="1083">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3">
        <v>4</v>
      </c>
      <c r="B172" s="1083">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3">
        <v>5</v>
      </c>
      <c r="B173" s="1083">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3">
        <v>6</v>
      </c>
      <c r="B174" s="1083">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3">
        <v>7</v>
      </c>
      <c r="B175" s="1083">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3">
        <v>8</v>
      </c>
      <c r="B176" s="1083">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3">
        <v>9</v>
      </c>
      <c r="B177" s="1083">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3">
        <v>10</v>
      </c>
      <c r="B178" s="1083">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3">
        <v>11</v>
      </c>
      <c r="B179" s="1083">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3">
        <v>12</v>
      </c>
      <c r="B180" s="1083">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3">
        <v>13</v>
      </c>
      <c r="B181" s="1083">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3">
        <v>14</v>
      </c>
      <c r="B182" s="1083">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3">
        <v>15</v>
      </c>
      <c r="B183" s="1083">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3">
        <v>16</v>
      </c>
      <c r="B184" s="1083">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3">
        <v>17</v>
      </c>
      <c r="B185" s="1083">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3">
        <v>18</v>
      </c>
      <c r="B186" s="1083">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3">
        <v>19</v>
      </c>
      <c r="B187" s="1083">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3">
        <v>20</v>
      </c>
      <c r="B188" s="1083">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3">
        <v>21</v>
      </c>
      <c r="B189" s="1083">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3">
        <v>22</v>
      </c>
      <c r="B190" s="1083">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3">
        <v>23</v>
      </c>
      <c r="B191" s="1083">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3">
        <v>24</v>
      </c>
      <c r="B192" s="1083">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3">
        <v>25</v>
      </c>
      <c r="B193" s="1083">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3">
        <v>26</v>
      </c>
      <c r="B194" s="1083">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3">
        <v>27</v>
      </c>
      <c r="B195" s="1083">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3">
        <v>28</v>
      </c>
      <c r="B196" s="1083">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3">
        <v>29</v>
      </c>
      <c r="B197" s="1083">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3">
        <v>30</v>
      </c>
      <c r="B198" s="1083">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3">
        <v>1</v>
      </c>
      <c r="B202" s="1083">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3">
        <v>2</v>
      </c>
      <c r="B203" s="1083">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3">
        <v>3</v>
      </c>
      <c r="B204" s="1083">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3">
        <v>4</v>
      </c>
      <c r="B205" s="1083">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3">
        <v>5</v>
      </c>
      <c r="B206" s="1083">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3">
        <v>6</v>
      </c>
      <c r="B207" s="1083">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3">
        <v>7</v>
      </c>
      <c r="B208" s="1083">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3">
        <v>8</v>
      </c>
      <c r="B209" s="1083">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3">
        <v>9</v>
      </c>
      <c r="B210" s="1083">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3">
        <v>10</v>
      </c>
      <c r="B211" s="1083">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3">
        <v>11</v>
      </c>
      <c r="B212" s="1083">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3">
        <v>12</v>
      </c>
      <c r="B213" s="1083">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3">
        <v>13</v>
      </c>
      <c r="B214" s="1083">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3">
        <v>14</v>
      </c>
      <c r="B215" s="1083">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3">
        <v>15</v>
      </c>
      <c r="B216" s="1083">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3">
        <v>16</v>
      </c>
      <c r="B217" s="1083">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3">
        <v>17</v>
      </c>
      <c r="B218" s="1083">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3">
        <v>18</v>
      </c>
      <c r="B219" s="1083">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3">
        <v>19</v>
      </c>
      <c r="B220" s="1083">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3">
        <v>20</v>
      </c>
      <c r="B221" s="1083">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3">
        <v>21</v>
      </c>
      <c r="B222" s="1083">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3">
        <v>22</v>
      </c>
      <c r="B223" s="1083">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3">
        <v>23</v>
      </c>
      <c r="B224" s="1083">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3">
        <v>24</v>
      </c>
      <c r="B225" s="1083">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3">
        <v>25</v>
      </c>
      <c r="B226" s="1083">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3">
        <v>26</v>
      </c>
      <c r="B227" s="1083">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3">
        <v>27</v>
      </c>
      <c r="B228" s="1083">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3">
        <v>28</v>
      </c>
      <c r="B229" s="1083">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3">
        <v>29</v>
      </c>
      <c r="B230" s="1083">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3">
        <v>30</v>
      </c>
      <c r="B231" s="1083">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3">
        <v>1</v>
      </c>
      <c r="B235" s="1083">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3">
        <v>2</v>
      </c>
      <c r="B236" s="1083">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3">
        <v>3</v>
      </c>
      <c r="B237" s="1083">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3">
        <v>4</v>
      </c>
      <c r="B238" s="1083">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3">
        <v>5</v>
      </c>
      <c r="B239" s="1083">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3">
        <v>6</v>
      </c>
      <c r="B240" s="1083">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3">
        <v>7</v>
      </c>
      <c r="B241" s="1083">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3">
        <v>8</v>
      </c>
      <c r="B242" s="1083">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3">
        <v>9</v>
      </c>
      <c r="B243" s="1083">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3">
        <v>10</v>
      </c>
      <c r="B244" s="1083">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3">
        <v>11</v>
      </c>
      <c r="B245" s="1083">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3">
        <v>12</v>
      </c>
      <c r="B246" s="1083">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3">
        <v>13</v>
      </c>
      <c r="B247" s="1083">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3">
        <v>14</v>
      </c>
      <c r="B248" s="1083">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3">
        <v>15</v>
      </c>
      <c r="B249" s="1083">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3">
        <v>16</v>
      </c>
      <c r="B250" s="1083">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3">
        <v>17</v>
      </c>
      <c r="B251" s="1083">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3">
        <v>18</v>
      </c>
      <c r="B252" s="1083">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3">
        <v>19</v>
      </c>
      <c r="B253" s="1083">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3">
        <v>20</v>
      </c>
      <c r="B254" s="1083">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3">
        <v>21</v>
      </c>
      <c r="B255" s="1083">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3">
        <v>22</v>
      </c>
      <c r="B256" s="1083">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3">
        <v>23</v>
      </c>
      <c r="B257" s="1083">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3">
        <v>24</v>
      </c>
      <c r="B258" s="1083">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3">
        <v>25</v>
      </c>
      <c r="B259" s="1083">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3">
        <v>26</v>
      </c>
      <c r="B260" s="1083">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3">
        <v>27</v>
      </c>
      <c r="B261" s="1083">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3">
        <v>28</v>
      </c>
      <c r="B262" s="1083">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3">
        <v>29</v>
      </c>
      <c r="B263" s="1083">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3">
        <v>30</v>
      </c>
      <c r="B264" s="1083">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3">
        <v>1</v>
      </c>
      <c r="B268" s="1083">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3">
        <v>2</v>
      </c>
      <c r="B269" s="1083">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3">
        <v>3</v>
      </c>
      <c r="B270" s="1083">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3">
        <v>4</v>
      </c>
      <c r="B271" s="1083">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3">
        <v>5</v>
      </c>
      <c r="B272" s="1083">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3">
        <v>6</v>
      </c>
      <c r="B273" s="1083">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3">
        <v>7</v>
      </c>
      <c r="B274" s="1083">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3">
        <v>8</v>
      </c>
      <c r="B275" s="1083">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3">
        <v>9</v>
      </c>
      <c r="B276" s="1083">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3">
        <v>10</v>
      </c>
      <c r="B277" s="1083">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3">
        <v>11</v>
      </c>
      <c r="B278" s="1083">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3">
        <v>12</v>
      </c>
      <c r="B279" s="1083">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3">
        <v>13</v>
      </c>
      <c r="B280" s="1083">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3">
        <v>14</v>
      </c>
      <c r="B281" s="1083">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3">
        <v>15</v>
      </c>
      <c r="B282" s="1083">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3">
        <v>16</v>
      </c>
      <c r="B283" s="1083">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3">
        <v>17</v>
      </c>
      <c r="B284" s="1083">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3">
        <v>18</v>
      </c>
      <c r="B285" s="1083">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3">
        <v>19</v>
      </c>
      <c r="B286" s="1083">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3">
        <v>20</v>
      </c>
      <c r="B287" s="1083">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3">
        <v>21</v>
      </c>
      <c r="B288" s="1083">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3">
        <v>22</v>
      </c>
      <c r="B289" s="1083">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3">
        <v>23</v>
      </c>
      <c r="B290" s="1083">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3">
        <v>24</v>
      </c>
      <c r="B291" s="1083">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3">
        <v>25</v>
      </c>
      <c r="B292" s="1083">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3">
        <v>26</v>
      </c>
      <c r="B293" s="1083">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3">
        <v>27</v>
      </c>
      <c r="B294" s="1083">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3">
        <v>28</v>
      </c>
      <c r="B295" s="1083">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3">
        <v>29</v>
      </c>
      <c r="B296" s="1083">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3">
        <v>30</v>
      </c>
      <c r="B297" s="1083">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3">
        <v>1</v>
      </c>
      <c r="B301" s="1083">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3">
        <v>2</v>
      </c>
      <c r="B302" s="1083">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3">
        <v>3</v>
      </c>
      <c r="B303" s="1083">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3">
        <v>4</v>
      </c>
      <c r="B304" s="1083">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3">
        <v>5</v>
      </c>
      <c r="B305" s="1083">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3">
        <v>6</v>
      </c>
      <c r="B306" s="1083">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3">
        <v>7</v>
      </c>
      <c r="B307" s="1083">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3">
        <v>8</v>
      </c>
      <c r="B308" s="1083">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3">
        <v>9</v>
      </c>
      <c r="B309" s="1083">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3">
        <v>10</v>
      </c>
      <c r="B310" s="1083">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3">
        <v>11</v>
      </c>
      <c r="B311" s="1083">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3">
        <v>12</v>
      </c>
      <c r="B312" s="1083">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3">
        <v>13</v>
      </c>
      <c r="B313" s="1083">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3">
        <v>14</v>
      </c>
      <c r="B314" s="1083">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3">
        <v>15</v>
      </c>
      <c r="B315" s="1083">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3">
        <v>16</v>
      </c>
      <c r="B316" s="1083">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3">
        <v>17</v>
      </c>
      <c r="B317" s="1083">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3">
        <v>18</v>
      </c>
      <c r="B318" s="1083">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3">
        <v>19</v>
      </c>
      <c r="B319" s="1083">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3">
        <v>20</v>
      </c>
      <c r="B320" s="1083">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3">
        <v>21</v>
      </c>
      <c r="B321" s="1083">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3">
        <v>22</v>
      </c>
      <c r="B322" s="1083">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3">
        <v>23</v>
      </c>
      <c r="B323" s="1083">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3">
        <v>24</v>
      </c>
      <c r="B324" s="1083">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3">
        <v>25</v>
      </c>
      <c r="B325" s="1083">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3">
        <v>26</v>
      </c>
      <c r="B326" s="1083">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3">
        <v>27</v>
      </c>
      <c r="B327" s="1083">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3">
        <v>28</v>
      </c>
      <c r="B328" s="1083">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3">
        <v>29</v>
      </c>
      <c r="B329" s="1083">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3">
        <v>30</v>
      </c>
      <c r="B330" s="1083">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3">
        <v>1</v>
      </c>
      <c r="B334" s="1083">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3">
        <v>2</v>
      </c>
      <c r="B335" s="1083">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3">
        <v>3</v>
      </c>
      <c r="B336" s="1083">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3">
        <v>4</v>
      </c>
      <c r="B337" s="1083">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3">
        <v>5</v>
      </c>
      <c r="B338" s="1083">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3">
        <v>6</v>
      </c>
      <c r="B339" s="1083">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3">
        <v>7</v>
      </c>
      <c r="B340" s="1083">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3">
        <v>8</v>
      </c>
      <c r="B341" s="1083">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3">
        <v>9</v>
      </c>
      <c r="B342" s="1083">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3">
        <v>10</v>
      </c>
      <c r="B343" s="1083">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3">
        <v>11</v>
      </c>
      <c r="B344" s="1083">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3">
        <v>12</v>
      </c>
      <c r="B345" s="1083">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3">
        <v>13</v>
      </c>
      <c r="B346" s="1083">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3">
        <v>14</v>
      </c>
      <c r="B347" s="1083">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3">
        <v>15</v>
      </c>
      <c r="B348" s="1083">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3">
        <v>16</v>
      </c>
      <c r="B349" s="1083">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3">
        <v>17</v>
      </c>
      <c r="B350" s="1083">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3">
        <v>18</v>
      </c>
      <c r="B351" s="1083">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3">
        <v>19</v>
      </c>
      <c r="B352" s="1083">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3">
        <v>20</v>
      </c>
      <c r="B353" s="1083">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3">
        <v>21</v>
      </c>
      <c r="B354" s="1083">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3">
        <v>22</v>
      </c>
      <c r="B355" s="1083">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3">
        <v>23</v>
      </c>
      <c r="B356" s="1083">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3">
        <v>24</v>
      </c>
      <c r="B357" s="1083">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3">
        <v>25</v>
      </c>
      <c r="B358" s="1083">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3">
        <v>26</v>
      </c>
      <c r="B359" s="1083">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3">
        <v>27</v>
      </c>
      <c r="B360" s="1083">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3">
        <v>28</v>
      </c>
      <c r="B361" s="1083">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3">
        <v>29</v>
      </c>
      <c r="B362" s="1083">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3">
        <v>30</v>
      </c>
      <c r="B363" s="1083">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3">
        <v>1</v>
      </c>
      <c r="B367" s="1083">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3">
        <v>2</v>
      </c>
      <c r="B368" s="1083">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3">
        <v>3</v>
      </c>
      <c r="B369" s="1083">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3">
        <v>4</v>
      </c>
      <c r="B370" s="1083">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3">
        <v>5</v>
      </c>
      <c r="B371" s="1083">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3">
        <v>6</v>
      </c>
      <c r="B372" s="1083">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3">
        <v>7</v>
      </c>
      <c r="B373" s="1083">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3">
        <v>8</v>
      </c>
      <c r="B374" s="1083">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3">
        <v>9</v>
      </c>
      <c r="B375" s="1083">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3">
        <v>10</v>
      </c>
      <c r="B376" s="1083">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3">
        <v>11</v>
      </c>
      <c r="B377" s="1083">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3">
        <v>12</v>
      </c>
      <c r="B378" s="1083">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3">
        <v>13</v>
      </c>
      <c r="B379" s="1083">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3">
        <v>14</v>
      </c>
      <c r="B380" s="1083">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3">
        <v>15</v>
      </c>
      <c r="B381" s="1083">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3">
        <v>16</v>
      </c>
      <c r="B382" s="1083">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3">
        <v>17</v>
      </c>
      <c r="B383" s="1083">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3">
        <v>18</v>
      </c>
      <c r="B384" s="1083">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3">
        <v>19</v>
      </c>
      <c r="B385" s="1083">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3">
        <v>20</v>
      </c>
      <c r="B386" s="1083">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3">
        <v>21</v>
      </c>
      <c r="B387" s="1083">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3">
        <v>22</v>
      </c>
      <c r="B388" s="1083">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3">
        <v>23</v>
      </c>
      <c r="B389" s="1083">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3">
        <v>24</v>
      </c>
      <c r="B390" s="1083">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3">
        <v>25</v>
      </c>
      <c r="B391" s="1083">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3">
        <v>26</v>
      </c>
      <c r="B392" s="1083">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3">
        <v>27</v>
      </c>
      <c r="B393" s="1083">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3">
        <v>28</v>
      </c>
      <c r="B394" s="1083">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3">
        <v>29</v>
      </c>
      <c r="B395" s="1083">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3">
        <v>30</v>
      </c>
      <c r="B396" s="1083">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3">
        <v>1</v>
      </c>
      <c r="B400" s="1083">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3">
        <v>2</v>
      </c>
      <c r="B401" s="1083">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3">
        <v>3</v>
      </c>
      <c r="B402" s="1083">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3">
        <v>4</v>
      </c>
      <c r="B403" s="1083">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3">
        <v>5</v>
      </c>
      <c r="B404" s="1083">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3">
        <v>6</v>
      </c>
      <c r="B405" s="1083">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3">
        <v>7</v>
      </c>
      <c r="B406" s="1083">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3">
        <v>8</v>
      </c>
      <c r="B407" s="1083">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3">
        <v>9</v>
      </c>
      <c r="B408" s="1083">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3">
        <v>10</v>
      </c>
      <c r="B409" s="1083">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3">
        <v>11</v>
      </c>
      <c r="B410" s="1083">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3">
        <v>12</v>
      </c>
      <c r="B411" s="1083">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3">
        <v>13</v>
      </c>
      <c r="B412" s="1083">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3">
        <v>14</v>
      </c>
      <c r="B413" s="1083">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3">
        <v>15</v>
      </c>
      <c r="B414" s="1083">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3">
        <v>16</v>
      </c>
      <c r="B415" s="1083">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3">
        <v>17</v>
      </c>
      <c r="B416" s="1083">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3">
        <v>18</v>
      </c>
      <c r="B417" s="1083">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3">
        <v>19</v>
      </c>
      <c r="B418" s="1083">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3">
        <v>20</v>
      </c>
      <c r="B419" s="1083">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3">
        <v>21</v>
      </c>
      <c r="B420" s="1083">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3">
        <v>22</v>
      </c>
      <c r="B421" s="1083">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3">
        <v>23</v>
      </c>
      <c r="B422" s="1083">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3">
        <v>24</v>
      </c>
      <c r="B423" s="1083">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3">
        <v>25</v>
      </c>
      <c r="B424" s="1083">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3">
        <v>26</v>
      </c>
      <c r="B425" s="1083">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3">
        <v>27</v>
      </c>
      <c r="B426" s="1083">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3">
        <v>28</v>
      </c>
      <c r="B427" s="1083">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3">
        <v>29</v>
      </c>
      <c r="B428" s="1083">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3">
        <v>30</v>
      </c>
      <c r="B429" s="1083">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3">
        <v>1</v>
      </c>
      <c r="B433" s="1083">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3">
        <v>2</v>
      </c>
      <c r="B434" s="1083">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3">
        <v>3</v>
      </c>
      <c r="B435" s="1083">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3">
        <v>4</v>
      </c>
      <c r="B436" s="1083">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3">
        <v>5</v>
      </c>
      <c r="B437" s="1083">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3">
        <v>6</v>
      </c>
      <c r="B438" s="1083">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3">
        <v>7</v>
      </c>
      <c r="B439" s="1083">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3">
        <v>8</v>
      </c>
      <c r="B440" s="1083">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3">
        <v>9</v>
      </c>
      <c r="B441" s="1083">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3">
        <v>10</v>
      </c>
      <c r="B442" s="1083">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3">
        <v>11</v>
      </c>
      <c r="B443" s="1083">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3">
        <v>12</v>
      </c>
      <c r="B444" s="1083">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3">
        <v>13</v>
      </c>
      <c r="B445" s="1083">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3">
        <v>14</v>
      </c>
      <c r="B446" s="1083">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3">
        <v>15</v>
      </c>
      <c r="B447" s="1083">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3">
        <v>16</v>
      </c>
      <c r="B448" s="1083">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3">
        <v>17</v>
      </c>
      <c r="B449" s="1083">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3">
        <v>18</v>
      </c>
      <c r="B450" s="1083">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3">
        <v>19</v>
      </c>
      <c r="B451" s="1083">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3">
        <v>20</v>
      </c>
      <c r="B452" s="1083">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3">
        <v>21</v>
      </c>
      <c r="B453" s="1083">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3">
        <v>22</v>
      </c>
      <c r="B454" s="1083">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3">
        <v>23</v>
      </c>
      <c r="B455" s="1083">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3">
        <v>24</v>
      </c>
      <c r="B456" s="1083">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3">
        <v>25</v>
      </c>
      <c r="B457" s="1083">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3">
        <v>26</v>
      </c>
      <c r="B458" s="1083">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3">
        <v>27</v>
      </c>
      <c r="B459" s="1083">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3">
        <v>28</v>
      </c>
      <c r="B460" s="1083">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3">
        <v>29</v>
      </c>
      <c r="B461" s="1083">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3">
        <v>30</v>
      </c>
      <c r="B462" s="1083">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3">
        <v>1</v>
      </c>
      <c r="B466" s="1083">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3">
        <v>2</v>
      </c>
      <c r="B467" s="1083">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3">
        <v>3</v>
      </c>
      <c r="B468" s="1083">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3">
        <v>4</v>
      </c>
      <c r="B469" s="1083">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3">
        <v>5</v>
      </c>
      <c r="B470" s="1083">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3">
        <v>6</v>
      </c>
      <c r="B471" s="1083">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3">
        <v>7</v>
      </c>
      <c r="B472" s="1083">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3">
        <v>8</v>
      </c>
      <c r="B473" s="1083">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3">
        <v>9</v>
      </c>
      <c r="B474" s="1083">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3">
        <v>10</v>
      </c>
      <c r="B475" s="1083">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3">
        <v>11</v>
      </c>
      <c r="B476" s="1083">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3">
        <v>12</v>
      </c>
      <c r="B477" s="1083">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3">
        <v>13</v>
      </c>
      <c r="B478" s="1083">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3">
        <v>14</v>
      </c>
      <c r="B479" s="1083">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3">
        <v>15</v>
      </c>
      <c r="B480" s="1083">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3">
        <v>16</v>
      </c>
      <c r="B481" s="1083">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3">
        <v>17</v>
      </c>
      <c r="B482" s="1083">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3">
        <v>18</v>
      </c>
      <c r="B483" s="1083">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3">
        <v>19</v>
      </c>
      <c r="B484" s="1083">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3">
        <v>20</v>
      </c>
      <c r="B485" s="1083">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3">
        <v>21</v>
      </c>
      <c r="B486" s="1083">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3">
        <v>22</v>
      </c>
      <c r="B487" s="1083">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3">
        <v>23</v>
      </c>
      <c r="B488" s="1083">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3">
        <v>24</v>
      </c>
      <c r="B489" s="1083">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3">
        <v>25</v>
      </c>
      <c r="B490" s="1083">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3">
        <v>26</v>
      </c>
      <c r="B491" s="1083">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3">
        <v>27</v>
      </c>
      <c r="B492" s="1083">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3">
        <v>28</v>
      </c>
      <c r="B493" s="1083">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3">
        <v>29</v>
      </c>
      <c r="B494" s="1083">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3">
        <v>30</v>
      </c>
      <c r="B495" s="1083">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3">
        <v>1</v>
      </c>
      <c r="B499" s="1083">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3">
        <v>2</v>
      </c>
      <c r="B500" s="1083">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3">
        <v>3</v>
      </c>
      <c r="B501" s="1083">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3">
        <v>4</v>
      </c>
      <c r="B502" s="1083">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3">
        <v>5</v>
      </c>
      <c r="B503" s="1083">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3">
        <v>6</v>
      </c>
      <c r="B504" s="1083">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3">
        <v>7</v>
      </c>
      <c r="B505" s="1083">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3">
        <v>8</v>
      </c>
      <c r="B506" s="1083">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3">
        <v>9</v>
      </c>
      <c r="B507" s="1083">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3">
        <v>10</v>
      </c>
      <c r="B508" s="1083">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3">
        <v>11</v>
      </c>
      <c r="B509" s="1083">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3">
        <v>12</v>
      </c>
      <c r="B510" s="1083">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3">
        <v>13</v>
      </c>
      <c r="B511" s="1083">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3">
        <v>14</v>
      </c>
      <c r="B512" s="1083">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3">
        <v>15</v>
      </c>
      <c r="B513" s="1083">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3">
        <v>16</v>
      </c>
      <c r="B514" s="1083">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3">
        <v>17</v>
      </c>
      <c r="B515" s="1083">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3">
        <v>18</v>
      </c>
      <c r="B516" s="1083">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3">
        <v>19</v>
      </c>
      <c r="B517" s="1083">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3">
        <v>20</v>
      </c>
      <c r="B518" s="1083">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3">
        <v>21</v>
      </c>
      <c r="B519" s="1083">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3">
        <v>22</v>
      </c>
      <c r="B520" s="1083">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3">
        <v>23</v>
      </c>
      <c r="B521" s="1083">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3">
        <v>24</v>
      </c>
      <c r="B522" s="1083">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3">
        <v>25</v>
      </c>
      <c r="B523" s="1083">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3">
        <v>26</v>
      </c>
      <c r="B524" s="1083">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3">
        <v>27</v>
      </c>
      <c r="B525" s="1083">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3">
        <v>28</v>
      </c>
      <c r="B526" s="1083">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3">
        <v>29</v>
      </c>
      <c r="B527" s="1083">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3">
        <v>30</v>
      </c>
      <c r="B528" s="1083">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3">
        <v>1</v>
      </c>
      <c r="B532" s="1083">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3">
        <v>2</v>
      </c>
      <c r="B533" s="1083">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3">
        <v>3</v>
      </c>
      <c r="B534" s="1083">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3">
        <v>4</v>
      </c>
      <c r="B535" s="1083">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3">
        <v>5</v>
      </c>
      <c r="B536" s="1083">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3">
        <v>6</v>
      </c>
      <c r="B537" s="1083">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3">
        <v>7</v>
      </c>
      <c r="B538" s="1083">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3">
        <v>8</v>
      </c>
      <c r="B539" s="1083">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3">
        <v>9</v>
      </c>
      <c r="B540" s="1083">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3">
        <v>10</v>
      </c>
      <c r="B541" s="1083">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3">
        <v>11</v>
      </c>
      <c r="B542" s="1083">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3">
        <v>12</v>
      </c>
      <c r="B543" s="1083">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3">
        <v>13</v>
      </c>
      <c r="B544" s="1083">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3">
        <v>14</v>
      </c>
      <c r="B545" s="1083">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3">
        <v>15</v>
      </c>
      <c r="B546" s="1083">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3">
        <v>16</v>
      </c>
      <c r="B547" s="1083">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3">
        <v>17</v>
      </c>
      <c r="B548" s="1083">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3">
        <v>18</v>
      </c>
      <c r="B549" s="1083">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3">
        <v>19</v>
      </c>
      <c r="B550" s="1083">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3">
        <v>20</v>
      </c>
      <c r="B551" s="1083">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3">
        <v>21</v>
      </c>
      <c r="B552" s="1083">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3">
        <v>22</v>
      </c>
      <c r="B553" s="1083">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3">
        <v>23</v>
      </c>
      <c r="B554" s="1083">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3">
        <v>24</v>
      </c>
      <c r="B555" s="1083">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3">
        <v>25</v>
      </c>
      <c r="B556" s="1083">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3">
        <v>26</v>
      </c>
      <c r="B557" s="1083">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3">
        <v>27</v>
      </c>
      <c r="B558" s="1083">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3">
        <v>28</v>
      </c>
      <c r="B559" s="1083">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3">
        <v>29</v>
      </c>
      <c r="B560" s="1083">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3">
        <v>30</v>
      </c>
      <c r="B561" s="1083">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3">
        <v>1</v>
      </c>
      <c r="B565" s="1083">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3">
        <v>2</v>
      </c>
      <c r="B566" s="1083">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3">
        <v>3</v>
      </c>
      <c r="B567" s="1083">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3">
        <v>4</v>
      </c>
      <c r="B568" s="1083">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3">
        <v>5</v>
      </c>
      <c r="B569" s="1083">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3">
        <v>6</v>
      </c>
      <c r="B570" s="1083">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3">
        <v>7</v>
      </c>
      <c r="B571" s="1083">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3">
        <v>8</v>
      </c>
      <c r="B572" s="1083">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3">
        <v>9</v>
      </c>
      <c r="B573" s="1083">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3">
        <v>10</v>
      </c>
      <c r="B574" s="1083">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3">
        <v>11</v>
      </c>
      <c r="B575" s="1083">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3">
        <v>12</v>
      </c>
      <c r="B576" s="1083">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3">
        <v>13</v>
      </c>
      <c r="B577" s="1083">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3">
        <v>14</v>
      </c>
      <c r="B578" s="1083">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3">
        <v>15</v>
      </c>
      <c r="B579" s="1083">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3">
        <v>16</v>
      </c>
      <c r="B580" s="1083">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3">
        <v>17</v>
      </c>
      <c r="B581" s="1083">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3">
        <v>18</v>
      </c>
      <c r="B582" s="1083">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3">
        <v>19</v>
      </c>
      <c r="B583" s="1083">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3">
        <v>20</v>
      </c>
      <c r="B584" s="1083">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3">
        <v>21</v>
      </c>
      <c r="B585" s="1083">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3">
        <v>22</v>
      </c>
      <c r="B586" s="1083">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3">
        <v>23</v>
      </c>
      <c r="B587" s="1083">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3">
        <v>24</v>
      </c>
      <c r="B588" s="1083">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3">
        <v>25</v>
      </c>
      <c r="B589" s="1083">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3">
        <v>26</v>
      </c>
      <c r="B590" s="1083">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3">
        <v>27</v>
      </c>
      <c r="B591" s="1083">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3">
        <v>28</v>
      </c>
      <c r="B592" s="1083">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3">
        <v>29</v>
      </c>
      <c r="B593" s="1083">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3">
        <v>30</v>
      </c>
      <c r="B594" s="1083">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3">
        <v>1</v>
      </c>
      <c r="B598" s="1083">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3">
        <v>2</v>
      </c>
      <c r="B599" s="1083">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3">
        <v>3</v>
      </c>
      <c r="B600" s="1083">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3">
        <v>4</v>
      </c>
      <c r="B601" s="1083">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3">
        <v>5</v>
      </c>
      <c r="B602" s="1083">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3">
        <v>6</v>
      </c>
      <c r="B603" s="1083">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3">
        <v>7</v>
      </c>
      <c r="B604" s="1083">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3">
        <v>8</v>
      </c>
      <c r="B605" s="1083">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3">
        <v>9</v>
      </c>
      <c r="B606" s="1083">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3">
        <v>10</v>
      </c>
      <c r="B607" s="1083">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3">
        <v>11</v>
      </c>
      <c r="B608" s="1083">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3">
        <v>12</v>
      </c>
      <c r="B609" s="1083">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3">
        <v>13</v>
      </c>
      <c r="B610" s="1083">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3">
        <v>14</v>
      </c>
      <c r="B611" s="1083">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3">
        <v>15</v>
      </c>
      <c r="B612" s="1083">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3">
        <v>16</v>
      </c>
      <c r="B613" s="1083">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3">
        <v>17</v>
      </c>
      <c r="B614" s="1083">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3">
        <v>18</v>
      </c>
      <c r="B615" s="1083">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3">
        <v>19</v>
      </c>
      <c r="B616" s="1083">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3">
        <v>20</v>
      </c>
      <c r="B617" s="1083">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3">
        <v>21</v>
      </c>
      <c r="B618" s="1083">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3">
        <v>22</v>
      </c>
      <c r="B619" s="1083">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3">
        <v>23</v>
      </c>
      <c r="B620" s="1083">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3">
        <v>24</v>
      </c>
      <c r="B621" s="1083">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3">
        <v>25</v>
      </c>
      <c r="B622" s="1083">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3">
        <v>26</v>
      </c>
      <c r="B623" s="1083">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3">
        <v>27</v>
      </c>
      <c r="B624" s="1083">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3">
        <v>28</v>
      </c>
      <c r="B625" s="1083">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3">
        <v>29</v>
      </c>
      <c r="B626" s="1083">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3">
        <v>30</v>
      </c>
      <c r="B627" s="1083">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3">
        <v>1</v>
      </c>
      <c r="B631" s="1083">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3">
        <v>2</v>
      </c>
      <c r="B632" s="1083">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3">
        <v>3</v>
      </c>
      <c r="B633" s="1083">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3">
        <v>4</v>
      </c>
      <c r="B634" s="1083">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3">
        <v>5</v>
      </c>
      <c r="B635" s="1083">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3">
        <v>6</v>
      </c>
      <c r="B636" s="1083">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3">
        <v>7</v>
      </c>
      <c r="B637" s="1083">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3">
        <v>8</v>
      </c>
      <c r="B638" s="1083">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3">
        <v>9</v>
      </c>
      <c r="B639" s="1083">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3">
        <v>10</v>
      </c>
      <c r="B640" s="1083">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3">
        <v>11</v>
      </c>
      <c r="B641" s="1083">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3">
        <v>12</v>
      </c>
      <c r="B642" s="1083">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3">
        <v>13</v>
      </c>
      <c r="B643" s="1083">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3">
        <v>14</v>
      </c>
      <c r="B644" s="1083">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3">
        <v>15</v>
      </c>
      <c r="B645" s="1083">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3">
        <v>16</v>
      </c>
      <c r="B646" s="1083">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3">
        <v>17</v>
      </c>
      <c r="B647" s="1083">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3">
        <v>18</v>
      </c>
      <c r="B648" s="1083">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3">
        <v>19</v>
      </c>
      <c r="B649" s="1083">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3">
        <v>20</v>
      </c>
      <c r="B650" s="1083">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3">
        <v>21</v>
      </c>
      <c r="B651" s="1083">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3">
        <v>22</v>
      </c>
      <c r="B652" s="1083">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3">
        <v>23</v>
      </c>
      <c r="B653" s="1083">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3">
        <v>24</v>
      </c>
      <c r="B654" s="1083">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3">
        <v>25</v>
      </c>
      <c r="B655" s="1083">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3">
        <v>26</v>
      </c>
      <c r="B656" s="1083">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3">
        <v>27</v>
      </c>
      <c r="B657" s="1083">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3">
        <v>28</v>
      </c>
      <c r="B658" s="1083">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3">
        <v>29</v>
      </c>
      <c r="B659" s="1083">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3">
        <v>30</v>
      </c>
      <c r="B660" s="1083">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3">
        <v>1</v>
      </c>
      <c r="B664" s="1083">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3">
        <v>2</v>
      </c>
      <c r="B665" s="1083">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3">
        <v>3</v>
      </c>
      <c r="B666" s="1083">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3">
        <v>4</v>
      </c>
      <c r="B667" s="1083">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3">
        <v>5</v>
      </c>
      <c r="B668" s="1083">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3">
        <v>6</v>
      </c>
      <c r="B669" s="1083">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3">
        <v>7</v>
      </c>
      <c r="B670" s="1083">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3">
        <v>8</v>
      </c>
      <c r="B671" s="1083">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3">
        <v>9</v>
      </c>
      <c r="B672" s="1083">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3">
        <v>10</v>
      </c>
      <c r="B673" s="1083">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3">
        <v>11</v>
      </c>
      <c r="B674" s="1083">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3">
        <v>12</v>
      </c>
      <c r="B675" s="1083">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3">
        <v>13</v>
      </c>
      <c r="B676" s="1083">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3">
        <v>14</v>
      </c>
      <c r="B677" s="1083">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3">
        <v>15</v>
      </c>
      <c r="B678" s="1083">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3">
        <v>16</v>
      </c>
      <c r="B679" s="1083">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3">
        <v>17</v>
      </c>
      <c r="B680" s="1083">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3">
        <v>18</v>
      </c>
      <c r="B681" s="1083">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3">
        <v>19</v>
      </c>
      <c r="B682" s="1083">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3">
        <v>20</v>
      </c>
      <c r="B683" s="1083">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3">
        <v>21</v>
      </c>
      <c r="B684" s="1083">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3">
        <v>22</v>
      </c>
      <c r="B685" s="1083">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3">
        <v>23</v>
      </c>
      <c r="B686" s="1083">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3">
        <v>24</v>
      </c>
      <c r="B687" s="1083">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3">
        <v>25</v>
      </c>
      <c r="B688" s="1083">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3">
        <v>26</v>
      </c>
      <c r="B689" s="1083">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3">
        <v>27</v>
      </c>
      <c r="B690" s="1083">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3">
        <v>28</v>
      </c>
      <c r="B691" s="1083">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3">
        <v>29</v>
      </c>
      <c r="B692" s="1083">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3">
        <v>30</v>
      </c>
      <c r="B693" s="1083">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3">
        <v>1</v>
      </c>
      <c r="B697" s="1083">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3">
        <v>2</v>
      </c>
      <c r="B698" s="1083">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3">
        <v>3</v>
      </c>
      <c r="B699" s="1083">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3">
        <v>4</v>
      </c>
      <c r="B700" s="1083">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3">
        <v>5</v>
      </c>
      <c r="B701" s="1083">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3">
        <v>6</v>
      </c>
      <c r="B702" s="1083">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3">
        <v>7</v>
      </c>
      <c r="B703" s="1083">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3">
        <v>8</v>
      </c>
      <c r="B704" s="1083">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3">
        <v>9</v>
      </c>
      <c r="B705" s="1083">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3">
        <v>10</v>
      </c>
      <c r="B706" s="1083">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3">
        <v>11</v>
      </c>
      <c r="B707" s="1083">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3">
        <v>12</v>
      </c>
      <c r="B708" s="1083">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3">
        <v>13</v>
      </c>
      <c r="B709" s="1083">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3">
        <v>14</v>
      </c>
      <c r="B710" s="1083">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3">
        <v>15</v>
      </c>
      <c r="B711" s="1083">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3">
        <v>16</v>
      </c>
      <c r="B712" s="1083">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3">
        <v>17</v>
      </c>
      <c r="B713" s="1083">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3">
        <v>18</v>
      </c>
      <c r="B714" s="1083">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3">
        <v>19</v>
      </c>
      <c r="B715" s="1083">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3">
        <v>20</v>
      </c>
      <c r="B716" s="1083">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3">
        <v>21</v>
      </c>
      <c r="B717" s="1083">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3">
        <v>22</v>
      </c>
      <c r="B718" s="1083">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3">
        <v>23</v>
      </c>
      <c r="B719" s="1083">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3">
        <v>24</v>
      </c>
      <c r="B720" s="1083">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3">
        <v>25</v>
      </c>
      <c r="B721" s="1083">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3">
        <v>26</v>
      </c>
      <c r="B722" s="1083">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3">
        <v>27</v>
      </c>
      <c r="B723" s="1083">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3">
        <v>28</v>
      </c>
      <c r="B724" s="1083">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3">
        <v>29</v>
      </c>
      <c r="B725" s="1083">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3">
        <v>30</v>
      </c>
      <c r="B726" s="1083">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3">
        <v>1</v>
      </c>
      <c r="B730" s="1083">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3">
        <v>2</v>
      </c>
      <c r="B731" s="1083">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3">
        <v>3</v>
      </c>
      <c r="B732" s="1083">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3">
        <v>4</v>
      </c>
      <c r="B733" s="1083">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3">
        <v>5</v>
      </c>
      <c r="B734" s="1083">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3">
        <v>6</v>
      </c>
      <c r="B735" s="1083">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3">
        <v>7</v>
      </c>
      <c r="B736" s="1083">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3">
        <v>8</v>
      </c>
      <c r="B737" s="1083">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3">
        <v>9</v>
      </c>
      <c r="B738" s="1083">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3">
        <v>10</v>
      </c>
      <c r="B739" s="1083">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3">
        <v>11</v>
      </c>
      <c r="B740" s="1083">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3">
        <v>12</v>
      </c>
      <c r="B741" s="1083">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3">
        <v>13</v>
      </c>
      <c r="B742" s="1083">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3">
        <v>14</v>
      </c>
      <c r="B743" s="1083">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3">
        <v>15</v>
      </c>
      <c r="B744" s="1083">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3">
        <v>16</v>
      </c>
      <c r="B745" s="1083">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3">
        <v>17</v>
      </c>
      <c r="B746" s="1083">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3">
        <v>18</v>
      </c>
      <c r="B747" s="1083">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3">
        <v>19</v>
      </c>
      <c r="B748" s="1083">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3">
        <v>20</v>
      </c>
      <c r="B749" s="1083">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3">
        <v>21</v>
      </c>
      <c r="B750" s="1083">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3">
        <v>22</v>
      </c>
      <c r="B751" s="1083">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3">
        <v>23</v>
      </c>
      <c r="B752" s="1083">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3">
        <v>24</v>
      </c>
      <c r="B753" s="1083">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3">
        <v>25</v>
      </c>
      <c r="B754" s="1083">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3">
        <v>26</v>
      </c>
      <c r="B755" s="1083">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3">
        <v>27</v>
      </c>
      <c r="B756" s="1083">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3">
        <v>28</v>
      </c>
      <c r="B757" s="1083">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3">
        <v>29</v>
      </c>
      <c r="B758" s="1083">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3">
        <v>30</v>
      </c>
      <c r="B759" s="1083">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3">
        <v>1</v>
      </c>
      <c r="B763" s="1083">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3">
        <v>2</v>
      </c>
      <c r="B764" s="1083">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3">
        <v>3</v>
      </c>
      <c r="B765" s="1083">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3">
        <v>4</v>
      </c>
      <c r="B766" s="1083">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3">
        <v>5</v>
      </c>
      <c r="B767" s="1083">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3">
        <v>6</v>
      </c>
      <c r="B768" s="1083">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3">
        <v>7</v>
      </c>
      <c r="B769" s="1083">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3">
        <v>8</v>
      </c>
      <c r="B770" s="1083">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3">
        <v>9</v>
      </c>
      <c r="B771" s="1083">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3">
        <v>10</v>
      </c>
      <c r="B772" s="1083">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3">
        <v>11</v>
      </c>
      <c r="B773" s="1083">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3">
        <v>12</v>
      </c>
      <c r="B774" s="1083">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3">
        <v>13</v>
      </c>
      <c r="B775" s="1083">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3">
        <v>14</v>
      </c>
      <c r="B776" s="1083">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3">
        <v>15</v>
      </c>
      <c r="B777" s="1083">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3">
        <v>16</v>
      </c>
      <c r="B778" s="1083">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3">
        <v>17</v>
      </c>
      <c r="B779" s="1083">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3">
        <v>18</v>
      </c>
      <c r="B780" s="1083">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3">
        <v>19</v>
      </c>
      <c r="B781" s="1083">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3">
        <v>20</v>
      </c>
      <c r="B782" s="1083">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3">
        <v>21</v>
      </c>
      <c r="B783" s="1083">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3">
        <v>22</v>
      </c>
      <c r="B784" s="1083">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3">
        <v>23</v>
      </c>
      <c r="B785" s="1083">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3">
        <v>24</v>
      </c>
      <c r="B786" s="1083">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3">
        <v>25</v>
      </c>
      <c r="B787" s="1083">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3">
        <v>26</v>
      </c>
      <c r="B788" s="1083">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3">
        <v>27</v>
      </c>
      <c r="B789" s="1083">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3">
        <v>28</v>
      </c>
      <c r="B790" s="1083">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3">
        <v>29</v>
      </c>
      <c r="B791" s="1083">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3">
        <v>30</v>
      </c>
      <c r="B792" s="1083">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3">
        <v>1</v>
      </c>
      <c r="B796" s="1083">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3">
        <v>2</v>
      </c>
      <c r="B797" s="1083">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3">
        <v>3</v>
      </c>
      <c r="B798" s="1083">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3">
        <v>4</v>
      </c>
      <c r="B799" s="1083">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3">
        <v>5</v>
      </c>
      <c r="B800" s="1083">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3">
        <v>6</v>
      </c>
      <c r="B801" s="1083">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3">
        <v>7</v>
      </c>
      <c r="B802" s="1083">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3">
        <v>8</v>
      </c>
      <c r="B803" s="1083">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3">
        <v>9</v>
      </c>
      <c r="B804" s="1083">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3">
        <v>10</v>
      </c>
      <c r="B805" s="1083">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3">
        <v>11</v>
      </c>
      <c r="B806" s="1083">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3">
        <v>12</v>
      </c>
      <c r="B807" s="1083">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3">
        <v>13</v>
      </c>
      <c r="B808" s="1083">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3">
        <v>14</v>
      </c>
      <c r="B809" s="1083">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3">
        <v>15</v>
      </c>
      <c r="B810" s="1083">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3">
        <v>16</v>
      </c>
      <c r="B811" s="1083">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3">
        <v>17</v>
      </c>
      <c r="B812" s="1083">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3">
        <v>18</v>
      </c>
      <c r="B813" s="1083">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3">
        <v>19</v>
      </c>
      <c r="B814" s="1083">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3">
        <v>20</v>
      </c>
      <c r="B815" s="1083">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3">
        <v>21</v>
      </c>
      <c r="B816" s="1083">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3">
        <v>22</v>
      </c>
      <c r="B817" s="1083">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3">
        <v>23</v>
      </c>
      <c r="B818" s="1083">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3">
        <v>24</v>
      </c>
      <c r="B819" s="1083">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3">
        <v>25</v>
      </c>
      <c r="B820" s="1083">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3">
        <v>26</v>
      </c>
      <c r="B821" s="1083">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3">
        <v>27</v>
      </c>
      <c r="B822" s="1083">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3">
        <v>28</v>
      </c>
      <c r="B823" s="1083">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3">
        <v>29</v>
      </c>
      <c r="B824" s="1083">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3">
        <v>30</v>
      </c>
      <c r="B825" s="1083">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3">
        <v>1</v>
      </c>
      <c r="B829" s="1083">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3">
        <v>2</v>
      </c>
      <c r="B830" s="1083">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3">
        <v>3</v>
      </c>
      <c r="B831" s="1083">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3">
        <v>4</v>
      </c>
      <c r="B832" s="1083">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3">
        <v>5</v>
      </c>
      <c r="B833" s="1083">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3">
        <v>6</v>
      </c>
      <c r="B834" s="1083">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3">
        <v>7</v>
      </c>
      <c r="B835" s="1083">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3">
        <v>8</v>
      </c>
      <c r="B836" s="1083">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3">
        <v>9</v>
      </c>
      <c r="B837" s="1083">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3">
        <v>10</v>
      </c>
      <c r="B838" s="1083">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3">
        <v>11</v>
      </c>
      <c r="B839" s="1083">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3">
        <v>12</v>
      </c>
      <c r="B840" s="1083">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3">
        <v>13</v>
      </c>
      <c r="B841" s="1083">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3">
        <v>14</v>
      </c>
      <c r="B842" s="1083">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3">
        <v>15</v>
      </c>
      <c r="B843" s="1083">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3">
        <v>16</v>
      </c>
      <c r="B844" s="1083">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3">
        <v>17</v>
      </c>
      <c r="B845" s="1083">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3">
        <v>18</v>
      </c>
      <c r="B846" s="1083">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3">
        <v>19</v>
      </c>
      <c r="B847" s="1083">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3">
        <v>20</v>
      </c>
      <c r="B848" s="1083">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3">
        <v>21</v>
      </c>
      <c r="B849" s="1083">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3">
        <v>22</v>
      </c>
      <c r="B850" s="1083">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3">
        <v>23</v>
      </c>
      <c r="B851" s="1083">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3">
        <v>24</v>
      </c>
      <c r="B852" s="1083">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3">
        <v>25</v>
      </c>
      <c r="B853" s="1083">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3">
        <v>26</v>
      </c>
      <c r="B854" s="1083">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3">
        <v>27</v>
      </c>
      <c r="B855" s="1083">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3">
        <v>28</v>
      </c>
      <c r="B856" s="1083">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3">
        <v>29</v>
      </c>
      <c r="B857" s="1083">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3">
        <v>30</v>
      </c>
      <c r="B858" s="1083">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3">
        <v>1</v>
      </c>
      <c r="B862" s="1083">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3">
        <v>2</v>
      </c>
      <c r="B863" s="1083">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3">
        <v>3</v>
      </c>
      <c r="B864" s="1083">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3">
        <v>4</v>
      </c>
      <c r="B865" s="1083">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3">
        <v>5</v>
      </c>
      <c r="B866" s="1083">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3">
        <v>6</v>
      </c>
      <c r="B867" s="1083">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3">
        <v>7</v>
      </c>
      <c r="B868" s="1083">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3">
        <v>8</v>
      </c>
      <c r="B869" s="1083">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3">
        <v>9</v>
      </c>
      <c r="B870" s="1083">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3">
        <v>10</v>
      </c>
      <c r="B871" s="1083">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3">
        <v>11</v>
      </c>
      <c r="B872" s="1083">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3">
        <v>12</v>
      </c>
      <c r="B873" s="1083">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3">
        <v>13</v>
      </c>
      <c r="B874" s="1083">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3">
        <v>14</v>
      </c>
      <c r="B875" s="1083">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3">
        <v>15</v>
      </c>
      <c r="B876" s="1083">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3">
        <v>16</v>
      </c>
      <c r="B877" s="1083">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3">
        <v>17</v>
      </c>
      <c r="B878" s="1083">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3">
        <v>18</v>
      </c>
      <c r="B879" s="1083">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3">
        <v>19</v>
      </c>
      <c r="B880" s="1083">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3">
        <v>20</v>
      </c>
      <c r="B881" s="1083">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3">
        <v>21</v>
      </c>
      <c r="B882" s="1083">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3">
        <v>22</v>
      </c>
      <c r="B883" s="1083">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3">
        <v>23</v>
      </c>
      <c r="B884" s="1083">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3">
        <v>24</v>
      </c>
      <c r="B885" s="1083">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3">
        <v>25</v>
      </c>
      <c r="B886" s="1083">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3">
        <v>26</v>
      </c>
      <c r="B887" s="1083">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3">
        <v>27</v>
      </c>
      <c r="B888" s="1083">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3">
        <v>28</v>
      </c>
      <c r="B889" s="1083">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3">
        <v>29</v>
      </c>
      <c r="B890" s="1083">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3">
        <v>30</v>
      </c>
      <c r="B891" s="1083">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3">
        <v>1</v>
      </c>
      <c r="B895" s="1083">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3">
        <v>2</v>
      </c>
      <c r="B896" s="1083">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3">
        <v>3</v>
      </c>
      <c r="B897" s="1083">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3">
        <v>4</v>
      </c>
      <c r="B898" s="1083">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3">
        <v>5</v>
      </c>
      <c r="B899" s="1083">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3">
        <v>6</v>
      </c>
      <c r="B900" s="1083">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3">
        <v>7</v>
      </c>
      <c r="B901" s="1083">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3">
        <v>8</v>
      </c>
      <c r="B902" s="1083">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3">
        <v>9</v>
      </c>
      <c r="B903" s="1083">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3">
        <v>10</v>
      </c>
      <c r="B904" s="1083">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3">
        <v>11</v>
      </c>
      <c r="B905" s="1083">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3">
        <v>12</v>
      </c>
      <c r="B906" s="1083">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3">
        <v>13</v>
      </c>
      <c r="B907" s="1083">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3">
        <v>14</v>
      </c>
      <c r="B908" s="1083">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3">
        <v>15</v>
      </c>
      <c r="B909" s="1083">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3">
        <v>16</v>
      </c>
      <c r="B910" s="1083">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3">
        <v>17</v>
      </c>
      <c r="B911" s="1083">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3">
        <v>18</v>
      </c>
      <c r="B912" s="1083">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3">
        <v>19</v>
      </c>
      <c r="B913" s="1083">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3">
        <v>20</v>
      </c>
      <c r="B914" s="1083">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3">
        <v>21</v>
      </c>
      <c r="B915" s="1083">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3">
        <v>22</v>
      </c>
      <c r="B916" s="1083">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3">
        <v>23</v>
      </c>
      <c r="B917" s="1083">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3">
        <v>24</v>
      </c>
      <c r="B918" s="1083">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3">
        <v>25</v>
      </c>
      <c r="B919" s="1083">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3">
        <v>26</v>
      </c>
      <c r="B920" s="1083">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3">
        <v>27</v>
      </c>
      <c r="B921" s="1083">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3">
        <v>28</v>
      </c>
      <c r="B922" s="1083">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3">
        <v>29</v>
      </c>
      <c r="B923" s="1083">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3">
        <v>30</v>
      </c>
      <c r="B924" s="1083">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3">
        <v>1</v>
      </c>
      <c r="B928" s="1083">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3">
        <v>2</v>
      </c>
      <c r="B929" s="1083">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3">
        <v>3</v>
      </c>
      <c r="B930" s="1083">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3">
        <v>4</v>
      </c>
      <c r="B931" s="1083">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3">
        <v>5</v>
      </c>
      <c r="B932" s="1083">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3">
        <v>6</v>
      </c>
      <c r="B933" s="1083">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3">
        <v>7</v>
      </c>
      <c r="B934" s="1083">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3">
        <v>8</v>
      </c>
      <c r="B935" s="1083">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3">
        <v>9</v>
      </c>
      <c r="B936" s="1083">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3">
        <v>10</v>
      </c>
      <c r="B937" s="1083">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3">
        <v>11</v>
      </c>
      <c r="B938" s="1083">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3">
        <v>12</v>
      </c>
      <c r="B939" s="1083">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3">
        <v>13</v>
      </c>
      <c r="B940" s="1083">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3">
        <v>14</v>
      </c>
      <c r="B941" s="1083">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3">
        <v>15</v>
      </c>
      <c r="B942" s="1083">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3">
        <v>16</v>
      </c>
      <c r="B943" s="1083">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3">
        <v>17</v>
      </c>
      <c r="B944" s="1083">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3">
        <v>18</v>
      </c>
      <c r="B945" s="1083">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3">
        <v>19</v>
      </c>
      <c r="B946" s="1083">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3">
        <v>20</v>
      </c>
      <c r="B947" s="1083">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3">
        <v>21</v>
      </c>
      <c r="B948" s="1083">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3">
        <v>22</v>
      </c>
      <c r="B949" s="1083">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3">
        <v>23</v>
      </c>
      <c r="B950" s="1083">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3">
        <v>24</v>
      </c>
      <c r="B951" s="1083">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3">
        <v>25</v>
      </c>
      <c r="B952" s="1083">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3">
        <v>26</v>
      </c>
      <c r="B953" s="1083">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3">
        <v>27</v>
      </c>
      <c r="B954" s="1083">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3">
        <v>28</v>
      </c>
      <c r="B955" s="1083">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3">
        <v>29</v>
      </c>
      <c r="B956" s="1083">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3">
        <v>30</v>
      </c>
      <c r="B957" s="1083">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3">
        <v>1</v>
      </c>
      <c r="B961" s="1083">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3">
        <v>2</v>
      </c>
      <c r="B962" s="1083">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3">
        <v>3</v>
      </c>
      <c r="B963" s="1083">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3">
        <v>4</v>
      </c>
      <c r="B964" s="1083">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3">
        <v>5</v>
      </c>
      <c r="B965" s="1083">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3">
        <v>6</v>
      </c>
      <c r="B966" s="1083">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3">
        <v>7</v>
      </c>
      <c r="B967" s="1083">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3">
        <v>8</v>
      </c>
      <c r="B968" s="1083">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3">
        <v>9</v>
      </c>
      <c r="B969" s="1083">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3">
        <v>10</v>
      </c>
      <c r="B970" s="1083">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3">
        <v>11</v>
      </c>
      <c r="B971" s="1083">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3">
        <v>12</v>
      </c>
      <c r="B972" s="1083">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3">
        <v>13</v>
      </c>
      <c r="B973" s="1083">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3">
        <v>14</v>
      </c>
      <c r="B974" s="1083">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3">
        <v>15</v>
      </c>
      <c r="B975" s="1083">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3">
        <v>16</v>
      </c>
      <c r="B976" s="1083">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3">
        <v>17</v>
      </c>
      <c r="B977" s="1083">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3">
        <v>18</v>
      </c>
      <c r="B978" s="1083">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3">
        <v>19</v>
      </c>
      <c r="B979" s="1083">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3">
        <v>20</v>
      </c>
      <c r="B980" s="1083">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3">
        <v>21</v>
      </c>
      <c r="B981" s="1083">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3">
        <v>22</v>
      </c>
      <c r="B982" s="1083">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3">
        <v>23</v>
      </c>
      <c r="B983" s="1083">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3">
        <v>24</v>
      </c>
      <c r="B984" s="1083">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3">
        <v>25</v>
      </c>
      <c r="B985" s="1083">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3">
        <v>26</v>
      </c>
      <c r="B986" s="1083">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3">
        <v>27</v>
      </c>
      <c r="B987" s="1083">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3">
        <v>28</v>
      </c>
      <c r="B988" s="1083">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3">
        <v>29</v>
      </c>
      <c r="B989" s="1083">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3">
        <v>30</v>
      </c>
      <c r="B990" s="1083">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3">
        <v>1</v>
      </c>
      <c r="B994" s="1083">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3">
        <v>2</v>
      </c>
      <c r="B995" s="1083">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3">
        <v>3</v>
      </c>
      <c r="B996" s="1083">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3">
        <v>4</v>
      </c>
      <c r="B997" s="1083">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3">
        <v>5</v>
      </c>
      <c r="B998" s="1083">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3">
        <v>6</v>
      </c>
      <c r="B999" s="1083">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3">
        <v>7</v>
      </c>
      <c r="B1000" s="1083">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3">
        <v>8</v>
      </c>
      <c r="B1001" s="1083">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3">
        <v>9</v>
      </c>
      <c r="B1002" s="1083">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3">
        <v>10</v>
      </c>
      <c r="B1003" s="1083">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3">
        <v>11</v>
      </c>
      <c r="B1004" s="1083">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3">
        <v>12</v>
      </c>
      <c r="B1005" s="1083">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3">
        <v>13</v>
      </c>
      <c r="B1006" s="1083">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3">
        <v>14</v>
      </c>
      <c r="B1007" s="1083">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3">
        <v>15</v>
      </c>
      <c r="B1008" s="1083">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3">
        <v>16</v>
      </c>
      <c r="B1009" s="1083">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3">
        <v>17</v>
      </c>
      <c r="B1010" s="1083">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3">
        <v>18</v>
      </c>
      <c r="B1011" s="1083">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3">
        <v>19</v>
      </c>
      <c r="B1012" s="1083">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3">
        <v>20</v>
      </c>
      <c r="B1013" s="1083">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3">
        <v>21</v>
      </c>
      <c r="B1014" s="1083">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3">
        <v>22</v>
      </c>
      <c r="B1015" s="1083">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3">
        <v>23</v>
      </c>
      <c r="B1016" s="1083">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3">
        <v>24</v>
      </c>
      <c r="B1017" s="1083">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3">
        <v>25</v>
      </c>
      <c r="B1018" s="1083">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3">
        <v>26</v>
      </c>
      <c r="B1019" s="1083">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3">
        <v>27</v>
      </c>
      <c r="B1020" s="1083">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3">
        <v>28</v>
      </c>
      <c r="B1021" s="1083">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3">
        <v>29</v>
      </c>
      <c r="B1022" s="1083">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3">
        <v>30</v>
      </c>
      <c r="B1023" s="1083">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3">
        <v>1</v>
      </c>
      <c r="B1027" s="1083">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3">
        <v>2</v>
      </c>
      <c r="B1028" s="1083">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3">
        <v>3</v>
      </c>
      <c r="B1029" s="1083">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3">
        <v>4</v>
      </c>
      <c r="B1030" s="1083">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3">
        <v>5</v>
      </c>
      <c r="B1031" s="1083">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3">
        <v>6</v>
      </c>
      <c r="B1032" s="1083">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3">
        <v>7</v>
      </c>
      <c r="B1033" s="1083">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3">
        <v>8</v>
      </c>
      <c r="B1034" s="1083">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3">
        <v>9</v>
      </c>
      <c r="B1035" s="1083">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3">
        <v>10</v>
      </c>
      <c r="B1036" s="1083">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3">
        <v>11</v>
      </c>
      <c r="B1037" s="1083">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3">
        <v>12</v>
      </c>
      <c r="B1038" s="1083">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3">
        <v>13</v>
      </c>
      <c r="B1039" s="1083">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3">
        <v>14</v>
      </c>
      <c r="B1040" s="1083">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3">
        <v>15</v>
      </c>
      <c r="B1041" s="1083">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3">
        <v>16</v>
      </c>
      <c r="B1042" s="1083">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3">
        <v>17</v>
      </c>
      <c r="B1043" s="1083">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3">
        <v>18</v>
      </c>
      <c r="B1044" s="1083">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3">
        <v>19</v>
      </c>
      <c r="B1045" s="1083">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3">
        <v>20</v>
      </c>
      <c r="B1046" s="1083">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3">
        <v>21</v>
      </c>
      <c r="B1047" s="1083">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3">
        <v>22</v>
      </c>
      <c r="B1048" s="1083">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3">
        <v>23</v>
      </c>
      <c r="B1049" s="1083">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3">
        <v>24</v>
      </c>
      <c r="B1050" s="1083">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3">
        <v>25</v>
      </c>
      <c r="B1051" s="1083">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3">
        <v>26</v>
      </c>
      <c r="B1052" s="1083">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3">
        <v>27</v>
      </c>
      <c r="B1053" s="1083">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3">
        <v>28</v>
      </c>
      <c r="B1054" s="1083">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3">
        <v>29</v>
      </c>
      <c r="B1055" s="1083">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3">
        <v>30</v>
      </c>
      <c r="B1056" s="1083">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3">
        <v>1</v>
      </c>
      <c r="B1060" s="1083">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3">
        <v>2</v>
      </c>
      <c r="B1061" s="1083">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3">
        <v>3</v>
      </c>
      <c r="B1062" s="1083">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3">
        <v>4</v>
      </c>
      <c r="B1063" s="1083">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3">
        <v>5</v>
      </c>
      <c r="B1064" s="1083">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3">
        <v>6</v>
      </c>
      <c r="B1065" s="1083">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3">
        <v>7</v>
      </c>
      <c r="B1066" s="1083">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3">
        <v>8</v>
      </c>
      <c r="B1067" s="1083">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3">
        <v>9</v>
      </c>
      <c r="B1068" s="1083">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3">
        <v>10</v>
      </c>
      <c r="B1069" s="1083">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3">
        <v>11</v>
      </c>
      <c r="B1070" s="1083">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3">
        <v>12</v>
      </c>
      <c r="B1071" s="1083">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3">
        <v>13</v>
      </c>
      <c r="B1072" s="1083">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3">
        <v>14</v>
      </c>
      <c r="B1073" s="1083">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3">
        <v>15</v>
      </c>
      <c r="B1074" s="1083">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3">
        <v>16</v>
      </c>
      <c r="B1075" s="1083">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3">
        <v>17</v>
      </c>
      <c r="B1076" s="1083">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3">
        <v>18</v>
      </c>
      <c r="B1077" s="1083">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3">
        <v>19</v>
      </c>
      <c r="B1078" s="1083">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3">
        <v>20</v>
      </c>
      <c r="B1079" s="1083">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3">
        <v>21</v>
      </c>
      <c r="B1080" s="1083">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3">
        <v>22</v>
      </c>
      <c r="B1081" s="1083">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3">
        <v>23</v>
      </c>
      <c r="B1082" s="1083">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3">
        <v>24</v>
      </c>
      <c r="B1083" s="1083">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3">
        <v>25</v>
      </c>
      <c r="B1084" s="1083">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3">
        <v>26</v>
      </c>
      <c r="B1085" s="1083">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3">
        <v>27</v>
      </c>
      <c r="B1086" s="1083">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3">
        <v>28</v>
      </c>
      <c r="B1087" s="1083">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3">
        <v>29</v>
      </c>
      <c r="B1088" s="1083">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3">
        <v>30</v>
      </c>
      <c r="B1089" s="1083">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3">
        <v>1</v>
      </c>
      <c r="B1093" s="1083">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3">
        <v>2</v>
      </c>
      <c r="B1094" s="1083">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3">
        <v>3</v>
      </c>
      <c r="B1095" s="1083">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3">
        <v>4</v>
      </c>
      <c r="B1096" s="1083">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3">
        <v>5</v>
      </c>
      <c r="B1097" s="1083">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3">
        <v>6</v>
      </c>
      <c r="B1098" s="1083">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3">
        <v>7</v>
      </c>
      <c r="B1099" s="1083">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3">
        <v>8</v>
      </c>
      <c r="B1100" s="1083">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3">
        <v>9</v>
      </c>
      <c r="B1101" s="1083">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3">
        <v>10</v>
      </c>
      <c r="B1102" s="1083">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3">
        <v>11</v>
      </c>
      <c r="B1103" s="1083">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3">
        <v>12</v>
      </c>
      <c r="B1104" s="1083">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3">
        <v>13</v>
      </c>
      <c r="B1105" s="1083">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3">
        <v>14</v>
      </c>
      <c r="B1106" s="1083">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3">
        <v>15</v>
      </c>
      <c r="B1107" s="1083">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3">
        <v>16</v>
      </c>
      <c r="B1108" s="1083">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3">
        <v>17</v>
      </c>
      <c r="B1109" s="1083">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3">
        <v>18</v>
      </c>
      <c r="B1110" s="1083">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3">
        <v>19</v>
      </c>
      <c r="B1111" s="1083">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3">
        <v>20</v>
      </c>
      <c r="B1112" s="1083">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3">
        <v>21</v>
      </c>
      <c r="B1113" s="1083">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3">
        <v>22</v>
      </c>
      <c r="B1114" s="1083">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3">
        <v>23</v>
      </c>
      <c r="B1115" s="1083">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3">
        <v>24</v>
      </c>
      <c r="B1116" s="1083">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3">
        <v>25</v>
      </c>
      <c r="B1117" s="1083">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3">
        <v>26</v>
      </c>
      <c r="B1118" s="1083">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3">
        <v>27</v>
      </c>
      <c r="B1119" s="1083">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3">
        <v>28</v>
      </c>
      <c r="B1120" s="1083">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3">
        <v>29</v>
      </c>
      <c r="B1121" s="1083">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3">
        <v>30</v>
      </c>
      <c r="B1122" s="1083">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3">
        <v>1</v>
      </c>
      <c r="B1126" s="1083">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3">
        <v>2</v>
      </c>
      <c r="B1127" s="1083">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3">
        <v>3</v>
      </c>
      <c r="B1128" s="1083">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3">
        <v>4</v>
      </c>
      <c r="B1129" s="1083">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3">
        <v>5</v>
      </c>
      <c r="B1130" s="1083">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3">
        <v>6</v>
      </c>
      <c r="B1131" s="1083">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3">
        <v>7</v>
      </c>
      <c r="B1132" s="1083">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3">
        <v>8</v>
      </c>
      <c r="B1133" s="1083">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3">
        <v>9</v>
      </c>
      <c r="B1134" s="1083">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3">
        <v>10</v>
      </c>
      <c r="B1135" s="1083">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3">
        <v>11</v>
      </c>
      <c r="B1136" s="1083">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3">
        <v>12</v>
      </c>
      <c r="B1137" s="1083">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3">
        <v>13</v>
      </c>
      <c r="B1138" s="1083">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3">
        <v>14</v>
      </c>
      <c r="B1139" s="1083">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3">
        <v>15</v>
      </c>
      <c r="B1140" s="1083">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3">
        <v>16</v>
      </c>
      <c r="B1141" s="1083">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3">
        <v>17</v>
      </c>
      <c r="B1142" s="1083">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3">
        <v>18</v>
      </c>
      <c r="B1143" s="1083">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3">
        <v>19</v>
      </c>
      <c r="B1144" s="1083">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3">
        <v>20</v>
      </c>
      <c r="B1145" s="1083">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3">
        <v>21</v>
      </c>
      <c r="B1146" s="1083">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3">
        <v>22</v>
      </c>
      <c r="B1147" s="1083">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3">
        <v>23</v>
      </c>
      <c r="B1148" s="1083">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3">
        <v>24</v>
      </c>
      <c r="B1149" s="1083">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3">
        <v>25</v>
      </c>
      <c r="B1150" s="1083">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3">
        <v>26</v>
      </c>
      <c r="B1151" s="1083">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3">
        <v>27</v>
      </c>
      <c r="B1152" s="1083">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3">
        <v>28</v>
      </c>
      <c r="B1153" s="1083">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3">
        <v>29</v>
      </c>
      <c r="B1154" s="1083">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3">
        <v>30</v>
      </c>
      <c r="B1155" s="1083">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3">
        <v>1</v>
      </c>
      <c r="B1159" s="1083">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3">
        <v>2</v>
      </c>
      <c r="B1160" s="1083">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3">
        <v>3</v>
      </c>
      <c r="B1161" s="1083">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3">
        <v>4</v>
      </c>
      <c r="B1162" s="1083">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3">
        <v>5</v>
      </c>
      <c r="B1163" s="1083">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3">
        <v>6</v>
      </c>
      <c r="B1164" s="1083">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3">
        <v>7</v>
      </c>
      <c r="B1165" s="1083">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3">
        <v>8</v>
      </c>
      <c r="B1166" s="1083">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3">
        <v>9</v>
      </c>
      <c r="B1167" s="1083">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3">
        <v>10</v>
      </c>
      <c r="B1168" s="1083">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3">
        <v>11</v>
      </c>
      <c r="B1169" s="1083">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3">
        <v>12</v>
      </c>
      <c r="B1170" s="1083">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3">
        <v>13</v>
      </c>
      <c r="B1171" s="1083">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3">
        <v>14</v>
      </c>
      <c r="B1172" s="1083">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3">
        <v>15</v>
      </c>
      <c r="B1173" s="1083">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3">
        <v>16</v>
      </c>
      <c r="B1174" s="1083">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3">
        <v>17</v>
      </c>
      <c r="B1175" s="1083">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3">
        <v>18</v>
      </c>
      <c r="B1176" s="1083">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3">
        <v>19</v>
      </c>
      <c r="B1177" s="1083">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3">
        <v>20</v>
      </c>
      <c r="B1178" s="1083">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3">
        <v>21</v>
      </c>
      <c r="B1179" s="1083">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3">
        <v>22</v>
      </c>
      <c r="B1180" s="1083">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3">
        <v>23</v>
      </c>
      <c r="B1181" s="1083">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3">
        <v>24</v>
      </c>
      <c r="B1182" s="1083">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3">
        <v>25</v>
      </c>
      <c r="B1183" s="1083">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3">
        <v>26</v>
      </c>
      <c r="B1184" s="1083">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3">
        <v>27</v>
      </c>
      <c r="B1185" s="1083">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3">
        <v>28</v>
      </c>
      <c r="B1186" s="1083">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3">
        <v>29</v>
      </c>
      <c r="B1187" s="1083">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3">
        <v>30</v>
      </c>
      <c r="B1188" s="1083">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3">
        <v>1</v>
      </c>
      <c r="B1192" s="1083">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3">
        <v>2</v>
      </c>
      <c r="B1193" s="1083">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3">
        <v>3</v>
      </c>
      <c r="B1194" s="1083">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3">
        <v>4</v>
      </c>
      <c r="B1195" s="1083">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3">
        <v>5</v>
      </c>
      <c r="B1196" s="1083">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3">
        <v>6</v>
      </c>
      <c r="B1197" s="1083">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3">
        <v>7</v>
      </c>
      <c r="B1198" s="1083">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3">
        <v>8</v>
      </c>
      <c r="B1199" s="1083">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3">
        <v>9</v>
      </c>
      <c r="B1200" s="1083">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3">
        <v>10</v>
      </c>
      <c r="B1201" s="1083">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3">
        <v>11</v>
      </c>
      <c r="B1202" s="1083">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3">
        <v>12</v>
      </c>
      <c r="B1203" s="1083">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3">
        <v>13</v>
      </c>
      <c r="B1204" s="1083">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3">
        <v>14</v>
      </c>
      <c r="B1205" s="1083">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3">
        <v>15</v>
      </c>
      <c r="B1206" s="1083">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3">
        <v>16</v>
      </c>
      <c r="B1207" s="1083">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3">
        <v>17</v>
      </c>
      <c r="B1208" s="1083">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3">
        <v>18</v>
      </c>
      <c r="B1209" s="1083">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3">
        <v>19</v>
      </c>
      <c r="B1210" s="1083">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3">
        <v>20</v>
      </c>
      <c r="B1211" s="1083">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3">
        <v>21</v>
      </c>
      <c r="B1212" s="1083">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3">
        <v>22</v>
      </c>
      <c r="B1213" s="1083">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3">
        <v>23</v>
      </c>
      <c r="B1214" s="1083">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3">
        <v>24</v>
      </c>
      <c r="B1215" s="1083">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3">
        <v>25</v>
      </c>
      <c r="B1216" s="1083">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3">
        <v>26</v>
      </c>
      <c r="B1217" s="1083">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3">
        <v>27</v>
      </c>
      <c r="B1218" s="1083">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3">
        <v>28</v>
      </c>
      <c r="B1219" s="1083">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3">
        <v>29</v>
      </c>
      <c r="B1220" s="1083">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3">
        <v>30</v>
      </c>
      <c r="B1221" s="1083">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3">
        <v>1</v>
      </c>
      <c r="B1225" s="1083">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3">
        <v>2</v>
      </c>
      <c r="B1226" s="1083">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3">
        <v>3</v>
      </c>
      <c r="B1227" s="1083">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3">
        <v>4</v>
      </c>
      <c r="B1228" s="1083">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3">
        <v>5</v>
      </c>
      <c r="B1229" s="1083">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3">
        <v>6</v>
      </c>
      <c r="B1230" s="1083">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3">
        <v>7</v>
      </c>
      <c r="B1231" s="1083">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3">
        <v>8</v>
      </c>
      <c r="B1232" s="1083">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3">
        <v>9</v>
      </c>
      <c r="B1233" s="1083">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3">
        <v>10</v>
      </c>
      <c r="B1234" s="1083">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3">
        <v>11</v>
      </c>
      <c r="B1235" s="1083">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3">
        <v>12</v>
      </c>
      <c r="B1236" s="1083">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3">
        <v>13</v>
      </c>
      <c r="B1237" s="1083">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3">
        <v>14</v>
      </c>
      <c r="B1238" s="1083">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3">
        <v>15</v>
      </c>
      <c r="B1239" s="1083">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3">
        <v>16</v>
      </c>
      <c r="B1240" s="1083">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3">
        <v>17</v>
      </c>
      <c r="B1241" s="1083">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3">
        <v>18</v>
      </c>
      <c r="B1242" s="1083">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3">
        <v>19</v>
      </c>
      <c r="B1243" s="1083">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3">
        <v>20</v>
      </c>
      <c r="B1244" s="1083">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3">
        <v>21</v>
      </c>
      <c r="B1245" s="1083">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3">
        <v>22</v>
      </c>
      <c r="B1246" s="1083">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3">
        <v>23</v>
      </c>
      <c r="B1247" s="1083">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3">
        <v>24</v>
      </c>
      <c r="B1248" s="1083">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3">
        <v>25</v>
      </c>
      <c r="B1249" s="1083">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3">
        <v>26</v>
      </c>
      <c r="B1250" s="1083">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3">
        <v>27</v>
      </c>
      <c r="B1251" s="1083">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3">
        <v>28</v>
      </c>
      <c r="B1252" s="1083">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3">
        <v>29</v>
      </c>
      <c r="B1253" s="1083">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3">
        <v>30</v>
      </c>
      <c r="B1254" s="1083">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3">
        <v>1</v>
      </c>
      <c r="B1258" s="1083">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3">
        <v>2</v>
      </c>
      <c r="B1259" s="1083">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3">
        <v>3</v>
      </c>
      <c r="B1260" s="1083">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3">
        <v>4</v>
      </c>
      <c r="B1261" s="1083">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3">
        <v>5</v>
      </c>
      <c r="B1262" s="1083">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3">
        <v>6</v>
      </c>
      <c r="B1263" s="1083">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3">
        <v>7</v>
      </c>
      <c r="B1264" s="1083">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3">
        <v>8</v>
      </c>
      <c r="B1265" s="1083">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3">
        <v>9</v>
      </c>
      <c r="B1266" s="1083">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3">
        <v>10</v>
      </c>
      <c r="B1267" s="1083">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3">
        <v>11</v>
      </c>
      <c r="B1268" s="1083">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3">
        <v>12</v>
      </c>
      <c r="B1269" s="1083">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3">
        <v>13</v>
      </c>
      <c r="B1270" s="1083">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3">
        <v>14</v>
      </c>
      <c r="B1271" s="1083">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3">
        <v>15</v>
      </c>
      <c r="B1272" s="1083">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3">
        <v>16</v>
      </c>
      <c r="B1273" s="1083">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3">
        <v>17</v>
      </c>
      <c r="B1274" s="1083">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3">
        <v>18</v>
      </c>
      <c r="B1275" s="1083">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3">
        <v>19</v>
      </c>
      <c r="B1276" s="1083">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3">
        <v>20</v>
      </c>
      <c r="B1277" s="1083">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3">
        <v>21</v>
      </c>
      <c r="B1278" s="1083">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3">
        <v>22</v>
      </c>
      <c r="B1279" s="1083">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3">
        <v>23</v>
      </c>
      <c r="B1280" s="1083">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3">
        <v>24</v>
      </c>
      <c r="B1281" s="1083">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3">
        <v>25</v>
      </c>
      <c r="B1282" s="1083">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3">
        <v>26</v>
      </c>
      <c r="B1283" s="1083">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3">
        <v>27</v>
      </c>
      <c r="B1284" s="1083">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3">
        <v>28</v>
      </c>
      <c r="B1285" s="1083">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3">
        <v>29</v>
      </c>
      <c r="B1286" s="1083">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3">
        <v>30</v>
      </c>
      <c r="B1287" s="1083">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3">
        <v>1</v>
      </c>
      <c r="B1291" s="1083">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3">
        <v>2</v>
      </c>
      <c r="B1292" s="1083">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3">
        <v>3</v>
      </c>
      <c r="B1293" s="1083">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3">
        <v>4</v>
      </c>
      <c r="B1294" s="1083">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3">
        <v>5</v>
      </c>
      <c r="B1295" s="1083">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3">
        <v>6</v>
      </c>
      <c r="B1296" s="1083">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3">
        <v>7</v>
      </c>
      <c r="B1297" s="1083">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3">
        <v>8</v>
      </c>
      <c r="B1298" s="1083">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3">
        <v>9</v>
      </c>
      <c r="B1299" s="1083">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3">
        <v>10</v>
      </c>
      <c r="B1300" s="1083">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3">
        <v>11</v>
      </c>
      <c r="B1301" s="1083">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3">
        <v>12</v>
      </c>
      <c r="B1302" s="1083">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3">
        <v>13</v>
      </c>
      <c r="B1303" s="1083">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3">
        <v>14</v>
      </c>
      <c r="B1304" s="1083">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3">
        <v>15</v>
      </c>
      <c r="B1305" s="1083">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3">
        <v>16</v>
      </c>
      <c r="B1306" s="1083">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3">
        <v>17</v>
      </c>
      <c r="B1307" s="1083">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3">
        <v>18</v>
      </c>
      <c r="B1308" s="1083">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3">
        <v>19</v>
      </c>
      <c r="B1309" s="1083">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3">
        <v>20</v>
      </c>
      <c r="B1310" s="1083">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3">
        <v>21</v>
      </c>
      <c r="B1311" s="1083">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3">
        <v>22</v>
      </c>
      <c r="B1312" s="1083">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3">
        <v>23</v>
      </c>
      <c r="B1313" s="1083">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3">
        <v>24</v>
      </c>
      <c r="B1314" s="1083">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3">
        <v>25</v>
      </c>
      <c r="B1315" s="1083">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3">
        <v>26</v>
      </c>
      <c r="B1316" s="1083">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3">
        <v>27</v>
      </c>
      <c r="B1317" s="1083">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3">
        <v>28</v>
      </c>
      <c r="B1318" s="1083">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3">
        <v>29</v>
      </c>
      <c r="B1319" s="1083">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3">
        <v>30</v>
      </c>
      <c r="B1320" s="1083">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2020-10-01T01:04:34Z</cp:lastPrinted>
  <dcterms:created xsi:type="dcterms:W3CDTF">2012-03-13T00:50:25Z</dcterms:created>
  <dcterms:modified xsi:type="dcterms:W3CDTF">2020-11-18T03:07:10Z</dcterms:modified>
</cp:coreProperties>
</file>