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yari-atsuya100\Desktop\行政レビュー\"/>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<sst xmlns="http://schemas.openxmlformats.org/spreadsheetml/2006/main" count="2914" uniqueCount="649">
  <si>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</si>
  <si>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</si>
  <si>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</si>
  <si>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</si>
  <si>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</si>
  <si>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</si>
  <si>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</si>
  <si>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</si>
  <si>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</si>
  <si>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</si>
  <si>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</si>
  <si>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</si>
  <si>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</si>
  <si>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</si>
  <si>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</si>
  <si>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</si>
  <si>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</si>
  <si>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</si>
  <si>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</si>
  <si>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</si>
  <si>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</si>
  <si>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</si>
  <si>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</si>
  <si>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</si>
  <si>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</si>
  <si>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</si>
  <si>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</si>
  <si>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</si>
  <si>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</si>
  <si>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</si>
  <si>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</si>
  <si>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</si>
  <si>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</si>
  <si>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</si>
  <si>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</si>
  <si>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</si>
  <si>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</si>
  <si>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</si>
  <si>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</si>
  <si>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</si>
  <si>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</si>
  <si>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</si>
  <si>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</si>
  <si>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</si>
  <si>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</si>
  <si>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</si>
  <si>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</si>
  <si>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</si>
  <si>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</si>
  <si>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</si>
  <si>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</si>
  <si>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</si>
  <si>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</si>
  <si>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</si>
  <si>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</si>
  <si>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</si>
  <si>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</si>
  <si>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</si>
  <si>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</si>
  <si>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</si>
  <si>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</si>
  <si>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</si>
  <si>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</si>
  <si>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</si>
  <si>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</si>
  <si>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</si>
  <si>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</si>
  <si>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</si>
  <si>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</si>
  <si>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</si>
  <si>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</si>
  <si>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</si>
  <si>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</si>
  <si>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</si>
  <si>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</si>
  <si>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</si>
  <si>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</si>
  <si>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</si>
  <si>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</si>
  <si>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</si>
  <si>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</si>
  <si>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</si>
  <si>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</si>
  <si>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</si>
  <si>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</si>
  <si>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</si>
  <si>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</si>
  <si>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</si>
  <si>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</si>
  <si>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</si>
  <si>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</si>
  <si>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</si>
  <si>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</si>
  <si>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</si>
  <si>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</si>
  <si>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</si>
  <si>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</si>
  <si>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</si>
  <si>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</si>
  <si>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</si>
  <si>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</si>
  <si>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</si>
  <si>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</si>
  <si>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</si>
  <si>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</si>
  <si>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</si>
  <si>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</si>
  <si>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</si>
  <si>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</si>
  <si>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</si>
  <si>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</si>
  <si>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</si>
  <si>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</si>
  <si>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</si>
  <si>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</si>
  <si>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</si>
  <si>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</si>
  <si>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</si>
  <si>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</si>
  <si>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</si>
  <si>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</si>
  <si>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</si>
  <si>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</si>
  <si>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</si>
  <si>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</si>
  <si>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</si>
  <si>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</si>
  <si>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</si>
  <si>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</si>
  <si>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</si>
  <si>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</si>
  <si>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</si>
  <si>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</si>
  <si>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</si>
  <si>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</si>
  <si>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</si>
  <si>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</si>
  <si>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</si>
  <si>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</si>
  <si>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</si>
  <si>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</si>
  <si>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</si>
  <si>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</si>
  <si>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</si>
  <si>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</si>
  <si>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</si>
  <si>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</si>
  <si>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</si>
  <si>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</si>
  <si>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</si>
  <si>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</si>
  <si>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</si>
  <si>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</si>
  <si>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</si>
  <si>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</si>
  <si>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</si>
  <si>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</si>
  <si>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</si>
  <si>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</si>
  <si>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</si>
  <si>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</si>
  <si>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</si>
  <si>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</si>
  <si>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</si>
  <si>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</si>
  <si>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</si>
  <si>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</si>
  <si>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</si>
  <si>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</si>
  <si>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</si>
  <si>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</si>
  <si>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</si>
  <si>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</si>
  <si>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</si>
  <si>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</si>
  <si>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</si>
  <si>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</si>
  <si>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</si>
  <si>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</si>
  <si>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</si>
  <si>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</si>
  <si>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</si>
  <si>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</si>
  <si>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</si>
  <si>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</si>
  <si>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</si>
  <si>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</si>
  <si>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</si>
  <si>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</si>
  <si>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</si>
  <si>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</si>
  <si>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</si>
  <si>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</si>
  <si>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</si>
  <si>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</si>
  <si>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</si>
  <si>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</si>
  <si>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</si>
  <si>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</si>
  <si>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</si>
  <si>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</si>
  <si>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</si>
  <si>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</si>
  <si>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</si>
  <si>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</si>
  <si>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</si>
  <si>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</si>
  <si>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</si>
  <si>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</si>
  <si>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</si>
  <si>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</si>
  <si>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</si>
  <si>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</si>
  <si>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</si>
  <si>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</si>
  <si>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</si>
  <si>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</si>
  <si>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</si>
  <si>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</si>
  <si>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</si>
  <si>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</si>
  <si>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</si>
  <si>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</si>
  <si>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</si>
  <si>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</si>
  <si>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</si>
  <si>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</si>
  <si>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</si>
  <si>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</si>
  <si>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</si>
  <si>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</si>
  <si>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</si>
  <si>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</si>
  <si>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</si>
  <si>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</si>
  <si>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</si>
  <si>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</si>
  <si>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</si>
  <si>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</si>
  <si>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</si>
  <si>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</si>
  <si>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</si>
  <si>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</si>
  <si>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</si>
  <si>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</si>
  <si>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</si>
  <si>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</si>
  <si>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</si>
  <si>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</si>
  <si>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</si>
  <si>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</si>
  <si>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</si>
  <si>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</si>
  <si>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</si>
  <si>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</si>
  <si>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</si>
  <si>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</si>
  <si>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</si>
  <si>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</si>
  <si>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</si>
  <si>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</si>
  <si>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</si>
  <si>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</si>
  <si>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</si>
  <si>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</si>
  <si>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</si>
  <si>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</si>
  <si>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</si>
  <si>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</si>
  <si>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</si>
  <si>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</si>
  <si>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</si>
  <si>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</si>
  <si>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</si>
  <si>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</si>
  <si>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</si>
  <si>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</si>
  <si>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</si>
  <si>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</si>
  <si>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</si>
  <si>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</si>
  <si>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</si>
  <si>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</si>
  <si>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</si>
  <si>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</si>
  <si>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</si>
  <si>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</si>
  <si>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</si>
  <si>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</si>
  <si>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</si>
  <si>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</si>
  <si>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</si>
  <si>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</si>
  <si>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</si>
  <si>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</si>
  <si>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</si>
  <si>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</si>
  <si>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</si>
  <si>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</si>
  <si>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</si>
  <si>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</si>
  <si>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</si>
  <si>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</si>
  <si>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</si>
  <si>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</si>
  <si>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</si>
  <si>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</si>
  <si>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</si>
  <si>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</si>
  <si>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</si>
  <si>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</si>
  <si>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</si>
  <si>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</si>
  <si>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</si>
  <si>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</si>
  <si>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</si>
  <si>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</si>
  <si>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</si>
  <si>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</si>
  <si>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</si>
  <si>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</si>
  <si>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</si>
  <si>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</si>
  <si>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</si>
  <si>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</si>
  <si>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</si>
  <si>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</si>
  <si>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</si>
  <si>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</si>
  <si>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</si>
  <si>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</si>
  <si>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</si>
  <si>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</si>
  <si>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</si>
  <si>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</si>
  <si>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</si>
  <si>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</si>
  <si>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</si>
  <si>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</si>
  <si>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</si>
  <si>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</si>
  <si>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</si>
  <si>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</si>
  <si>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</si>
  <si>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</si>
  <si>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</si>
  <si>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</si>
  <si>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</si>
  <si>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</si>
  <si>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</si>
  <si>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</si>
  <si>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</si>
  <si>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</si>
  <si>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</si>
  <si>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</si>
  <si>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</si>
  <si>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</si>
  <si>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</si>
  <si>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</si>
  <si>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</si>
  <si>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</si>
  <si>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</si>
  <si>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</si>
  <si>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</si>
  <si>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</si>
  <si>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</si>
  <si>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</si>
  <si>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</si>
  <si>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</si>
  <si>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</si>
  <si>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</si>
  <si>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</si>
  <si>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</si>
  <si>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</si>
  <si>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</si>
  <si>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</si>
  <si>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</si>
  <si>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</si>
  <si>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</si>
  <si>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</si>
  <si>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</si>
  <si>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</si>
  <si>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</si>
  <si>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</si>
  <si>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</si>
  <si>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</si>
  <si>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</si>
  <si>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</si>
  <si>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</si>
  <si>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</si>
  <si>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</si>
  <si>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</si>
  <si>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</si>
  <si>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</si>
  <si>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</si>
  <si>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</si>
  <si>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</si>
  <si>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</si>
  <si>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</si>
  <si>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</si>
  <si>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</si>
  <si>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</si>
  <si>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</si>
  <si>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</si>
  <si>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</si>
  <si>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</si>
  <si>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</si>
  <si>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</si>
  <si>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</si>
  <si>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</si>
  <si>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</si>
  <si>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</si>
  <si>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</si>
  <si>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</si>
  <si>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</si>
  <si>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</si>
  <si>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</si>
  <si>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</si>
  <si>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</si>
  <si>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</si>
  <si>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</si>
  <si>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</si>
  <si>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</si>
  <si>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</si>
  <si>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</si>
  <si>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</si>
  <si>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</si>
  <si>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</si>
  <si>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</si>
  <si>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</si>
  <si>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</si>
  <si>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</si>
  <si>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</si>
  <si>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</si>
  <si>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</si>
  <si>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</si>
  <si>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</si>
  <si>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</si>
  <si>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</si>
  <si>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</si>
  <si>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</si>
  <si>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</si>
  <si>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</si>
  <si>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</si>
  <si>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</si>
  <si>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</si>
  <si>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</si>
  <si>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</si>
  <si>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</si>
  <si>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</si>
  <si>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</si>
  <si>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</si>
  <si>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</si>
  <si>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</si>
  <si>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</si>
  <si>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</si>
  <si>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</si>
  <si>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</si>
  <si>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</si>
  <si>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</si>
  <si>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</si>
  <si>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</si>
  <si>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</si>
  <si>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</si>
  <si>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</si>
  <si>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</si>
  <si>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</si>
  <si>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</si>
  <si>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</si>
  <si>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</si>
  <si>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</si>
  <si>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</si>
  <si>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</si>
  <si>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</si>
  <si>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</si>
  <si>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</si>
  <si>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</si>
  <si>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</si>
  <si>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</si>
  <si>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</si>
  <si>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</si>
  <si>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</si>
  <si>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</si>
  <si>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</si>
  <si>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</si>
  <si>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</si>
  <si>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</si>
  <si>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</si>
  <si>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</si>
  <si>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</si>
  <si>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</si>
  <si>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</si>
  <si>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</si>
  <si>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</si>
  <si>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</si>
  <si>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</si>
  <si>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</si>
  <si>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</si>
  <si>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</si>
  <si>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</si>
  <si>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</si>
  <si>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</si>
  <si>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</si>
  <si>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</si>
  <si>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</si>
  <si>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</si>
  <si>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</si>
  <si>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</si>
  <si>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</si>
  <si>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</si>
  <si>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</si>
  <si>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</si>
  <si>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</si>
  <si>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</si>
  <si>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</si>
  <si>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</si>
  <si>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</si>
  <si>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</si>
  <si>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</si>
  <si>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</si>
  <si>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</si>
  <si>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</si>
  <si>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</si>
  <si>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</si>
  <si>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</si>
  <si>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</si>
  <si>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</si>
  <si>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</si>
  <si>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</si>
  <si>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</si>
  <si>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</si>
  <si>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</si>
  <si>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</si>
  <si>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</si>
  <si>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</si>
  <si>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</si>
  <si>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</si>
  <si>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</si>
  <si>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</si>
  <si>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</si>
  <si>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</si>
  <si>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</si>
  <si>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</si>
  <si>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</si>
  <si>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</si>
  <si>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</si>
  <si>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</si>
  <si>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</si>
  <si>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</si>
  <si>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</si>
  <si>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</si>
  <si>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</si>
  <si>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</si>
  <si>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</si>
  <si>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</si>
  <si>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</si>
  <si>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</si>
  <si>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</si>
  <si>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</si>
  <si>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</si>
  <si>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</si>
  <si>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</si>
  <si>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</si>
  <si>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</si>
  <si>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</si>
  <si>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参事官（地域振興担当）
増井国光</t>
    <phoneticPr fontId="5"/>
  </si>
  <si>
    <t>スポーツ基本法第１２条、第１３条</t>
    <phoneticPr fontId="5"/>
  </si>
  <si>
    <t>第2期スポーツ基本計画（平成29年3月24日策定）</t>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</si>
  <si>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phoneticPr fontId="5"/>
  </si>
  <si>
    <t>-</t>
    <phoneticPr fontId="5"/>
  </si>
  <si>
    <t>-</t>
    <phoneticPr fontId="5"/>
  </si>
  <si>
    <t>-</t>
    <phoneticPr fontId="5"/>
  </si>
  <si>
    <t>スポーツ振興事業委託費</t>
    <phoneticPr fontId="5"/>
  </si>
  <si>
    <t>スポーツ施設に関する個別施設計画を策定する必要のある地方公共団体のうち、策定した割合が100％</t>
    <phoneticPr fontId="5"/>
  </si>
  <si>
    <t>スポーツ施設に関する個別施設計画を策定する必要のある地方公共団体のうち、策定した割合</t>
    <phoneticPr fontId="5"/>
  </si>
  <si>
    <t>％</t>
    <phoneticPr fontId="5"/>
  </si>
  <si>
    <t>個別施設毎の長寿命化計画の策定状況調査
※平成27年以前は数値を把握していない。
※平成32年度に100％を目指すこととしており、年度ごとの目標値は設定していない。</t>
    <phoneticPr fontId="5"/>
  </si>
  <si>
    <t>箇所数</t>
    <phoneticPr fontId="5"/>
  </si>
  <si>
    <t>千円</t>
    <phoneticPr fontId="5"/>
  </si>
  <si>
    <t>　　千円/箇所数</t>
    <phoneticPr fontId="5"/>
  </si>
  <si>
    <t>5,576/1,788</t>
    <phoneticPr fontId="5"/>
  </si>
  <si>
    <t>6,612/1,788</t>
    <phoneticPr fontId="5"/>
  </si>
  <si>
    <t>　　/</t>
    <phoneticPr fontId="5"/>
  </si>
  <si>
    <t>／　　　　　　　　　　　　　　</t>
    <phoneticPr fontId="5"/>
  </si>
  <si>
    <t>社会体育施設に関する個別施設計画（個別施設毎の長寿命化計画）の策定率</t>
    <phoneticPr fontId="5"/>
  </si>
  <si>
    <t>社会資本整備等</t>
    <phoneticPr fontId="5"/>
  </si>
  <si>
    <t>公共施設等総合管理計画等の策定促進</t>
    <phoneticPr fontId="5"/>
  </si>
  <si>
    <t>-</t>
    <phoneticPr fontId="5"/>
  </si>
  <si>
    <t>個別施設の策定状況や他の地方公共団体の参考となる集約化・複合化等の取組を把握しつつ、個別施設計画策定中の地方公共団体を中心に必要な支援を講じる。</t>
  </si>
  <si>
    <t>個別施設の策定状況や他の地方公共団体の参考となる集約化・複合化等の取組を把握しつつ、個別施設計画策定中の地方公共団体を中心に必要な支援を講じる。</t>
    <phoneticPr fontId="5"/>
  </si>
  <si>
    <t>第２期スポーツ基本計画において、国による取組の必要性が明記されるなど、政策の優先度が高い事業である。</t>
    <phoneticPr fontId="5"/>
  </si>
  <si>
    <t>我が国全体のスポーツ施設に関する事業であることから、国が実施しなければならないものである。</t>
    <phoneticPr fontId="5"/>
  </si>
  <si>
    <t>受託契約の締結に当たっては、事業経費の費目・使途の内容を厳正に審査するなど、その必要性について適切にチェックを行っている。</t>
    <phoneticPr fontId="5"/>
  </si>
  <si>
    <t>調査方法を工夫し、コスト縮減に努めている。</t>
    <phoneticPr fontId="5"/>
  </si>
  <si>
    <t>本事業により個別施設計計画の策定が推進されるものと期待できる。</t>
    <phoneticPr fontId="5"/>
  </si>
  <si>
    <t>受託契約及び額の確定手続きに当たっては、事業経費の費目・使途の内容を厳正に審査するなど、その必要性について適切にチェックを行い、低コストでの実施に努めている。</t>
    <phoneticPr fontId="5"/>
  </si>
  <si>
    <t>活動見込みどおり。</t>
    <phoneticPr fontId="5"/>
  </si>
  <si>
    <t>新27-0032</t>
    <phoneticPr fontId="5"/>
  </si>
  <si>
    <t>308</t>
    <phoneticPr fontId="5"/>
  </si>
  <si>
    <t>11　スポーツの振興</t>
    <phoneticPr fontId="5"/>
  </si>
  <si>
    <t>11-1 スポーツを「する」「みる」「ささえる」スポーツ参画人口の拡大と、そのための人材育成・場の充実</t>
    <phoneticPr fontId="5"/>
  </si>
  <si>
    <t>体育・スポーツ施設に関する調査研究</t>
    <phoneticPr fontId="5"/>
  </si>
  <si>
    <t>平成27年度</t>
    <phoneticPr fontId="5"/>
  </si>
  <si>
    <t>終了予定なし</t>
    <phoneticPr fontId="5"/>
  </si>
  <si>
    <t>スポーツ庁</t>
    <phoneticPr fontId="5"/>
  </si>
  <si>
    <t>参事官（地域振興担当）付</t>
    <phoneticPr fontId="5"/>
  </si>
  <si>
    <t>-</t>
    <phoneticPr fontId="5"/>
  </si>
  <si>
    <t>無</t>
  </si>
  <si>
    <t>有</t>
  </si>
  <si>
    <t>‐</t>
  </si>
  <si>
    <t>4,012/1,788</t>
    <phoneticPr fontId="5"/>
  </si>
  <si>
    <t>B.デロイトトーマツコンサルティング合同会社</t>
    <rPh sb="18" eb="20">
      <t>ゴウドウ</t>
    </rPh>
    <rPh sb="20" eb="22">
      <t>カイシャ</t>
    </rPh>
    <phoneticPr fontId="5"/>
  </si>
  <si>
    <t>デロイトトーマツコンサルティング合同会社</t>
    <rPh sb="16" eb="18">
      <t>ゴウドウ</t>
    </rPh>
    <rPh sb="18" eb="20">
      <t>カイシャ</t>
    </rPh>
    <phoneticPr fontId="5"/>
  </si>
  <si>
    <t>株式会社マーケティングセンター</t>
    <rPh sb="0" eb="2">
      <t>カブシキ</t>
    </rPh>
    <rPh sb="2" eb="4">
      <t>カイシャ</t>
    </rPh>
    <phoneticPr fontId="5"/>
  </si>
  <si>
    <t>-</t>
    <phoneticPr fontId="5"/>
  </si>
  <si>
    <t>-</t>
    <phoneticPr fontId="5"/>
  </si>
  <si>
    <t>-</t>
    <phoneticPr fontId="5"/>
  </si>
  <si>
    <t>-</t>
    <phoneticPr fontId="5"/>
  </si>
  <si>
    <t>-</t>
    <phoneticPr fontId="5"/>
  </si>
  <si>
    <t>ー</t>
    <phoneticPr fontId="5"/>
  </si>
  <si>
    <t>9,987/1,788</t>
    <phoneticPr fontId="5"/>
  </si>
  <si>
    <t>支出先の選定に当たっては、十分な公告期間を確保した企画競争を行い、外部有識者から構成される技術審査委員会による審査を実施し、その妥当性・競争性を確保している。
なお、一者応札の対策として、参加しなかった業者に聞き取りをして、応札しやすくするように工夫する。</t>
    <rPh sb="25" eb="27">
      <t>キカク</t>
    </rPh>
    <rPh sb="27" eb="29">
      <t>キョウソウ</t>
    </rPh>
    <phoneticPr fontId="5"/>
  </si>
  <si>
    <t>予算等の参考や各資料作成の基礎データとして活用する。</t>
    <rPh sb="0" eb="2">
      <t>ヨサン</t>
    </rPh>
    <rPh sb="2" eb="3">
      <t>ナド</t>
    </rPh>
    <rPh sb="4" eb="6">
      <t>サンコウ</t>
    </rPh>
    <rPh sb="7" eb="8">
      <t>カク</t>
    </rPh>
    <rPh sb="8" eb="10">
      <t>シリョウ</t>
    </rPh>
    <rPh sb="10" eb="12">
      <t>サクセイ</t>
    </rPh>
    <rPh sb="13" eb="15">
      <t>キソ</t>
    </rPh>
    <rPh sb="21" eb="23">
      <t>カツヨウ</t>
    </rPh>
    <phoneticPr fontId="5"/>
  </si>
  <si>
    <t>人件費</t>
    <rPh sb="0" eb="2">
      <t>ジンケン</t>
    </rPh>
    <rPh sb="2" eb="3">
      <t>ヒ</t>
    </rPh>
    <phoneticPr fontId="5"/>
  </si>
  <si>
    <t>事業費</t>
    <rPh sb="0" eb="2">
      <t>ジギョウ</t>
    </rPh>
    <rPh sb="2" eb="3">
      <t>ヒ</t>
    </rPh>
    <phoneticPr fontId="5"/>
  </si>
  <si>
    <t>諸謝金、旅費、消費税相当額</t>
    <rPh sb="0" eb="1">
      <t>ショ</t>
    </rPh>
    <rPh sb="1" eb="3">
      <t>シャキン</t>
    </rPh>
    <rPh sb="4" eb="6">
      <t>リョヒ</t>
    </rPh>
    <rPh sb="7" eb="10">
      <t>ショウヒゼイ</t>
    </rPh>
    <rPh sb="10" eb="12">
      <t>ソウトウ</t>
    </rPh>
    <rPh sb="12" eb="13">
      <t>ガク</t>
    </rPh>
    <phoneticPr fontId="5"/>
  </si>
  <si>
    <t>一般管理費</t>
    <rPh sb="0" eb="2">
      <t>イッパン</t>
    </rPh>
    <rPh sb="2" eb="4">
      <t>カンリ</t>
    </rPh>
    <rPh sb="4" eb="5">
      <t>ヒ</t>
    </rPh>
    <phoneticPr fontId="5"/>
  </si>
  <si>
    <t>印刷製本費、通信運搬費、消費税相当額</t>
    <rPh sb="0" eb="2">
      <t>インサツ</t>
    </rPh>
    <rPh sb="2" eb="4">
      <t>セイホン</t>
    </rPh>
    <rPh sb="4" eb="5">
      <t>ヒ</t>
    </rPh>
    <rPh sb="6" eb="8">
      <t>ツウシン</t>
    </rPh>
    <rPh sb="8" eb="10">
      <t>ウンパン</t>
    </rPh>
    <rPh sb="10" eb="11">
      <t>ヒ</t>
    </rPh>
    <rPh sb="12" eb="15">
      <t>ショウヒゼイ</t>
    </rPh>
    <rPh sb="15" eb="17">
      <t>ソウトウ</t>
    </rPh>
    <rPh sb="17" eb="18">
      <t>ガク</t>
    </rPh>
    <phoneticPr fontId="5"/>
  </si>
  <si>
    <t>一般管理費</t>
    <rPh sb="0" eb="2">
      <t>イッパン</t>
    </rPh>
    <rPh sb="2" eb="5">
      <t>カンリヒ</t>
    </rPh>
    <phoneticPr fontId="5"/>
  </si>
  <si>
    <t>体育・スポーツ施設現況調査等を活用した地域スポーツ環境の分析等</t>
    <rPh sb="0" eb="2">
      <t>タイイク</t>
    </rPh>
    <rPh sb="7" eb="9">
      <t>シセツ</t>
    </rPh>
    <rPh sb="9" eb="11">
      <t>ゲンキョウ</t>
    </rPh>
    <rPh sb="11" eb="13">
      <t>チョウサ</t>
    </rPh>
    <rPh sb="13" eb="14">
      <t>ナド</t>
    </rPh>
    <rPh sb="15" eb="17">
      <t>カツヨウ</t>
    </rPh>
    <rPh sb="19" eb="21">
      <t>チイキ</t>
    </rPh>
    <rPh sb="25" eb="27">
      <t>カンキョウ</t>
    </rPh>
    <rPh sb="28" eb="30">
      <t>ブンセキ</t>
    </rPh>
    <rPh sb="30" eb="31">
      <t>ナド</t>
    </rPh>
    <phoneticPr fontId="5"/>
  </si>
  <si>
    <t>体育・スポーツ施設現況調査の取りまとめ</t>
    <rPh sb="0" eb="2">
      <t>タイイク</t>
    </rPh>
    <rPh sb="7" eb="9">
      <t>シセツ</t>
    </rPh>
    <rPh sb="9" eb="11">
      <t>ゲンキョウ</t>
    </rPh>
    <rPh sb="11" eb="13">
      <t>チョウサ</t>
    </rPh>
    <rPh sb="14" eb="15">
      <t>ト</t>
    </rPh>
    <phoneticPr fontId="5"/>
  </si>
  <si>
    <t xml:space="preserve"> 我が国の体育・スポーツ施設の設置者別現在数や学校体育施設等の開放状況等を明らかにし、今後のスポーツ振興施策の基礎データを得るとともに、体育・スポーツ施設の整備に関する指針等の作成に係る基礎資料とするため、前年度に実施した体育・スポーツ施設現況調査の取りまとめ、調査結果の分析等を行う。</t>
    <rPh sb="103" eb="106">
      <t>ゼンネンド</t>
    </rPh>
    <rPh sb="107" eb="109">
      <t>ジッシ</t>
    </rPh>
    <rPh sb="111" eb="113">
      <t>タイイク</t>
    </rPh>
    <rPh sb="118" eb="120">
      <t>シセツ</t>
    </rPh>
    <rPh sb="120" eb="122">
      <t>ゲンキョウ</t>
    </rPh>
    <rPh sb="122" eb="124">
      <t>チョウサ</t>
    </rPh>
    <rPh sb="125" eb="126">
      <t>ト</t>
    </rPh>
    <rPh sb="131" eb="133">
      <t>チョウサ</t>
    </rPh>
    <rPh sb="133" eb="135">
      <t>ケッカ</t>
    </rPh>
    <rPh sb="136" eb="138">
      <t>ブンセキ</t>
    </rPh>
    <rPh sb="138" eb="139">
      <t>ナド</t>
    </rPh>
    <rPh sb="140" eb="141">
      <t>オコナ</t>
    </rPh>
    <phoneticPr fontId="5"/>
  </si>
  <si>
    <t>本事業は第２期スポーツ基本計画において、国による取組の必要性が明記されるなど、政策の優先度が高い事業である。令和元年度の支出（委託）先の選定については、十分な公告期間を確保した上で、随意契約（企画競争）により実施しており、採択の決定に当たっては、外部有識者から構成される技術審査委員会により審査を実施している。</t>
    <rPh sb="0" eb="1">
      <t>ホン</t>
    </rPh>
    <rPh sb="1" eb="3">
      <t>ジギョウ</t>
    </rPh>
    <rPh sb="4" eb="5">
      <t>ダイ</t>
    </rPh>
    <phoneticPr fontId="5"/>
  </si>
  <si>
    <t>令和2年度事業についても、事業内容を工夫し、コスト軽減、事業の効率化に努めるとともに、限られた予算でより多くの成果を引き出すため、外部有識者等による技術審査委員会を設置し、十分に意見を聴取しながら実施する。</t>
    <rPh sb="0" eb="2">
      <t>レイワ</t>
    </rPh>
    <rPh sb="3" eb="5">
      <t>ネンド</t>
    </rPh>
    <rPh sb="5" eb="7">
      <t>ジギョウ</t>
    </rPh>
    <rPh sb="13" eb="15">
      <t>ジギョウ</t>
    </rPh>
    <rPh sb="15" eb="17">
      <t>ナイヨウ</t>
    </rPh>
    <rPh sb="18" eb="20">
      <t>クフウ</t>
    </rPh>
    <rPh sb="25" eb="27">
      <t>ケイゲン</t>
    </rPh>
    <rPh sb="28" eb="30">
      <t>ジギョウ</t>
    </rPh>
    <rPh sb="31" eb="34">
      <t>コウリツカ</t>
    </rPh>
    <rPh sb="35" eb="36">
      <t>ツト</t>
    </rPh>
    <rPh sb="43" eb="44">
      <t>カギ</t>
    </rPh>
    <rPh sb="47" eb="49">
      <t>ヨサン</t>
    </rPh>
    <rPh sb="52" eb="53">
      <t>オオ</t>
    </rPh>
    <rPh sb="55" eb="57">
      <t>セイカ</t>
    </rPh>
    <rPh sb="58" eb="59">
      <t>ヒ</t>
    </rPh>
    <rPh sb="60" eb="61">
      <t>ダ</t>
    </rPh>
    <rPh sb="65" eb="67">
      <t>ガイブ</t>
    </rPh>
    <rPh sb="67" eb="70">
      <t>ユウシキシャ</t>
    </rPh>
    <rPh sb="70" eb="71">
      <t>ナド</t>
    </rPh>
    <rPh sb="74" eb="76">
      <t>ギジュツ</t>
    </rPh>
    <rPh sb="76" eb="78">
      <t>シンサ</t>
    </rPh>
    <rPh sb="78" eb="81">
      <t>イインカイ</t>
    </rPh>
    <rPh sb="82" eb="84">
      <t>セッチ</t>
    </rPh>
    <rPh sb="86" eb="88">
      <t>ジュウブン</t>
    </rPh>
    <rPh sb="89" eb="91">
      <t>イケン</t>
    </rPh>
    <rPh sb="92" eb="94">
      <t>チョウシュ</t>
    </rPh>
    <rPh sb="98" eb="100">
      <t>ジッシ</t>
    </rPh>
    <phoneticPr fontId="5"/>
  </si>
  <si>
    <t xml:space="preserve">※金額は単位未満四捨五入して記載していることから、合計が一致しない場合がある。
令和元年度の予備費等は、大学スポーツから繰り入れた。
平成30年度の予備費等は、ストック適正化における大規模施設の方向性検討へ繰り入れた。なお、当該事業は廃止した。
</t>
    <rPh sb="41" eb="43">
      <t>レイワ</t>
    </rPh>
    <rPh sb="43" eb="44">
      <t>モト</t>
    </rPh>
    <rPh sb="44" eb="46">
      <t>ネンド</t>
    </rPh>
    <rPh sb="47" eb="49">
      <t>ヨビ</t>
    </rPh>
    <rPh sb="49" eb="50">
      <t>ヒ</t>
    </rPh>
    <rPh sb="50" eb="51">
      <t>ナド</t>
    </rPh>
    <rPh sb="53" eb="55">
      <t>ダイガク</t>
    </rPh>
    <rPh sb="61" eb="62">
      <t>ク</t>
    </rPh>
    <rPh sb="63" eb="64">
      <t>イ</t>
    </rPh>
    <rPh sb="68" eb="70">
      <t>ヘイセイ</t>
    </rPh>
    <rPh sb="72" eb="74">
      <t>ネンド</t>
    </rPh>
    <rPh sb="75" eb="77">
      <t>ヨビ</t>
    </rPh>
    <rPh sb="77" eb="78">
      <t>ヒ</t>
    </rPh>
    <rPh sb="78" eb="79">
      <t>ナド</t>
    </rPh>
    <rPh sb="85" eb="88">
      <t>テキセイカ</t>
    </rPh>
    <rPh sb="92" eb="95">
      <t>ダイキボ</t>
    </rPh>
    <rPh sb="95" eb="97">
      <t>シセツ</t>
    </rPh>
    <rPh sb="98" eb="101">
      <t>ホウコウセイ</t>
    </rPh>
    <rPh sb="101" eb="103">
      <t>ケントウ</t>
    </rPh>
    <rPh sb="104" eb="105">
      <t>ク</t>
    </rPh>
    <rPh sb="106" eb="107">
      <t>イ</t>
    </rPh>
    <rPh sb="113" eb="115">
      <t>トウガイ</t>
    </rPh>
    <rPh sb="115" eb="117">
      <t>ジギョウ</t>
    </rPh>
    <rPh sb="118" eb="120">
      <t>ハイシ</t>
    </rPh>
    <phoneticPr fontId="5"/>
  </si>
  <si>
    <t>A.株式会社マーケティングセンター</t>
    <rPh sb="2" eb="4">
      <t>カブシキ</t>
    </rPh>
    <rPh sb="4" eb="6">
      <t>カイシャ</t>
    </rPh>
    <phoneticPr fontId="5"/>
  </si>
  <si>
    <t>成果報告書の配布箇所数（平成30年度体育・スポーツ施設現況調査の取りまとめ）</t>
    <phoneticPr fontId="5"/>
  </si>
  <si>
    <t>報告書作成・発送料／配布箇所数（平成30年度体育・スポーツ施設現況調査の取りまとめ）　　　　　　　　　　　　　</t>
    <phoneticPr fontId="5"/>
  </si>
  <si>
    <t>成果報告書の配布箇所数（体育・スポーツ施設現況調査等を活用した地域スポーツ環境の分析等）</t>
    <rPh sb="6" eb="8">
      <t>ハイフ</t>
    </rPh>
    <rPh sb="8" eb="10">
      <t>カショ</t>
    </rPh>
    <phoneticPr fontId="5"/>
  </si>
  <si>
    <t>報告書作成・発送料／配布箇所数（体育・スポーツ施設現況調査等を活用した地域スポーツ環境の分析等）　　　　　　　　　　　　　</t>
    <phoneticPr fontId="5"/>
  </si>
  <si>
    <t>スポーツ基本法：http://www.mext.go.jp/a_menu/sports/kihonhou/
スポーツ基本計画：http://www.mext.go.jp/a_menu/sports/plan/
令和元年度は、スポーツ振興事業委託費を大学スポーツ振興の推進事業から5百万円流用した。</t>
    <rPh sb="106" eb="108">
      <t>レイワ</t>
    </rPh>
    <rPh sb="108" eb="109">
      <t>モト</t>
    </rPh>
    <rPh sb="109" eb="111">
      <t>ネンド</t>
    </rPh>
    <rPh sb="125" eb="127">
      <t>ダイガク</t>
    </rPh>
    <rPh sb="131" eb="133">
      <t>シンコウ</t>
    </rPh>
    <rPh sb="134" eb="136">
      <t>スイシン</t>
    </rPh>
    <rPh sb="136" eb="138">
      <t>ジギョウ</t>
    </rPh>
    <phoneticPr fontId="5"/>
  </si>
  <si>
    <t>-</t>
    <phoneticPr fontId="5"/>
  </si>
  <si>
    <t>8,990/1,788</t>
    <phoneticPr fontId="5"/>
  </si>
  <si>
    <t>-</t>
    <phoneticPr fontId="5"/>
  </si>
  <si>
    <t>外部有識者による点検対象外</t>
  </si>
  <si>
    <t>事業内容の
一部改善</t>
  </si>
  <si>
    <t>１．事業評価の観点：この事業は、我が国における体育・スポーツ施設の設置者別現在数や施設の開放状況等を明らかにすることで、2020年以降も見据えた国民のスポーツ活動の推進に向けて、体育・スポーツ施設の整備に関する指針等の作成に係る基礎資料とすることを目的とするものであり、事業評価にあたっては契約・執行手続きの観点から検証を行った。
２．所見：この事業は「スポーツ基本計画」に記載された国の役割として必要性は認められる。しかしながら、一者応募となった委託契約があることについては、原因を分析し、公告期間は十分に確保しているようであるため、引き続き競争参加条件等のより一層の見直しを図るなど、契約の競争性、公平性、透明性を確保すべきである。</t>
  </si>
  <si>
    <t>年度内に改善を検討</t>
  </si>
  <si>
    <t>一者応募について、民間事業者へのヒアリングにより原因を分析し、競争参加条件等の見直しを図るなど、契約の競争性、公平性、透明性の確保に努める。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</si>
</sst>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180203</xdr:colOff>
      <xdr:row>742</xdr:row>
      <xdr:rowOff>205946</xdr:rowOff>
    </xdr:from>
    <xdr:to>
      <xdr:col>47</xdr:col>
      <xdr:colOff>180203</xdr:colOff>
      <xdr:row>744</xdr:row>
      <xdr:rowOff>231689</xdr:rowOff>
    </xdr:to>
    <xdr:sp macro="" textlink="">
      <xdr:nvSpPr>
        <xdr:cNvPr id="2" name="テキスト ボックス 1">
          <a:extLst>
            <a:ext uri="{FF2B5EF4-FFF2-40B4-BE49-F238E27FC236}">
              <a16:creationId xmlns:a16="http://schemas.microsoft.com/office/drawing/2014/main" id="{397AD041-2DF6-4BE6-A717-F64733A6BCCF}"/>
            </a:ext>
          </a:extLst>
        </xdr:cNvPr>
        <xdr:cNvSpPr txBox="1"/>
      </xdr:nvSpPr>
      <xdr:spPr>
        <a:xfrm>
          <a:off x="2033717" y="46711115"/>
          <a:ext cx="7825945" cy="72081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14</a:t>
          </a:r>
          <a:r>
            <a:rPr kumimoji="1" lang="ja-JP" altLang="en-US" sz="1600"/>
            <a:t>百万円</a:t>
          </a:r>
        </a:p>
      </xdr:txBody>
    </xdr:sp>
    <xdr:clientData/>
  </xdr:twoCellAnchor>
  <xdr:twoCellAnchor>
    <xdr:from>
      <xdr:col>7</xdr:col>
      <xdr:colOff>51486</xdr:colOff>
      <xdr:row>745</xdr:row>
      <xdr:rowOff>218816</xdr:rowOff>
    </xdr:from>
    <xdr:to>
      <xdr:col>49</xdr:col>
      <xdr:colOff>51487</xdr:colOff>
      <xdr:row>749</xdr:row>
      <xdr:rowOff>333472</xdr:rowOff>
    </xdr:to>
    <xdr:sp macro="" textlink="">
      <xdr:nvSpPr>
        <xdr:cNvPr id="3" name="大かっこ 2">
          <a:extLst>
            <a:ext uri="{FF2B5EF4-FFF2-40B4-BE49-F238E27FC236}">
              <a16:creationId xmlns:a16="http://schemas.microsoft.com/office/drawing/2014/main" id="{7671E6A4-16DA-41A3-814A-02B990A57FF2}"/>
            </a:ext>
          </a:extLst>
        </xdr:cNvPr>
        <xdr:cNvSpPr/>
      </xdr:nvSpPr>
      <xdr:spPr>
        <a:xfrm>
          <a:off x="1493108" y="65207634"/>
          <a:ext cx="8649730" cy="1504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193074</xdr:colOff>
      <xdr:row>745</xdr:row>
      <xdr:rowOff>308918</xdr:rowOff>
    </xdr:from>
    <xdr:to>
      <xdr:col>47</xdr:col>
      <xdr:colOff>180203</xdr:colOff>
      <xdr:row>749</xdr:row>
      <xdr:rowOff>0</xdr:rowOff>
    </xdr:to>
    <xdr:sp macro="" textlink="">
      <xdr:nvSpPr>
        <xdr:cNvPr id="5" name="テキスト ボックス 4">
          <a:extLst>
            <a:ext uri="{FF2B5EF4-FFF2-40B4-BE49-F238E27FC236}">
              <a16:creationId xmlns:a16="http://schemas.microsoft.com/office/drawing/2014/main" id="{92C07C53-897D-44AD-B322-08D18572AC70}"/>
            </a:ext>
          </a:extLst>
        </xdr:cNvPr>
        <xdr:cNvSpPr txBox="1"/>
      </xdr:nvSpPr>
      <xdr:spPr>
        <a:xfrm>
          <a:off x="1840642" y="65297736"/>
          <a:ext cx="8019020" cy="1081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我が国の体育・スポーツ施設の設置別現在数や学校体育・スポーツ施設の開放状況等を明らかにし、今後のスポーツ振興セ策の基礎データを得るとともに、体育・スポーツ施設の整備に関する指針等の作成に係る基礎資料とするため、前年度に実施した体育・スポーツ施設現況調査の取りまとめ、調査結果の分析等を行う。本事業は、平成</a:t>
          </a:r>
          <a:r>
            <a:rPr kumimoji="1" lang="en-US" altLang="ja-JP" sz="1050"/>
            <a:t>30</a:t>
          </a:r>
          <a:r>
            <a:rPr kumimoji="1" lang="ja-JP" altLang="en-US" sz="1050"/>
            <a:t>年度体育・スポーツ施設現況調査の取りまとめを行う。</a:t>
          </a:r>
          <a:endParaRPr kumimoji="1" lang="en-US" altLang="ja-JP" sz="1050"/>
        </a:p>
        <a:p>
          <a:endParaRPr kumimoji="1" lang="ja-JP" altLang="en-US" sz="1050"/>
        </a:p>
      </xdr:txBody>
    </xdr:sp>
    <xdr:clientData/>
  </xdr:twoCellAnchor>
  <xdr:twoCellAnchor>
    <xdr:from>
      <xdr:col>13</xdr:col>
      <xdr:colOff>180203</xdr:colOff>
      <xdr:row>750</xdr:row>
      <xdr:rowOff>77229</xdr:rowOff>
    </xdr:from>
    <xdr:to>
      <xdr:col>18</xdr:col>
      <xdr:colOff>138993</xdr:colOff>
      <xdr:row>751</xdr:row>
      <xdr:rowOff>229158</xdr:rowOff>
    </xdr:to>
    <xdr:sp macro="" textlink="">
      <xdr:nvSpPr>
        <xdr:cNvPr id="7" name="下矢印 3">
          <a:extLst>
            <a:ext uri="{FF2B5EF4-FFF2-40B4-BE49-F238E27FC236}">
              <a16:creationId xmlns:a16="http://schemas.microsoft.com/office/drawing/2014/main" id="{9DF595B5-9492-4F68-91D1-A262AA26A754}"/>
            </a:ext>
          </a:extLst>
        </xdr:cNvPr>
        <xdr:cNvSpPr/>
      </xdr:nvSpPr>
      <xdr:spPr>
        <a:xfrm>
          <a:off x="2857500" y="66803715"/>
          <a:ext cx="988520" cy="49946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38615</xdr:colOff>
      <xdr:row>750</xdr:row>
      <xdr:rowOff>51487</xdr:rowOff>
    </xdr:from>
    <xdr:to>
      <xdr:col>40</xdr:col>
      <xdr:colOff>203351</xdr:colOff>
      <xdr:row>751</xdr:row>
      <xdr:rowOff>203416</xdr:rowOff>
    </xdr:to>
    <xdr:sp macro="" textlink="">
      <xdr:nvSpPr>
        <xdr:cNvPr id="8" name="下矢印 3">
          <a:extLst>
            <a:ext uri="{FF2B5EF4-FFF2-40B4-BE49-F238E27FC236}">
              <a16:creationId xmlns:a16="http://schemas.microsoft.com/office/drawing/2014/main" id="{9DF595B5-9492-4F68-91D1-A262AA26A754}"/>
            </a:ext>
          </a:extLst>
        </xdr:cNvPr>
        <xdr:cNvSpPr/>
      </xdr:nvSpPr>
      <xdr:spPr>
        <a:xfrm>
          <a:off x="7452669" y="66777973"/>
          <a:ext cx="988520" cy="49946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193072</xdr:colOff>
      <xdr:row>751</xdr:row>
      <xdr:rowOff>334662</xdr:rowOff>
    </xdr:from>
    <xdr:to>
      <xdr:col>23</xdr:col>
      <xdr:colOff>51486</xdr:colOff>
      <xdr:row>752</xdr:row>
      <xdr:rowOff>244561</xdr:rowOff>
    </xdr:to>
    <xdr:sp macro="" textlink="">
      <xdr:nvSpPr>
        <xdr:cNvPr id="9" name="テキスト ボックス 8">
          <a:extLst>
            <a:ext uri="{FF2B5EF4-FFF2-40B4-BE49-F238E27FC236}">
              <a16:creationId xmlns:a16="http://schemas.microsoft.com/office/drawing/2014/main" id="{51E1833C-0389-4C55-9E3A-A6EBB232D0DE}"/>
            </a:ext>
          </a:extLst>
        </xdr:cNvPr>
        <xdr:cNvSpPr txBox="1"/>
      </xdr:nvSpPr>
      <xdr:spPr>
        <a:xfrm>
          <a:off x="1840640" y="67408682"/>
          <a:ext cx="2947603" cy="257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64359</xdr:colOff>
      <xdr:row>753</xdr:row>
      <xdr:rowOff>231689</xdr:rowOff>
    </xdr:from>
    <xdr:to>
      <xdr:col>26</xdr:col>
      <xdr:colOff>154460</xdr:colOff>
      <xdr:row>756</xdr:row>
      <xdr:rowOff>188012</xdr:rowOff>
    </xdr:to>
    <xdr:sp macro="" textlink="">
      <xdr:nvSpPr>
        <xdr:cNvPr id="11" name="テキスト ボックス 10">
          <a:extLst>
            <a:ext uri="{FF2B5EF4-FFF2-40B4-BE49-F238E27FC236}">
              <a16:creationId xmlns:a16="http://schemas.microsoft.com/office/drawing/2014/main" id="{CCB55ED3-F126-4A2E-BD09-01C5D61129FC}"/>
            </a:ext>
          </a:extLst>
        </xdr:cNvPr>
        <xdr:cNvSpPr txBox="1"/>
      </xdr:nvSpPr>
      <xdr:spPr>
        <a:xfrm>
          <a:off x="1711927" y="68000777"/>
          <a:ext cx="3797128" cy="998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平成</a:t>
          </a:r>
          <a:r>
            <a:rPr kumimoji="1" lang="en-US" altLang="ja-JP" sz="1400"/>
            <a:t>30</a:t>
          </a:r>
          <a:r>
            <a:rPr kumimoji="1" lang="ja-JP" altLang="en-US" sz="1400"/>
            <a:t>年度体育・スポーツ施設現況調査の取りまとめ：</a:t>
          </a:r>
          <a:r>
            <a:rPr kumimoji="1" lang="ja-JP" altLang="en-US" sz="1400" baseline="0"/>
            <a:t> </a:t>
          </a:r>
          <a:r>
            <a:rPr kumimoji="1" lang="en-US" altLang="ja-JP" sz="1400" baseline="0"/>
            <a:t>4</a:t>
          </a:r>
          <a:r>
            <a:rPr kumimoji="1" lang="ja-JP" altLang="en-US" sz="1400"/>
            <a:t>百万円</a:t>
          </a:r>
          <a:endParaRPr kumimoji="1" lang="en-US" altLang="ja-JP" sz="1400"/>
        </a:p>
        <a:p>
          <a:pPr algn="ctr"/>
          <a:r>
            <a:rPr kumimoji="1" lang="ja-JP" altLang="en-US" sz="1400"/>
            <a:t>株式会社マーケティングセンター</a:t>
          </a:r>
          <a:endParaRPr kumimoji="1" lang="en-US" altLang="ja-JP" sz="1400"/>
        </a:p>
      </xdr:txBody>
    </xdr:sp>
    <xdr:clientData/>
  </xdr:twoCellAnchor>
  <xdr:twoCellAnchor>
    <xdr:from>
      <xdr:col>30</xdr:col>
      <xdr:colOff>90101</xdr:colOff>
      <xdr:row>753</xdr:row>
      <xdr:rowOff>218818</xdr:rowOff>
    </xdr:from>
    <xdr:to>
      <xdr:col>49</xdr:col>
      <xdr:colOff>141588</xdr:colOff>
      <xdr:row>756</xdr:row>
      <xdr:rowOff>175141</xdr:rowOff>
    </xdr:to>
    <xdr:sp macro="" textlink="">
      <xdr:nvSpPr>
        <xdr:cNvPr id="12" name="テキスト ボックス 11">
          <a:extLst>
            <a:ext uri="{FF2B5EF4-FFF2-40B4-BE49-F238E27FC236}">
              <a16:creationId xmlns:a16="http://schemas.microsoft.com/office/drawing/2014/main" id="{CCB55ED3-F126-4A2E-BD09-01C5D61129FC}"/>
            </a:ext>
          </a:extLst>
        </xdr:cNvPr>
        <xdr:cNvSpPr txBox="1"/>
      </xdr:nvSpPr>
      <xdr:spPr>
        <a:xfrm>
          <a:off x="6268479" y="67987906"/>
          <a:ext cx="3964460" cy="998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en-US" altLang="ja-JP" sz="1400"/>
            <a:t>:</a:t>
          </a:r>
          <a:r>
            <a:rPr kumimoji="1" lang="ja-JP" altLang="en-US" sz="1400"/>
            <a:t>体育・スポーツ施設現況調査等を活用した地域スポーツ環境の分析等 ： </a:t>
          </a:r>
          <a:r>
            <a:rPr kumimoji="1" lang="en-US" altLang="ja-JP" sz="1400"/>
            <a:t>9.9</a:t>
          </a:r>
          <a:r>
            <a:rPr kumimoji="1" lang="ja-JP" altLang="en-US" sz="1400"/>
            <a:t>百万円</a:t>
          </a:r>
          <a:endParaRPr kumimoji="1" lang="en-US" altLang="ja-JP" sz="1400"/>
        </a:p>
        <a:p>
          <a:pPr algn="ctr"/>
          <a:r>
            <a:rPr kumimoji="1" lang="ja-JP" altLang="en-US" sz="1400"/>
            <a:t>デロイトトーマツコンサルティング合同会社</a:t>
          </a:r>
          <a:endParaRPr kumimoji="1" lang="en-US" altLang="ja-JP" sz="1400"/>
        </a:p>
      </xdr:txBody>
    </xdr:sp>
    <xdr:clientData/>
  </xdr:twoCellAnchor>
  <xdr:twoCellAnchor>
    <xdr:from>
      <xdr:col>7</xdr:col>
      <xdr:colOff>64357</xdr:colOff>
      <xdr:row>757</xdr:row>
      <xdr:rowOff>77229</xdr:rowOff>
    </xdr:from>
    <xdr:to>
      <xdr:col>27</xdr:col>
      <xdr:colOff>180202</xdr:colOff>
      <xdr:row>759</xdr:row>
      <xdr:rowOff>25743</xdr:rowOff>
    </xdr:to>
    <xdr:sp macro="" textlink="">
      <xdr:nvSpPr>
        <xdr:cNvPr id="13" name="大かっこ 12">
          <a:extLst>
            <a:ext uri="{FF2B5EF4-FFF2-40B4-BE49-F238E27FC236}">
              <a16:creationId xmlns:a16="http://schemas.microsoft.com/office/drawing/2014/main" id="{35FC5ECC-9368-4D4C-B6D0-D7014B5B1D6F}"/>
            </a:ext>
          </a:extLst>
        </xdr:cNvPr>
        <xdr:cNvSpPr/>
      </xdr:nvSpPr>
      <xdr:spPr>
        <a:xfrm>
          <a:off x="1505979" y="69236452"/>
          <a:ext cx="4234764" cy="12871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193075</xdr:colOff>
      <xdr:row>757</xdr:row>
      <xdr:rowOff>77230</xdr:rowOff>
    </xdr:from>
    <xdr:to>
      <xdr:col>49</xdr:col>
      <xdr:colOff>308920</xdr:colOff>
      <xdr:row>759</xdr:row>
      <xdr:rowOff>38615</xdr:rowOff>
    </xdr:to>
    <xdr:sp macro="" textlink="">
      <xdr:nvSpPr>
        <xdr:cNvPr id="14" name="大かっこ 13">
          <a:extLst>
            <a:ext uri="{FF2B5EF4-FFF2-40B4-BE49-F238E27FC236}">
              <a16:creationId xmlns:a16="http://schemas.microsoft.com/office/drawing/2014/main" id="{35FC5ECC-9368-4D4C-B6D0-D7014B5B1D6F}"/>
            </a:ext>
          </a:extLst>
        </xdr:cNvPr>
        <xdr:cNvSpPr/>
      </xdr:nvSpPr>
      <xdr:spPr>
        <a:xfrm>
          <a:off x="6165507" y="69236453"/>
          <a:ext cx="4234764" cy="13000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51487</xdr:colOff>
      <xdr:row>757</xdr:row>
      <xdr:rowOff>193074</xdr:rowOff>
    </xdr:from>
    <xdr:to>
      <xdr:col>49</xdr:col>
      <xdr:colOff>164065</xdr:colOff>
      <xdr:row>758</xdr:row>
      <xdr:rowOff>604967</xdr:rowOff>
    </xdr:to>
    <xdr:sp macro="" textlink="">
      <xdr:nvSpPr>
        <xdr:cNvPr id="16" name="テキスト ボックス 15">
          <a:extLst>
            <a:ext uri="{FF2B5EF4-FFF2-40B4-BE49-F238E27FC236}">
              <a16:creationId xmlns:a16="http://schemas.microsoft.com/office/drawing/2014/main" id="{A593CD2F-F6FC-4F41-B005-5C6972097A57}"/>
            </a:ext>
          </a:extLst>
        </xdr:cNvPr>
        <xdr:cNvSpPr txBox="1"/>
      </xdr:nvSpPr>
      <xdr:spPr>
        <a:xfrm>
          <a:off x="6435811" y="69352297"/>
          <a:ext cx="3819605" cy="1081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・体育・スポーツ施設現況調査結果等を活用した地域スポーツ環境の分析等</a:t>
          </a:r>
          <a:endParaRPr kumimoji="1" lang="en-US" altLang="ja-JP" sz="1100"/>
        </a:p>
        <a:p>
          <a:r>
            <a:rPr kumimoji="1" lang="ja-JP" altLang="en-US" sz="1100"/>
            <a:t>・有識者ヒアリングの実施</a:t>
          </a:r>
          <a:endParaRPr kumimoji="1" lang="en-US" altLang="ja-JP" sz="1100"/>
        </a:p>
        <a:p>
          <a:r>
            <a:rPr kumimoji="1" lang="ja-JP" altLang="en-US" sz="1100"/>
            <a:t>・報告書の取りまとめ</a:t>
          </a:r>
        </a:p>
      </xdr:txBody>
    </xdr:sp>
    <xdr:clientData/>
  </xdr:twoCellAnchor>
  <xdr:twoCellAnchor>
    <xdr:from>
      <xdr:col>30</xdr:col>
      <xdr:colOff>0</xdr:colOff>
      <xdr:row>752</xdr:row>
      <xdr:rowOff>1</xdr:rowOff>
    </xdr:from>
    <xdr:to>
      <xdr:col>47</xdr:col>
      <xdr:colOff>102973</xdr:colOff>
      <xdr:row>752</xdr:row>
      <xdr:rowOff>205947</xdr:rowOff>
    </xdr:to>
    <xdr:sp macro="" textlink="">
      <xdr:nvSpPr>
        <xdr:cNvPr id="17" name="テキスト ボックス 16">
          <a:extLst>
            <a:ext uri="{FF2B5EF4-FFF2-40B4-BE49-F238E27FC236}">
              <a16:creationId xmlns:a16="http://schemas.microsoft.com/office/drawing/2014/main" id="{51E1833C-0389-4C55-9E3A-A6EBB232D0DE}"/>
            </a:ext>
          </a:extLst>
        </xdr:cNvPr>
        <xdr:cNvSpPr txBox="1"/>
      </xdr:nvSpPr>
      <xdr:spPr>
        <a:xfrm>
          <a:off x="6178378" y="67421555"/>
          <a:ext cx="3604054" cy="205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128715</xdr:colOff>
      <xdr:row>757</xdr:row>
      <xdr:rowOff>205946</xdr:rowOff>
    </xdr:from>
    <xdr:to>
      <xdr:col>27</xdr:col>
      <xdr:colOff>35347</xdr:colOff>
      <xdr:row>758</xdr:row>
      <xdr:rowOff>617839</xdr:rowOff>
    </xdr:to>
    <xdr:sp macro="" textlink="">
      <xdr:nvSpPr>
        <xdr:cNvPr id="19" name="テキスト ボックス 18">
          <a:extLst>
            <a:ext uri="{FF2B5EF4-FFF2-40B4-BE49-F238E27FC236}">
              <a16:creationId xmlns:a16="http://schemas.microsoft.com/office/drawing/2014/main" id="{A593CD2F-F6FC-4F41-B005-5C6972097A57}"/>
            </a:ext>
          </a:extLst>
        </xdr:cNvPr>
        <xdr:cNvSpPr txBox="1"/>
      </xdr:nvSpPr>
      <xdr:spPr>
        <a:xfrm>
          <a:off x="1776283" y="69365169"/>
          <a:ext cx="3819605" cy="1081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・体育・スポーツ施設現況調査の取りまとめ</a:t>
          </a:r>
          <a:endParaRPr kumimoji="1" lang="en-US" altLang="ja-JP" sz="1100"/>
        </a:p>
        <a:p>
          <a:r>
            <a:rPr kumimoji="1" lang="ja-JP" altLang="en-US" sz="1100"/>
            <a:t>・報告書の取りまとめ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I434" sqref="AI434:AL4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304</v>
      </c>
      <c r="AT2" s="991"/>
      <c r="AU2" s="991"/>
      <c r="AV2" s="51" t="str">
        <f>IF(AW2="", "", "-")</f>
        <v/>
      </c>
      <c r="AW2" s="934"/>
      <c r="AX2" s="934"/>
    </row>
    <row r="3" spans="1:50" ht="21" customHeight="1" thickBot="1" x14ac:dyDescent="0.2">
      <c r="A3" s="886" t="s">
        <v>426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564</v>
      </c>
      <c r="AK3" s="888"/>
      <c r="AL3" s="888"/>
      <c r="AM3" s="888"/>
      <c r="AN3" s="888"/>
      <c r="AO3" s="888"/>
      <c r="AP3" s="888"/>
      <c r="AQ3" s="888"/>
      <c r="AR3" s="888"/>
      <c r="AS3" s="888"/>
      <c r="AT3" s="888"/>
      <c r="AU3" s="888"/>
      <c r="AV3" s="888"/>
      <c r="AW3" s="888"/>
      <c r="AX3" s="24" t="s">
        <v>65</v>
      </c>
    </row>
    <row r="4" spans="1:50" ht="24.75" customHeight="1" x14ac:dyDescent="0.15">
      <c r="A4" s="721" t="s">
        <v>25</v>
      </c>
      <c r="B4" s="722"/>
      <c r="C4" s="722"/>
      <c r="D4" s="722"/>
      <c r="E4" s="722"/>
      <c r="F4" s="722"/>
      <c r="G4" s="699" t="s">
        <v>601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604</v>
      </c>
      <c r="AF4" s="705"/>
      <c r="AG4" s="705"/>
      <c r="AH4" s="705"/>
      <c r="AI4" s="705"/>
      <c r="AJ4" s="705"/>
      <c r="AK4" s="705"/>
      <c r="AL4" s="705"/>
      <c r="AM4" s="705"/>
      <c r="AN4" s="705"/>
      <c r="AO4" s="705"/>
      <c r="AP4" s="706"/>
      <c r="AQ4" s="707" t="s">
        <v>2</v>
      </c>
      <c r="AR4" s="702"/>
      <c r="AS4" s="702"/>
      <c r="AT4" s="702"/>
      <c r="AU4" s="702"/>
      <c r="AV4" s="702"/>
      <c r="AW4" s="702"/>
      <c r="AX4" s="708"/>
    </row>
    <row r="5" spans="1:50" ht="36.75" customHeight="1" x14ac:dyDescent="0.15">
      <c r="A5" s="709" t="s">
        <v>67</v>
      </c>
      <c r="B5" s="710"/>
      <c r="C5" s="710"/>
      <c r="D5" s="710"/>
      <c r="E5" s="710"/>
      <c r="F5" s="711"/>
      <c r="G5" s="858" t="s">
        <v>602</v>
      </c>
      <c r="H5" s="859"/>
      <c r="I5" s="859"/>
      <c r="J5" s="859"/>
      <c r="K5" s="859"/>
      <c r="L5" s="859"/>
      <c r="M5" s="860" t="s">
        <v>66</v>
      </c>
      <c r="N5" s="861"/>
      <c r="O5" s="861"/>
      <c r="P5" s="861"/>
      <c r="Q5" s="861"/>
      <c r="R5" s="862"/>
      <c r="S5" s="863" t="s">
        <v>603</v>
      </c>
      <c r="T5" s="859"/>
      <c r="U5" s="859"/>
      <c r="V5" s="859"/>
      <c r="W5" s="859"/>
      <c r="X5" s="864"/>
      <c r="Y5" s="715" t="s">
        <v>3</v>
      </c>
      <c r="Z5" s="566"/>
      <c r="AA5" s="566"/>
      <c r="AB5" s="566"/>
      <c r="AC5" s="566"/>
      <c r="AD5" s="567"/>
      <c r="AE5" s="716" t="s">
        <v>605</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15">
      <c r="A6" s="723" t="s">
        <v>4</v>
      </c>
      <c r="B6" s="724"/>
      <c r="C6" s="724"/>
      <c r="D6" s="724"/>
      <c r="E6" s="724"/>
      <c r="F6" s="72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566</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567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37"/>
      <c r="I8" s="737"/>
      <c r="J8" s="737"/>
      <c r="K8" s="737"/>
      <c r="L8" s="737"/>
      <c r="M8" s="737"/>
      <c r="N8" s="737"/>
      <c r="O8" s="737"/>
      <c r="P8" s="737"/>
      <c r="Q8" s="737"/>
      <c r="R8" s="737"/>
      <c r="S8" s="737"/>
      <c r="T8" s="737"/>
      <c r="U8" s="737"/>
      <c r="V8" s="737"/>
      <c r="W8" s="737"/>
      <c r="X8" s="959"/>
      <c r="Y8" s="865" t="s">
        <v>260</v>
      </c>
      <c r="Z8" s="866"/>
      <c r="AA8" s="866"/>
      <c r="AB8" s="866"/>
      <c r="AC8" s="866"/>
      <c r="AD8" s="867"/>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68.25" customHeight="1" x14ac:dyDescent="0.15">
      <c r="A9" s="868" t="s">
        <v>23</v>
      </c>
      <c r="B9" s="869"/>
      <c r="C9" s="869"/>
      <c r="D9" s="869"/>
      <c r="E9" s="869"/>
      <c r="F9" s="869"/>
      <c r="G9" s="870" t="s">
        <v>568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45" customHeight="1" x14ac:dyDescent="0.15">
      <c r="A10" s="677" t="s">
        <v>30</v>
      </c>
      <c r="B10" s="678"/>
      <c r="C10" s="678"/>
      <c r="D10" s="678"/>
      <c r="E10" s="678"/>
      <c r="F10" s="678"/>
      <c r="G10" s="772" t="s">
        <v>631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001" t="s">
        <v>24</v>
      </c>
      <c r="B12" s="1002"/>
      <c r="C12" s="1002"/>
      <c r="D12" s="1002"/>
      <c r="E12" s="1002"/>
      <c r="F12" s="1003"/>
      <c r="G12" s="778"/>
      <c r="H12" s="779"/>
      <c r="I12" s="779"/>
      <c r="J12" s="779"/>
      <c r="K12" s="779"/>
      <c r="L12" s="779"/>
      <c r="M12" s="779"/>
      <c r="N12" s="779"/>
      <c r="O12" s="779"/>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39"/>
    </row>
    <row r="13" spans="1:50" ht="21" customHeight="1" x14ac:dyDescent="0.15">
      <c r="A13" s="631"/>
      <c r="B13" s="632"/>
      <c r="C13" s="632"/>
      <c r="D13" s="632"/>
      <c r="E13" s="632"/>
      <c r="F13" s="633"/>
      <c r="G13" s="740" t="s">
        <v>6</v>
      </c>
      <c r="H13" s="741"/>
      <c r="I13" s="782" t="s">
        <v>7</v>
      </c>
      <c r="J13" s="783"/>
      <c r="K13" s="783"/>
      <c r="L13" s="783"/>
      <c r="M13" s="783"/>
      <c r="N13" s="783"/>
      <c r="O13" s="784"/>
      <c r="P13" s="674">
        <v>6.8</v>
      </c>
      <c r="Q13" s="675"/>
      <c r="R13" s="675"/>
      <c r="S13" s="675"/>
      <c r="T13" s="675"/>
      <c r="U13" s="675"/>
      <c r="V13" s="676"/>
      <c r="W13" s="674">
        <v>9</v>
      </c>
      <c r="X13" s="675"/>
      <c r="Y13" s="675"/>
      <c r="Z13" s="675"/>
      <c r="AA13" s="675"/>
      <c r="AB13" s="675"/>
      <c r="AC13" s="676"/>
      <c r="AD13" s="674">
        <v>9</v>
      </c>
      <c r="AE13" s="675"/>
      <c r="AF13" s="675"/>
      <c r="AG13" s="675"/>
      <c r="AH13" s="675"/>
      <c r="AI13" s="675"/>
      <c r="AJ13" s="676"/>
      <c r="AK13" s="674">
        <v>9</v>
      </c>
      <c r="AL13" s="675"/>
      <c r="AM13" s="675"/>
      <c r="AN13" s="675"/>
      <c r="AO13" s="675"/>
      <c r="AP13" s="675"/>
      <c r="AQ13" s="676"/>
      <c r="AR13" s="942">
        <v>9</v>
      </c>
      <c r="AS13" s="943"/>
      <c r="AT13" s="943"/>
      <c r="AU13" s="943"/>
      <c r="AV13" s="943"/>
      <c r="AW13" s="943"/>
      <c r="AX13" s="944"/>
    </row>
    <row r="14" spans="1:50" ht="21" customHeight="1" x14ac:dyDescent="0.15">
      <c r="A14" s="631"/>
      <c r="B14" s="632"/>
      <c r="C14" s="632"/>
      <c r="D14" s="632"/>
      <c r="E14" s="632"/>
      <c r="F14" s="633"/>
      <c r="G14" s="742"/>
      <c r="H14" s="743"/>
      <c r="I14" s="728" t="s">
        <v>8</v>
      </c>
      <c r="J14" s="780"/>
      <c r="K14" s="780"/>
      <c r="L14" s="780"/>
      <c r="M14" s="780"/>
      <c r="N14" s="780"/>
      <c r="O14" s="781"/>
      <c r="P14" s="674" t="s">
        <v>558</v>
      </c>
      <c r="Q14" s="675"/>
      <c r="R14" s="675"/>
      <c r="S14" s="675"/>
      <c r="T14" s="675"/>
      <c r="U14" s="675"/>
      <c r="V14" s="676"/>
      <c r="W14" s="674" t="s">
        <v>569</v>
      </c>
      <c r="X14" s="675"/>
      <c r="Y14" s="675"/>
      <c r="Z14" s="675"/>
      <c r="AA14" s="675"/>
      <c r="AB14" s="675"/>
      <c r="AC14" s="676"/>
      <c r="AD14" s="674" t="s">
        <v>562</v>
      </c>
      <c r="AE14" s="675"/>
      <c r="AF14" s="675"/>
      <c r="AG14" s="675"/>
      <c r="AH14" s="675"/>
      <c r="AI14" s="675"/>
      <c r="AJ14" s="676"/>
      <c r="AK14" s="674"/>
      <c r="AL14" s="675"/>
      <c r="AM14" s="675"/>
      <c r="AN14" s="675"/>
      <c r="AO14" s="675"/>
      <c r="AP14" s="675"/>
      <c r="AQ14" s="676"/>
      <c r="AR14" s="807"/>
      <c r="AS14" s="807"/>
      <c r="AT14" s="807"/>
      <c r="AU14" s="807"/>
      <c r="AV14" s="807"/>
      <c r="AW14" s="807"/>
      <c r="AX14" s="808"/>
    </row>
    <row r="15" spans="1:50" ht="21" customHeight="1" x14ac:dyDescent="0.15">
      <c r="A15" s="631"/>
      <c r="B15" s="632"/>
      <c r="C15" s="632"/>
      <c r="D15" s="632"/>
      <c r="E15" s="632"/>
      <c r="F15" s="633"/>
      <c r="G15" s="742"/>
      <c r="H15" s="743"/>
      <c r="I15" s="728" t="s">
        <v>51</v>
      </c>
      <c r="J15" s="729"/>
      <c r="K15" s="729"/>
      <c r="L15" s="729"/>
      <c r="M15" s="729"/>
      <c r="N15" s="729"/>
      <c r="O15" s="730"/>
      <c r="P15" s="674" t="s">
        <v>569</v>
      </c>
      <c r="Q15" s="675"/>
      <c r="R15" s="675"/>
      <c r="S15" s="675"/>
      <c r="T15" s="675"/>
      <c r="U15" s="675"/>
      <c r="V15" s="676"/>
      <c r="W15" s="674" t="s">
        <v>570</v>
      </c>
      <c r="X15" s="675"/>
      <c r="Y15" s="675"/>
      <c r="Z15" s="675"/>
      <c r="AA15" s="675"/>
      <c r="AB15" s="675"/>
      <c r="AC15" s="676"/>
      <c r="AD15" s="674" t="s">
        <v>614</v>
      </c>
      <c r="AE15" s="675"/>
      <c r="AF15" s="675"/>
      <c r="AG15" s="675"/>
      <c r="AH15" s="675"/>
      <c r="AI15" s="675"/>
      <c r="AJ15" s="676"/>
      <c r="AK15" s="674"/>
      <c r="AL15" s="675"/>
      <c r="AM15" s="675"/>
      <c r="AN15" s="675"/>
      <c r="AO15" s="675"/>
      <c r="AP15" s="675"/>
      <c r="AQ15" s="676"/>
      <c r="AR15" s="674"/>
      <c r="AS15" s="675"/>
      <c r="AT15" s="675"/>
      <c r="AU15" s="675"/>
      <c r="AV15" s="675"/>
      <c r="AW15" s="675"/>
      <c r="AX15" s="825"/>
    </row>
    <row r="16" spans="1:50" ht="21" customHeight="1" x14ac:dyDescent="0.15">
      <c r="A16" s="631"/>
      <c r="B16" s="632"/>
      <c r="C16" s="632"/>
      <c r="D16" s="632"/>
      <c r="E16" s="632"/>
      <c r="F16" s="633"/>
      <c r="G16" s="742"/>
      <c r="H16" s="743"/>
      <c r="I16" s="728" t="s">
        <v>52</v>
      </c>
      <c r="J16" s="729"/>
      <c r="K16" s="729"/>
      <c r="L16" s="729"/>
      <c r="M16" s="729"/>
      <c r="N16" s="729"/>
      <c r="O16" s="730"/>
      <c r="P16" s="674" t="s">
        <v>571</v>
      </c>
      <c r="Q16" s="675"/>
      <c r="R16" s="675"/>
      <c r="S16" s="675"/>
      <c r="T16" s="675"/>
      <c r="U16" s="675"/>
      <c r="V16" s="676"/>
      <c r="W16" s="674" t="s">
        <v>614</v>
      </c>
      <c r="X16" s="675"/>
      <c r="Y16" s="675"/>
      <c r="Z16" s="675"/>
      <c r="AA16" s="675"/>
      <c r="AB16" s="675"/>
      <c r="AC16" s="676"/>
      <c r="AD16" s="674" t="s">
        <v>615</v>
      </c>
      <c r="AE16" s="675"/>
      <c r="AF16" s="675"/>
      <c r="AG16" s="675"/>
      <c r="AH16" s="675"/>
      <c r="AI16" s="675"/>
      <c r="AJ16" s="676"/>
      <c r="AK16" s="674"/>
      <c r="AL16" s="675"/>
      <c r="AM16" s="675"/>
      <c r="AN16" s="675"/>
      <c r="AO16" s="675"/>
      <c r="AP16" s="675"/>
      <c r="AQ16" s="676"/>
      <c r="AR16" s="775"/>
      <c r="AS16" s="776"/>
      <c r="AT16" s="776"/>
      <c r="AU16" s="776"/>
      <c r="AV16" s="776"/>
      <c r="AW16" s="776"/>
      <c r="AX16" s="777"/>
    </row>
    <row r="17" spans="1:50" ht="24.75" customHeight="1" x14ac:dyDescent="0.15">
      <c r="A17" s="631"/>
      <c r="B17" s="632"/>
      <c r="C17" s="632"/>
      <c r="D17" s="632"/>
      <c r="E17" s="632"/>
      <c r="F17" s="633"/>
      <c r="G17" s="742"/>
      <c r="H17" s="743"/>
      <c r="I17" s="728" t="s">
        <v>50</v>
      </c>
      <c r="J17" s="780"/>
      <c r="K17" s="780"/>
      <c r="L17" s="780"/>
      <c r="M17" s="780"/>
      <c r="N17" s="780"/>
      <c r="O17" s="781"/>
      <c r="P17" s="674" t="s">
        <v>558</v>
      </c>
      <c r="Q17" s="675"/>
      <c r="R17" s="675"/>
      <c r="S17" s="675"/>
      <c r="T17" s="675"/>
      <c r="U17" s="675"/>
      <c r="V17" s="676"/>
      <c r="W17" s="674">
        <v>-1.5</v>
      </c>
      <c r="X17" s="675"/>
      <c r="Y17" s="675"/>
      <c r="Z17" s="675"/>
      <c r="AA17" s="675"/>
      <c r="AB17" s="675"/>
      <c r="AC17" s="676"/>
      <c r="AD17" s="674">
        <v>5</v>
      </c>
      <c r="AE17" s="675"/>
      <c r="AF17" s="675"/>
      <c r="AG17" s="675"/>
      <c r="AH17" s="675"/>
      <c r="AI17" s="675"/>
      <c r="AJ17" s="676"/>
      <c r="AK17" s="674"/>
      <c r="AL17" s="675"/>
      <c r="AM17" s="675"/>
      <c r="AN17" s="675"/>
      <c r="AO17" s="675"/>
      <c r="AP17" s="675"/>
      <c r="AQ17" s="676"/>
      <c r="AR17" s="940"/>
      <c r="AS17" s="940"/>
      <c r="AT17" s="940"/>
      <c r="AU17" s="940"/>
      <c r="AV17" s="940"/>
      <c r="AW17" s="940"/>
      <c r="AX17" s="941"/>
    </row>
    <row r="18" spans="1:50" ht="24.75" customHeight="1" x14ac:dyDescent="0.15">
      <c r="A18" s="631"/>
      <c r="B18" s="632"/>
      <c r="C18" s="632"/>
      <c r="D18" s="632"/>
      <c r="E18" s="632"/>
      <c r="F18" s="633"/>
      <c r="G18" s="744"/>
      <c r="H18" s="745"/>
      <c r="I18" s="733" t="s">
        <v>20</v>
      </c>
      <c r="J18" s="734"/>
      <c r="K18" s="734"/>
      <c r="L18" s="734"/>
      <c r="M18" s="734"/>
      <c r="N18" s="734"/>
      <c r="O18" s="735"/>
      <c r="P18" s="897">
        <f>SUM(P13:V17)</f>
        <v>6.8</v>
      </c>
      <c r="Q18" s="898"/>
      <c r="R18" s="898"/>
      <c r="S18" s="898"/>
      <c r="T18" s="898"/>
      <c r="U18" s="898"/>
      <c r="V18" s="899"/>
      <c r="W18" s="897">
        <f>SUM(W13:AC17)</f>
        <v>7.5</v>
      </c>
      <c r="X18" s="898"/>
      <c r="Y18" s="898"/>
      <c r="Z18" s="898"/>
      <c r="AA18" s="898"/>
      <c r="AB18" s="898"/>
      <c r="AC18" s="899"/>
      <c r="AD18" s="897">
        <f>SUM(AD13:AJ17)</f>
        <v>14</v>
      </c>
      <c r="AE18" s="898"/>
      <c r="AF18" s="898"/>
      <c r="AG18" s="898"/>
      <c r="AH18" s="898"/>
      <c r="AI18" s="898"/>
      <c r="AJ18" s="899"/>
      <c r="AK18" s="897">
        <f>SUM(AK13:AQ17)</f>
        <v>9</v>
      </c>
      <c r="AL18" s="898"/>
      <c r="AM18" s="898"/>
      <c r="AN18" s="898"/>
      <c r="AO18" s="898"/>
      <c r="AP18" s="898"/>
      <c r="AQ18" s="899"/>
      <c r="AR18" s="897">
        <f>SUM(AR13:AX17)</f>
        <v>9</v>
      </c>
      <c r="AS18" s="898"/>
      <c r="AT18" s="898"/>
      <c r="AU18" s="898"/>
      <c r="AV18" s="898"/>
      <c r="AW18" s="898"/>
      <c r="AX18" s="900"/>
    </row>
    <row r="19" spans="1:50" ht="24.75" customHeight="1" x14ac:dyDescent="0.15">
      <c r="A19" s="631"/>
      <c r="B19" s="632"/>
      <c r="C19" s="632"/>
      <c r="D19" s="632"/>
      <c r="E19" s="632"/>
      <c r="F19" s="633"/>
      <c r="G19" s="895" t="s">
        <v>9</v>
      </c>
      <c r="H19" s="896"/>
      <c r="I19" s="896"/>
      <c r="J19" s="896"/>
      <c r="K19" s="896"/>
      <c r="L19" s="896"/>
      <c r="M19" s="896"/>
      <c r="N19" s="896"/>
      <c r="O19" s="896"/>
      <c r="P19" s="674">
        <v>6.5</v>
      </c>
      <c r="Q19" s="675"/>
      <c r="R19" s="675"/>
      <c r="S19" s="675"/>
      <c r="T19" s="675"/>
      <c r="U19" s="675"/>
      <c r="V19" s="676"/>
      <c r="W19" s="674">
        <v>7</v>
      </c>
      <c r="X19" s="675"/>
      <c r="Y19" s="675"/>
      <c r="Z19" s="675"/>
      <c r="AA19" s="675"/>
      <c r="AB19" s="675"/>
      <c r="AC19" s="676"/>
      <c r="AD19" s="674">
        <v>14</v>
      </c>
      <c r="AE19" s="675"/>
      <c r="AF19" s="675"/>
      <c r="AG19" s="675"/>
      <c r="AH19" s="675"/>
      <c r="AI19" s="675"/>
      <c r="AJ19" s="676"/>
      <c r="AK19" s="334"/>
      <c r="AL19" s="334"/>
      <c r="AM19" s="334"/>
      <c r="AN19" s="334"/>
      <c r="AO19" s="334"/>
      <c r="AP19" s="334"/>
      <c r="AQ19" s="334"/>
      <c r="AR19" s="334"/>
      <c r="AS19" s="334"/>
      <c r="AT19" s="334"/>
      <c r="AU19" s="334"/>
      <c r="AV19" s="334"/>
      <c r="AW19" s="334"/>
      <c r="AX19" s="336"/>
    </row>
    <row r="20" spans="1:50" ht="24.75" customHeight="1" x14ac:dyDescent="0.15">
      <c r="A20" s="631"/>
      <c r="B20" s="632"/>
      <c r="C20" s="632"/>
      <c r="D20" s="632"/>
      <c r="E20" s="632"/>
      <c r="F20" s="633"/>
      <c r="G20" s="895" t="s">
        <v>10</v>
      </c>
      <c r="H20" s="896"/>
      <c r="I20" s="896"/>
      <c r="J20" s="896"/>
      <c r="K20" s="896"/>
      <c r="L20" s="896"/>
      <c r="M20" s="896"/>
      <c r="N20" s="896"/>
      <c r="O20" s="896"/>
      <c r="P20" s="318">
        <f>IF(P18=0, "-", SUM(P19)/P18)</f>
        <v>0.95588235294117652</v>
      </c>
      <c r="Q20" s="318"/>
      <c r="R20" s="318"/>
      <c r="S20" s="318"/>
      <c r="T20" s="318"/>
      <c r="U20" s="318"/>
      <c r="V20" s="318"/>
      <c r="W20" s="318">
        <f t="shared" ref="W20" si="0">IF(W18=0, "-", SUM(W19)/W18)</f>
        <v>0.93333333333333335</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9.25" customHeight="1" x14ac:dyDescent="0.15">
      <c r="A21" s="868"/>
      <c r="B21" s="869"/>
      <c r="C21" s="869"/>
      <c r="D21" s="869"/>
      <c r="E21" s="869"/>
      <c r="F21" s="1004"/>
      <c r="G21" s="316" t="s">
        <v>358</v>
      </c>
      <c r="H21" s="317"/>
      <c r="I21" s="317"/>
      <c r="J21" s="317"/>
      <c r="K21" s="317"/>
      <c r="L21" s="317"/>
      <c r="M21" s="317"/>
      <c r="N21" s="317"/>
      <c r="O21" s="317"/>
      <c r="P21" s="318">
        <f>IF(P19=0, "-", SUM(P19)/SUM(P13,P14))</f>
        <v>0.95588235294117652</v>
      </c>
      <c r="Q21" s="318"/>
      <c r="R21" s="318"/>
      <c r="S21" s="318"/>
      <c r="T21" s="318"/>
      <c r="U21" s="318"/>
      <c r="V21" s="318"/>
      <c r="W21" s="318">
        <f t="shared" ref="W21" si="2">IF(W19=0, "-", SUM(W19)/SUM(W13,W14))</f>
        <v>0.77777777777777779</v>
      </c>
      <c r="X21" s="318"/>
      <c r="Y21" s="318"/>
      <c r="Z21" s="318"/>
      <c r="AA21" s="318"/>
      <c r="AB21" s="318"/>
      <c r="AC21" s="318"/>
      <c r="AD21" s="318">
        <f t="shared" ref="AD21" si="3">IF(AD19=0, "-", SUM(AD19)/SUM(AD13,AD14))</f>
        <v>1.5555555555555556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60.75" customHeight="1" x14ac:dyDescent="0.15">
      <c r="A23" s="974"/>
      <c r="B23" s="975"/>
      <c r="C23" s="975"/>
      <c r="D23" s="975"/>
      <c r="E23" s="975"/>
      <c r="F23" s="976"/>
      <c r="G23" s="1010" t="s">
        <v>572</v>
      </c>
      <c r="H23" s="1011"/>
      <c r="I23" s="1011"/>
      <c r="J23" s="1011"/>
      <c r="K23" s="1011"/>
      <c r="L23" s="1011"/>
      <c r="M23" s="1011"/>
      <c r="N23" s="1011"/>
      <c r="O23" s="1012"/>
      <c r="P23" s="942">
        <v>9</v>
      </c>
      <c r="Q23" s="943"/>
      <c r="R23" s="943"/>
      <c r="S23" s="943"/>
      <c r="T23" s="943"/>
      <c r="U23" s="943"/>
      <c r="V23" s="961"/>
      <c r="W23" s="942">
        <v>9</v>
      </c>
      <c r="X23" s="943"/>
      <c r="Y23" s="943"/>
      <c r="Z23" s="943"/>
      <c r="AA23" s="943"/>
      <c r="AB23" s="943"/>
      <c r="AC23" s="961"/>
      <c r="AD23" s="981" t="s">
        <v>634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4"/>
      <c r="Q24" s="675"/>
      <c r="R24" s="675"/>
      <c r="S24" s="675"/>
      <c r="T24" s="675"/>
      <c r="U24" s="675"/>
      <c r="V24" s="676"/>
      <c r="W24" s="674"/>
      <c r="X24" s="675"/>
      <c r="Y24" s="675"/>
      <c r="Z24" s="675"/>
      <c r="AA24" s="675"/>
      <c r="AB24" s="675"/>
      <c r="AC24" s="67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4"/>
      <c r="Q25" s="675"/>
      <c r="R25" s="675"/>
      <c r="S25" s="675"/>
      <c r="T25" s="675"/>
      <c r="U25" s="675"/>
      <c r="V25" s="676"/>
      <c r="W25" s="674"/>
      <c r="X25" s="675"/>
      <c r="Y25" s="675"/>
      <c r="Z25" s="675"/>
      <c r="AA25" s="675"/>
      <c r="AB25" s="675"/>
      <c r="AC25" s="67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4"/>
      <c r="Q26" s="675"/>
      <c r="R26" s="675"/>
      <c r="S26" s="675"/>
      <c r="T26" s="675"/>
      <c r="U26" s="675"/>
      <c r="V26" s="676"/>
      <c r="W26" s="674"/>
      <c r="X26" s="675"/>
      <c r="Y26" s="675"/>
      <c r="Z26" s="675"/>
      <c r="AA26" s="675"/>
      <c r="AB26" s="675"/>
      <c r="AC26" s="67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4"/>
      <c r="Q27" s="675"/>
      <c r="R27" s="675"/>
      <c r="S27" s="675"/>
      <c r="T27" s="675"/>
      <c r="U27" s="675"/>
      <c r="V27" s="676"/>
      <c r="W27" s="674"/>
      <c r="X27" s="675"/>
      <c r="Y27" s="675"/>
      <c r="Z27" s="675"/>
      <c r="AA27" s="675"/>
      <c r="AB27" s="675"/>
      <c r="AC27" s="67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897">
        <f>P29-SUM(P23:P27)</f>
        <v>0</v>
      </c>
      <c r="Q28" s="898"/>
      <c r="R28" s="898"/>
      <c r="S28" s="898"/>
      <c r="T28" s="898"/>
      <c r="U28" s="898"/>
      <c r="V28" s="899"/>
      <c r="W28" s="897">
        <f>W29-SUM(W23:W27)</f>
        <v>0</v>
      </c>
      <c r="X28" s="898"/>
      <c r="Y28" s="898"/>
      <c r="Z28" s="898"/>
      <c r="AA28" s="898"/>
      <c r="AB28" s="898"/>
      <c r="AC28" s="89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46.5" customHeight="1" thickBot="1" x14ac:dyDescent="0.2">
      <c r="A29" s="977"/>
      <c r="B29" s="978"/>
      <c r="C29" s="978"/>
      <c r="D29" s="978"/>
      <c r="E29" s="978"/>
      <c r="F29" s="979"/>
      <c r="G29" s="968" t="s">
        <v>338</v>
      </c>
      <c r="H29" s="969"/>
      <c r="I29" s="969"/>
      <c r="J29" s="969"/>
      <c r="K29" s="969"/>
      <c r="L29" s="969"/>
      <c r="M29" s="969"/>
      <c r="N29" s="969"/>
      <c r="O29" s="970"/>
      <c r="P29" s="674">
        <f>AK13</f>
        <v>9</v>
      </c>
      <c r="Q29" s="675"/>
      <c r="R29" s="675"/>
      <c r="S29" s="675"/>
      <c r="T29" s="675"/>
      <c r="U29" s="675"/>
      <c r="V29" s="676"/>
      <c r="W29" s="992">
        <f>AR13</f>
        <v>9</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0" t="s">
        <v>353</v>
      </c>
      <c r="B30" s="881"/>
      <c r="C30" s="881"/>
      <c r="D30" s="881"/>
      <c r="E30" s="881"/>
      <c r="F30" s="882"/>
      <c r="G30" s="791" t="s">
        <v>146</v>
      </c>
      <c r="H30" s="792"/>
      <c r="I30" s="792"/>
      <c r="J30" s="792"/>
      <c r="K30" s="792"/>
      <c r="L30" s="792"/>
      <c r="M30" s="792"/>
      <c r="N30" s="792"/>
      <c r="O30" s="793"/>
      <c r="P30" s="876" t="s">
        <v>59</v>
      </c>
      <c r="Q30" s="792"/>
      <c r="R30" s="792"/>
      <c r="S30" s="792"/>
      <c r="T30" s="792"/>
      <c r="U30" s="792"/>
      <c r="V30" s="792"/>
      <c r="W30" s="792"/>
      <c r="X30" s="793"/>
      <c r="Y30" s="873"/>
      <c r="Z30" s="874"/>
      <c r="AA30" s="875"/>
      <c r="AB30" s="877" t="s">
        <v>11</v>
      </c>
      <c r="AC30" s="878"/>
      <c r="AD30" s="879"/>
      <c r="AE30" s="877" t="s">
        <v>393</v>
      </c>
      <c r="AF30" s="878"/>
      <c r="AG30" s="878"/>
      <c r="AH30" s="879"/>
      <c r="AI30" s="877" t="s">
        <v>415</v>
      </c>
      <c r="AJ30" s="878"/>
      <c r="AK30" s="878"/>
      <c r="AL30" s="879"/>
      <c r="AM30" s="938" t="s">
        <v>420</v>
      </c>
      <c r="AN30" s="938"/>
      <c r="AO30" s="938"/>
      <c r="AP30" s="877"/>
      <c r="AQ30" s="785" t="s">
        <v>235</v>
      </c>
      <c r="AR30" s="786"/>
      <c r="AS30" s="786"/>
      <c r="AT30" s="787"/>
      <c r="AU30" s="792" t="s">
        <v>134</v>
      </c>
      <c r="AV30" s="792"/>
      <c r="AW30" s="792"/>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2"/>
      <c r="AR31" s="200"/>
      <c r="AS31" s="132" t="s">
        <v>236</v>
      </c>
      <c r="AT31" s="133"/>
      <c r="AU31" s="199">
        <v>32</v>
      </c>
      <c r="AV31" s="199"/>
      <c r="AW31" s="418" t="s">
        <v>181</v>
      </c>
      <c r="AX31" s="419"/>
    </row>
    <row r="32" spans="1:50" ht="54" customHeight="1" x14ac:dyDescent="0.15">
      <c r="A32" s="423"/>
      <c r="B32" s="421"/>
      <c r="C32" s="421"/>
      <c r="D32" s="421"/>
      <c r="E32" s="421"/>
      <c r="F32" s="422"/>
      <c r="G32" s="581" t="s">
        <v>573</v>
      </c>
      <c r="H32" s="582"/>
      <c r="I32" s="582"/>
      <c r="J32" s="582"/>
      <c r="K32" s="582"/>
      <c r="L32" s="582"/>
      <c r="M32" s="582"/>
      <c r="N32" s="582"/>
      <c r="O32" s="583"/>
      <c r="P32" s="104" t="s">
        <v>574</v>
      </c>
      <c r="Q32" s="104"/>
      <c r="R32" s="104"/>
      <c r="S32" s="104"/>
      <c r="T32" s="104"/>
      <c r="U32" s="104"/>
      <c r="V32" s="104"/>
      <c r="W32" s="104"/>
      <c r="X32" s="105"/>
      <c r="Y32" s="494" t="s">
        <v>12</v>
      </c>
      <c r="Z32" s="554"/>
      <c r="AA32" s="555"/>
      <c r="AB32" s="484" t="s">
        <v>575</v>
      </c>
      <c r="AC32" s="484"/>
      <c r="AD32" s="484"/>
      <c r="AE32" s="217">
        <v>14</v>
      </c>
      <c r="AF32" s="218"/>
      <c r="AG32" s="218"/>
      <c r="AH32" s="218"/>
      <c r="AI32" s="217">
        <v>17</v>
      </c>
      <c r="AJ32" s="218"/>
      <c r="AK32" s="218"/>
      <c r="AL32" s="218"/>
      <c r="AM32" s="217">
        <v>31</v>
      </c>
      <c r="AN32" s="218"/>
      <c r="AO32" s="218"/>
      <c r="AP32" s="218"/>
      <c r="AQ32" s="352" t="s">
        <v>558</v>
      </c>
      <c r="AR32" s="207"/>
      <c r="AS32" s="207"/>
      <c r="AT32" s="353"/>
      <c r="AU32" s="218" t="s">
        <v>558</v>
      </c>
      <c r="AV32" s="218"/>
      <c r="AW32" s="218"/>
      <c r="AX32" s="220"/>
    </row>
    <row r="33" spans="1:50" ht="23.25" customHeight="1" x14ac:dyDescent="0.15">
      <c r="A33" s="424"/>
      <c r="B33" s="425"/>
      <c r="C33" s="425"/>
      <c r="D33" s="425"/>
      <c r="E33" s="425"/>
      <c r="F33" s="426"/>
      <c r="G33" s="584"/>
      <c r="H33" s="585"/>
      <c r="I33" s="585"/>
      <c r="J33" s="585"/>
      <c r="K33" s="585"/>
      <c r="L33" s="585"/>
      <c r="M33" s="585"/>
      <c r="N33" s="585"/>
      <c r="O33" s="586"/>
      <c r="P33" s="107"/>
      <c r="Q33" s="107"/>
      <c r="R33" s="107"/>
      <c r="S33" s="107"/>
      <c r="T33" s="107"/>
      <c r="U33" s="107"/>
      <c r="V33" s="107"/>
      <c r="W33" s="107"/>
      <c r="X33" s="108"/>
      <c r="Y33" s="438" t="s">
        <v>54</v>
      </c>
      <c r="Z33" s="439"/>
      <c r="AA33" s="440"/>
      <c r="AB33" s="546" t="s">
        <v>575</v>
      </c>
      <c r="AC33" s="546"/>
      <c r="AD33" s="546"/>
      <c r="AE33" s="217" t="s">
        <v>562</v>
      </c>
      <c r="AF33" s="218"/>
      <c r="AG33" s="218"/>
      <c r="AH33" s="218"/>
      <c r="AI33" s="217" t="s">
        <v>606</v>
      </c>
      <c r="AJ33" s="218"/>
      <c r="AK33" s="218"/>
      <c r="AL33" s="218"/>
      <c r="AM33" s="217" t="s">
        <v>409</v>
      </c>
      <c r="AN33" s="218"/>
      <c r="AO33" s="218"/>
      <c r="AP33" s="218"/>
      <c r="AQ33" s="352" t="s">
        <v>562</v>
      </c>
      <c r="AR33" s="207"/>
      <c r="AS33" s="207"/>
      <c r="AT33" s="353"/>
      <c r="AU33" s="218">
        <v>100</v>
      </c>
      <c r="AV33" s="218"/>
      <c r="AW33" s="218"/>
      <c r="AX33" s="220"/>
    </row>
    <row r="34" spans="1:50" ht="23.25" customHeight="1" x14ac:dyDescent="0.15">
      <c r="A34" s="423"/>
      <c r="B34" s="421"/>
      <c r="C34" s="421"/>
      <c r="D34" s="421"/>
      <c r="E34" s="421"/>
      <c r="F34" s="422"/>
      <c r="G34" s="587"/>
      <c r="H34" s="588"/>
      <c r="I34" s="588"/>
      <c r="J34" s="588"/>
      <c r="K34" s="588"/>
      <c r="L34" s="588"/>
      <c r="M34" s="588"/>
      <c r="N34" s="588"/>
      <c r="O34" s="589"/>
      <c r="P34" s="110"/>
      <c r="Q34" s="110"/>
      <c r="R34" s="110"/>
      <c r="S34" s="110"/>
      <c r="T34" s="110"/>
      <c r="U34" s="110"/>
      <c r="V34" s="110"/>
      <c r="W34" s="110"/>
      <c r="X34" s="111"/>
      <c r="Y34" s="438" t="s">
        <v>13</v>
      </c>
      <c r="Z34" s="439"/>
      <c r="AA34" s="440"/>
      <c r="AB34" s="576" t="s">
        <v>182</v>
      </c>
      <c r="AC34" s="576"/>
      <c r="AD34" s="576"/>
      <c r="AE34" s="217" t="s">
        <v>562</v>
      </c>
      <c r="AF34" s="218"/>
      <c r="AG34" s="218"/>
      <c r="AH34" s="218"/>
      <c r="AI34" s="217" t="s">
        <v>606</v>
      </c>
      <c r="AJ34" s="218"/>
      <c r="AK34" s="218"/>
      <c r="AL34" s="218"/>
      <c r="AM34" s="217" t="s">
        <v>409</v>
      </c>
      <c r="AN34" s="218"/>
      <c r="AO34" s="218"/>
      <c r="AP34" s="218"/>
      <c r="AQ34" s="352" t="s">
        <v>558</v>
      </c>
      <c r="AR34" s="207"/>
      <c r="AS34" s="207"/>
      <c r="AT34" s="353"/>
      <c r="AU34" s="218" t="s">
        <v>558</v>
      </c>
      <c r="AV34" s="218"/>
      <c r="AW34" s="218"/>
      <c r="AX34" s="220"/>
    </row>
    <row r="35" spans="1:50" ht="26.25" customHeight="1" x14ac:dyDescent="0.15">
      <c r="A35" s="225" t="s">
        <v>381</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6.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5.75" hidden="1" customHeight="1" x14ac:dyDescent="0.15">
      <c r="A37" s="788" t="s">
        <v>353</v>
      </c>
      <c r="B37" s="789"/>
      <c r="C37" s="789"/>
      <c r="D37" s="789"/>
      <c r="E37" s="789"/>
      <c r="F37" s="790"/>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2"/>
      <c r="AR38" s="200"/>
      <c r="AS38" s="132" t="s">
        <v>236</v>
      </c>
      <c r="AT38" s="133"/>
      <c r="AU38" s="199"/>
      <c r="AV38" s="199"/>
      <c r="AW38" s="418" t="s">
        <v>181</v>
      </c>
      <c r="AX38" s="419"/>
    </row>
    <row r="39" spans="1:50" ht="23.25" hidden="1" customHeight="1" x14ac:dyDescent="0.15">
      <c r="A39" s="423"/>
      <c r="B39" s="421"/>
      <c r="C39" s="421"/>
      <c r="D39" s="421"/>
      <c r="E39" s="421"/>
      <c r="F39" s="422"/>
      <c r="G39" s="581"/>
      <c r="H39" s="582"/>
      <c r="I39" s="582"/>
      <c r="J39" s="582"/>
      <c r="K39" s="582"/>
      <c r="L39" s="582"/>
      <c r="M39" s="582"/>
      <c r="N39" s="582"/>
      <c r="O39" s="583"/>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4"/>
      <c r="H40" s="585"/>
      <c r="I40" s="585"/>
      <c r="J40" s="585"/>
      <c r="K40" s="585"/>
      <c r="L40" s="585"/>
      <c r="M40" s="585"/>
      <c r="N40" s="585"/>
      <c r="O40" s="586"/>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87"/>
      <c r="H41" s="588"/>
      <c r="I41" s="588"/>
      <c r="J41" s="588"/>
      <c r="K41" s="588"/>
      <c r="L41" s="588"/>
      <c r="M41" s="588"/>
      <c r="N41" s="588"/>
      <c r="O41" s="589"/>
      <c r="P41" s="110"/>
      <c r="Q41" s="110"/>
      <c r="R41" s="110"/>
      <c r="S41" s="110"/>
      <c r="T41" s="110"/>
      <c r="U41" s="110"/>
      <c r="V41" s="110"/>
      <c r="W41" s="110"/>
      <c r="X41" s="111"/>
      <c r="Y41" s="438" t="s">
        <v>13</v>
      </c>
      <c r="Z41" s="439"/>
      <c r="AA41" s="440"/>
      <c r="AB41" s="576" t="s">
        <v>182</v>
      </c>
      <c r="AC41" s="576"/>
      <c r="AD41" s="57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8" t="s">
        <v>353</v>
      </c>
      <c r="B44" s="789"/>
      <c r="C44" s="789"/>
      <c r="D44" s="789"/>
      <c r="E44" s="789"/>
      <c r="F44" s="790"/>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2"/>
      <c r="AR45" s="200"/>
      <c r="AS45" s="132" t="s">
        <v>236</v>
      </c>
      <c r="AT45" s="133"/>
      <c r="AU45" s="199"/>
      <c r="AV45" s="199"/>
      <c r="AW45" s="418" t="s">
        <v>181</v>
      </c>
      <c r="AX45" s="419"/>
    </row>
    <row r="46" spans="1:50" ht="23.25" hidden="1" customHeight="1" x14ac:dyDescent="0.15">
      <c r="A46" s="423"/>
      <c r="B46" s="421"/>
      <c r="C46" s="421"/>
      <c r="D46" s="421"/>
      <c r="E46" s="421"/>
      <c r="F46" s="422"/>
      <c r="G46" s="581"/>
      <c r="H46" s="582"/>
      <c r="I46" s="582"/>
      <c r="J46" s="582"/>
      <c r="K46" s="582"/>
      <c r="L46" s="582"/>
      <c r="M46" s="582"/>
      <c r="N46" s="582"/>
      <c r="O46" s="583"/>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4"/>
      <c r="H47" s="585"/>
      <c r="I47" s="585"/>
      <c r="J47" s="585"/>
      <c r="K47" s="585"/>
      <c r="L47" s="585"/>
      <c r="M47" s="585"/>
      <c r="N47" s="585"/>
      <c r="O47" s="586"/>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87"/>
      <c r="H48" s="588"/>
      <c r="I48" s="588"/>
      <c r="J48" s="588"/>
      <c r="K48" s="588"/>
      <c r="L48" s="588"/>
      <c r="M48" s="588"/>
      <c r="N48" s="588"/>
      <c r="O48" s="589"/>
      <c r="P48" s="110"/>
      <c r="Q48" s="110"/>
      <c r="R48" s="110"/>
      <c r="S48" s="110"/>
      <c r="T48" s="110"/>
      <c r="U48" s="110"/>
      <c r="V48" s="110"/>
      <c r="W48" s="110"/>
      <c r="X48" s="111"/>
      <c r="Y48" s="438" t="s">
        <v>13</v>
      </c>
      <c r="Z48" s="439"/>
      <c r="AA48" s="440"/>
      <c r="AB48" s="576" t="s">
        <v>182</v>
      </c>
      <c r="AC48" s="576"/>
      <c r="AD48" s="57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2"/>
      <c r="AR52" s="200"/>
      <c r="AS52" s="132" t="s">
        <v>236</v>
      </c>
      <c r="AT52" s="133"/>
      <c r="AU52" s="199"/>
      <c r="AV52" s="199"/>
      <c r="AW52" s="418" t="s">
        <v>181</v>
      </c>
      <c r="AX52" s="419"/>
    </row>
    <row r="53" spans="1:50" ht="23.25" hidden="1" customHeight="1" x14ac:dyDescent="0.15">
      <c r="A53" s="423"/>
      <c r="B53" s="421"/>
      <c r="C53" s="421"/>
      <c r="D53" s="421"/>
      <c r="E53" s="421"/>
      <c r="F53" s="422"/>
      <c r="G53" s="581"/>
      <c r="H53" s="582"/>
      <c r="I53" s="582"/>
      <c r="J53" s="582"/>
      <c r="K53" s="582"/>
      <c r="L53" s="582"/>
      <c r="M53" s="582"/>
      <c r="N53" s="582"/>
      <c r="O53" s="583"/>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4"/>
      <c r="H54" s="585"/>
      <c r="I54" s="585"/>
      <c r="J54" s="585"/>
      <c r="K54" s="585"/>
      <c r="L54" s="585"/>
      <c r="M54" s="585"/>
      <c r="N54" s="585"/>
      <c r="O54" s="586"/>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87"/>
      <c r="H55" s="588"/>
      <c r="I55" s="588"/>
      <c r="J55" s="588"/>
      <c r="K55" s="588"/>
      <c r="L55" s="588"/>
      <c r="M55" s="588"/>
      <c r="N55" s="588"/>
      <c r="O55" s="589"/>
      <c r="P55" s="110"/>
      <c r="Q55" s="110"/>
      <c r="R55" s="110"/>
      <c r="S55" s="110"/>
      <c r="T55" s="110"/>
      <c r="U55" s="110"/>
      <c r="V55" s="110"/>
      <c r="W55" s="110"/>
      <c r="X55" s="111"/>
      <c r="Y55" s="438" t="s">
        <v>13</v>
      </c>
      <c r="Z55" s="439"/>
      <c r="AA55" s="440"/>
      <c r="AB55" s="611" t="s">
        <v>14</v>
      </c>
      <c r="AC55" s="611"/>
      <c r="AD55" s="611"/>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2"/>
      <c r="AR59" s="200"/>
      <c r="AS59" s="132" t="s">
        <v>236</v>
      </c>
      <c r="AT59" s="133"/>
      <c r="AU59" s="199"/>
      <c r="AV59" s="199"/>
      <c r="AW59" s="418" t="s">
        <v>181</v>
      </c>
      <c r="AX59" s="419"/>
    </row>
    <row r="60" spans="1:50" ht="23.25" hidden="1" customHeight="1" x14ac:dyDescent="0.15">
      <c r="A60" s="423"/>
      <c r="B60" s="421"/>
      <c r="C60" s="421"/>
      <c r="D60" s="421"/>
      <c r="E60" s="421"/>
      <c r="F60" s="422"/>
      <c r="G60" s="581"/>
      <c r="H60" s="582"/>
      <c r="I60" s="582"/>
      <c r="J60" s="582"/>
      <c r="K60" s="582"/>
      <c r="L60" s="582"/>
      <c r="M60" s="582"/>
      <c r="N60" s="582"/>
      <c r="O60" s="583"/>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4"/>
      <c r="H61" s="585"/>
      <c r="I61" s="585"/>
      <c r="J61" s="585"/>
      <c r="K61" s="585"/>
      <c r="L61" s="585"/>
      <c r="M61" s="585"/>
      <c r="N61" s="585"/>
      <c r="O61" s="586"/>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87"/>
      <c r="H62" s="588"/>
      <c r="I62" s="588"/>
      <c r="J62" s="588"/>
      <c r="K62" s="588"/>
      <c r="L62" s="588"/>
      <c r="M62" s="588"/>
      <c r="N62" s="588"/>
      <c r="O62" s="589"/>
      <c r="P62" s="110"/>
      <c r="Q62" s="110"/>
      <c r="R62" s="110"/>
      <c r="S62" s="110"/>
      <c r="T62" s="110"/>
      <c r="U62" s="110"/>
      <c r="V62" s="110"/>
      <c r="W62" s="110"/>
      <c r="X62" s="111"/>
      <c r="Y62" s="438" t="s">
        <v>13</v>
      </c>
      <c r="Z62" s="439"/>
      <c r="AA62" s="440"/>
      <c r="AB62" s="576" t="s">
        <v>14</v>
      </c>
      <c r="AC62" s="576"/>
      <c r="AD62" s="57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599"/>
      <c r="H73" s="129" t="s">
        <v>146</v>
      </c>
      <c r="I73" s="129"/>
      <c r="J73" s="129"/>
      <c r="K73" s="129"/>
      <c r="L73" s="129"/>
      <c r="M73" s="129"/>
      <c r="N73" s="129"/>
      <c r="O73" s="130"/>
      <c r="P73" s="159" t="s">
        <v>59</v>
      </c>
      <c r="Q73" s="129"/>
      <c r="R73" s="129"/>
      <c r="S73" s="129"/>
      <c r="T73" s="129"/>
      <c r="U73" s="129"/>
      <c r="V73" s="129"/>
      <c r="W73" s="129"/>
      <c r="X73" s="130"/>
      <c r="Y73" s="601"/>
      <c r="Z73" s="602"/>
      <c r="AA73" s="603"/>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0"/>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2"/>
      <c r="AR74" s="200"/>
      <c r="AS74" s="132" t="s">
        <v>236</v>
      </c>
      <c r="AT74" s="133"/>
      <c r="AU74" s="762"/>
      <c r="AV74" s="200"/>
      <c r="AW74" s="132" t="s">
        <v>181</v>
      </c>
      <c r="AX74" s="195"/>
    </row>
    <row r="75" spans="1:50" ht="23.25" hidden="1" customHeight="1" x14ac:dyDescent="0.15">
      <c r="A75" s="532"/>
      <c r="B75" s="533"/>
      <c r="C75" s="533"/>
      <c r="D75" s="533"/>
      <c r="E75" s="533"/>
      <c r="F75" s="534"/>
      <c r="G75" s="626"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27"/>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28"/>
      <c r="H77" s="110"/>
      <c r="I77" s="110"/>
      <c r="J77" s="110"/>
      <c r="K77" s="110"/>
      <c r="L77" s="110"/>
      <c r="M77" s="110"/>
      <c r="N77" s="110"/>
      <c r="O77" s="111"/>
      <c r="P77" s="107"/>
      <c r="Q77" s="107"/>
      <c r="R77" s="107"/>
      <c r="S77" s="107"/>
      <c r="T77" s="107"/>
      <c r="U77" s="107"/>
      <c r="V77" s="107"/>
      <c r="W77" s="107"/>
      <c r="X77" s="108"/>
      <c r="Y77" s="159" t="s">
        <v>13</v>
      </c>
      <c r="Z77" s="129"/>
      <c r="AA77" s="130"/>
      <c r="AB77" s="596" t="s">
        <v>14</v>
      </c>
      <c r="AC77" s="596"/>
      <c r="AD77" s="596"/>
      <c r="AE77" s="909"/>
      <c r="AF77" s="910"/>
      <c r="AG77" s="910"/>
      <c r="AH77" s="910"/>
      <c r="AI77" s="909"/>
      <c r="AJ77" s="910"/>
      <c r="AK77" s="910"/>
      <c r="AL77" s="910"/>
      <c r="AM77" s="909"/>
      <c r="AN77" s="910"/>
      <c r="AO77" s="910"/>
      <c r="AP77" s="910"/>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4"/>
      <c r="I78" s="605"/>
      <c r="J78" s="605"/>
      <c r="K78" s="605"/>
      <c r="L78" s="605"/>
      <c r="M78" s="605"/>
      <c r="N78" s="605"/>
      <c r="O78" s="606"/>
      <c r="P78" s="146"/>
      <c r="Q78" s="146"/>
      <c r="R78" s="146"/>
      <c r="S78" s="146"/>
      <c r="T78" s="146"/>
      <c r="U78" s="146"/>
      <c r="V78" s="146"/>
      <c r="W78" s="146"/>
      <c r="X78" s="146"/>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348</v>
      </c>
      <c r="AP79" s="278"/>
      <c r="AQ79" s="278"/>
      <c r="AR79" s="80" t="s">
        <v>346</v>
      </c>
      <c r="AS79" s="277"/>
      <c r="AT79" s="278"/>
      <c r="AU79" s="278"/>
      <c r="AV79" s="278"/>
      <c r="AW79" s="278"/>
      <c r="AX79" s="1005"/>
    </row>
    <row r="80" spans="1:50" ht="18.75" hidden="1" customHeight="1" x14ac:dyDescent="0.15">
      <c r="A80" s="883"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4"/>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4"/>
      <c r="B82" s="550"/>
      <c r="C82" s="451"/>
      <c r="D82" s="451"/>
      <c r="E82" s="451"/>
      <c r="F82" s="452"/>
      <c r="G82" s="693"/>
      <c r="H82" s="693"/>
      <c r="I82" s="693"/>
      <c r="J82" s="693"/>
      <c r="K82" s="693"/>
      <c r="L82" s="693"/>
      <c r="M82" s="693"/>
      <c r="N82" s="693"/>
      <c r="O82" s="693"/>
      <c r="P82" s="693"/>
      <c r="Q82" s="693"/>
      <c r="R82" s="693"/>
      <c r="S82" s="693"/>
      <c r="T82" s="693"/>
      <c r="U82" s="693"/>
      <c r="V82" s="693"/>
      <c r="W82" s="693"/>
      <c r="X82" s="693"/>
      <c r="Y82" s="693"/>
      <c r="Z82" s="693"/>
      <c r="AA82" s="694"/>
      <c r="AB82" s="903"/>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4"/>
    </row>
    <row r="83" spans="1:60" ht="22.5" hidden="1" customHeight="1" x14ac:dyDescent="0.15">
      <c r="A83" s="884"/>
      <c r="B83" s="550"/>
      <c r="C83" s="451"/>
      <c r="D83" s="451"/>
      <c r="E83" s="451"/>
      <c r="F83" s="452"/>
      <c r="G83" s="695"/>
      <c r="H83" s="695"/>
      <c r="I83" s="695"/>
      <c r="J83" s="695"/>
      <c r="K83" s="695"/>
      <c r="L83" s="695"/>
      <c r="M83" s="695"/>
      <c r="N83" s="695"/>
      <c r="O83" s="695"/>
      <c r="P83" s="695"/>
      <c r="Q83" s="695"/>
      <c r="R83" s="695"/>
      <c r="S83" s="695"/>
      <c r="T83" s="695"/>
      <c r="U83" s="695"/>
      <c r="V83" s="695"/>
      <c r="W83" s="695"/>
      <c r="X83" s="695"/>
      <c r="Y83" s="695"/>
      <c r="Z83" s="695"/>
      <c r="AA83" s="696"/>
      <c r="AB83" s="90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6"/>
    </row>
    <row r="84" spans="1:60" ht="19.5" hidden="1" customHeight="1" x14ac:dyDescent="0.15">
      <c r="A84" s="884"/>
      <c r="B84" s="551"/>
      <c r="C84" s="552"/>
      <c r="D84" s="552"/>
      <c r="E84" s="552"/>
      <c r="F84" s="553"/>
      <c r="G84" s="697"/>
      <c r="H84" s="697"/>
      <c r="I84" s="697"/>
      <c r="J84" s="697"/>
      <c r="K84" s="697"/>
      <c r="L84" s="697"/>
      <c r="M84" s="697"/>
      <c r="N84" s="697"/>
      <c r="O84" s="697"/>
      <c r="P84" s="697"/>
      <c r="Q84" s="697"/>
      <c r="R84" s="697"/>
      <c r="S84" s="697"/>
      <c r="T84" s="697"/>
      <c r="U84" s="697"/>
      <c r="V84" s="697"/>
      <c r="W84" s="697"/>
      <c r="X84" s="697"/>
      <c r="Y84" s="697"/>
      <c r="Z84" s="697"/>
      <c r="AA84" s="698"/>
      <c r="AB84" s="907"/>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8"/>
    </row>
    <row r="85" spans="1:60" ht="18.75" hidden="1" customHeight="1" x14ac:dyDescent="0.15">
      <c r="A85" s="884"/>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4"/>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4"/>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78" t="s">
        <v>62</v>
      </c>
      <c r="Z87" s="579"/>
      <c r="AA87" s="580"/>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4"/>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4"/>
      <c r="B89" s="552"/>
      <c r="C89" s="552"/>
      <c r="D89" s="552"/>
      <c r="E89" s="552"/>
      <c r="F89" s="553"/>
      <c r="G89" s="109"/>
      <c r="H89" s="110"/>
      <c r="I89" s="110"/>
      <c r="J89" s="110"/>
      <c r="K89" s="110"/>
      <c r="L89" s="110"/>
      <c r="M89" s="110"/>
      <c r="N89" s="110"/>
      <c r="O89" s="111"/>
      <c r="P89" s="176"/>
      <c r="Q89" s="176"/>
      <c r="R89" s="176"/>
      <c r="S89" s="176"/>
      <c r="T89" s="176"/>
      <c r="U89" s="176"/>
      <c r="V89" s="176"/>
      <c r="W89" s="176"/>
      <c r="X89" s="577"/>
      <c r="Y89" s="481" t="s">
        <v>13</v>
      </c>
      <c r="Z89" s="482"/>
      <c r="AA89" s="483"/>
      <c r="AB89" s="611" t="s">
        <v>14</v>
      </c>
      <c r="AC89" s="611"/>
      <c r="AD89" s="611"/>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4"/>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4"/>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4"/>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78" t="s">
        <v>62</v>
      </c>
      <c r="Z92" s="579"/>
      <c r="AA92" s="580"/>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4"/>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4"/>
      <c r="B94" s="552"/>
      <c r="C94" s="552"/>
      <c r="D94" s="552"/>
      <c r="E94" s="552"/>
      <c r="F94" s="553"/>
      <c r="G94" s="109"/>
      <c r="H94" s="110"/>
      <c r="I94" s="110"/>
      <c r="J94" s="110"/>
      <c r="K94" s="110"/>
      <c r="L94" s="110"/>
      <c r="M94" s="110"/>
      <c r="N94" s="110"/>
      <c r="O94" s="111"/>
      <c r="P94" s="176"/>
      <c r="Q94" s="176"/>
      <c r="R94" s="176"/>
      <c r="S94" s="176"/>
      <c r="T94" s="176"/>
      <c r="U94" s="176"/>
      <c r="V94" s="176"/>
      <c r="W94" s="176"/>
      <c r="X94" s="577"/>
      <c r="Y94" s="481" t="s">
        <v>13</v>
      </c>
      <c r="Z94" s="482"/>
      <c r="AA94" s="483"/>
      <c r="AB94" s="611" t="s">
        <v>14</v>
      </c>
      <c r="AC94" s="611"/>
      <c r="AD94" s="611"/>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4"/>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4"/>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4"/>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78" t="s">
        <v>62</v>
      </c>
      <c r="Z97" s="579"/>
      <c r="AA97" s="580"/>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4"/>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5"/>
      <c r="B99" s="453"/>
      <c r="C99" s="453"/>
      <c r="D99" s="453"/>
      <c r="E99" s="453"/>
      <c r="F99" s="454"/>
      <c r="G99" s="597"/>
      <c r="H99" s="215"/>
      <c r="I99" s="215"/>
      <c r="J99" s="215"/>
      <c r="K99" s="215"/>
      <c r="L99" s="215"/>
      <c r="M99" s="215"/>
      <c r="N99" s="215"/>
      <c r="O99" s="598"/>
      <c r="P99" s="541"/>
      <c r="Q99" s="541"/>
      <c r="R99" s="541"/>
      <c r="S99" s="541"/>
      <c r="T99" s="541"/>
      <c r="U99" s="541"/>
      <c r="V99" s="541"/>
      <c r="W99" s="541"/>
      <c r="X99" s="542"/>
      <c r="Y99" s="917" t="s">
        <v>13</v>
      </c>
      <c r="Z99" s="918"/>
      <c r="AA99" s="919"/>
      <c r="AB99" s="911" t="s">
        <v>14</v>
      </c>
      <c r="AC99" s="912"/>
      <c r="AD99" s="913"/>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3"/>
      <c r="Z100" s="874"/>
      <c r="AA100" s="875"/>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636</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577</v>
      </c>
      <c r="AC101" s="484"/>
      <c r="AD101" s="484"/>
      <c r="AE101" s="217">
        <v>1788</v>
      </c>
      <c r="AF101" s="218"/>
      <c r="AG101" s="218"/>
      <c r="AH101" s="219"/>
      <c r="AI101" s="217">
        <v>1788</v>
      </c>
      <c r="AJ101" s="218"/>
      <c r="AK101" s="218"/>
      <c r="AL101" s="219"/>
      <c r="AM101" s="217">
        <v>1788</v>
      </c>
      <c r="AN101" s="218"/>
      <c r="AO101" s="218"/>
      <c r="AP101" s="219"/>
      <c r="AQ101" s="217" t="s">
        <v>643</v>
      </c>
      <c r="AR101" s="218"/>
      <c r="AS101" s="218"/>
      <c r="AT101" s="219"/>
      <c r="AU101" s="217">
        <v>1788</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577</v>
      </c>
      <c r="AC102" s="484"/>
      <c r="AD102" s="484"/>
      <c r="AE102" s="441">
        <v>1788</v>
      </c>
      <c r="AF102" s="441"/>
      <c r="AG102" s="441"/>
      <c r="AH102" s="441"/>
      <c r="AI102" s="441">
        <v>1788</v>
      </c>
      <c r="AJ102" s="441"/>
      <c r="AK102" s="441"/>
      <c r="AL102" s="441"/>
      <c r="AM102" s="441">
        <v>1788</v>
      </c>
      <c r="AN102" s="441"/>
      <c r="AO102" s="441"/>
      <c r="AP102" s="441"/>
      <c r="AQ102" s="272" t="s">
        <v>641</v>
      </c>
      <c r="AR102" s="273"/>
      <c r="AS102" s="273"/>
      <c r="AT102" s="322"/>
      <c r="AU102" s="272">
        <v>1788</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customHeight="1" x14ac:dyDescent="0.15">
      <c r="A104" s="445"/>
      <c r="B104" s="446"/>
      <c r="C104" s="446"/>
      <c r="D104" s="446"/>
      <c r="E104" s="446"/>
      <c r="F104" s="447"/>
      <c r="G104" s="104" t="s">
        <v>638</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484" t="s">
        <v>577</v>
      </c>
      <c r="AC104" s="484"/>
      <c r="AD104" s="484"/>
      <c r="AE104" s="217" t="s">
        <v>616</v>
      </c>
      <c r="AF104" s="218"/>
      <c r="AG104" s="218"/>
      <c r="AH104" s="219"/>
      <c r="AI104" s="217" t="s">
        <v>617</v>
      </c>
      <c r="AJ104" s="218"/>
      <c r="AK104" s="218"/>
      <c r="AL104" s="219"/>
      <c r="AM104" s="217">
        <v>1788</v>
      </c>
      <c r="AN104" s="218"/>
      <c r="AO104" s="218"/>
      <c r="AP104" s="219"/>
      <c r="AQ104" s="217">
        <v>1788</v>
      </c>
      <c r="AR104" s="218"/>
      <c r="AS104" s="218"/>
      <c r="AT104" s="219"/>
      <c r="AU104" s="217" t="s">
        <v>643</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68"/>
      <c r="AA105" s="569"/>
      <c r="AB105" s="484" t="s">
        <v>577</v>
      </c>
      <c r="AC105" s="484"/>
      <c r="AD105" s="484"/>
      <c r="AE105" s="441" t="s">
        <v>614</v>
      </c>
      <c r="AF105" s="441"/>
      <c r="AG105" s="441"/>
      <c r="AH105" s="441"/>
      <c r="AI105" s="441" t="s">
        <v>617</v>
      </c>
      <c r="AJ105" s="441"/>
      <c r="AK105" s="441"/>
      <c r="AL105" s="441"/>
      <c r="AM105" s="441">
        <v>1788</v>
      </c>
      <c r="AN105" s="441"/>
      <c r="AO105" s="441"/>
      <c r="AP105" s="441"/>
      <c r="AQ105" s="217">
        <v>1788</v>
      </c>
      <c r="AR105" s="218"/>
      <c r="AS105" s="218"/>
      <c r="AT105" s="219"/>
      <c r="AU105" s="272" t="s">
        <v>643</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914"/>
      <c r="AC107" s="915"/>
      <c r="AD107" s="916"/>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68"/>
      <c r="AA108" s="569"/>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914"/>
      <c r="AC110" s="915"/>
      <c r="AD110" s="916"/>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68"/>
      <c r="AA111" s="569"/>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914"/>
      <c r="AC113" s="915"/>
      <c r="AD113" s="916"/>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68"/>
      <c r="AA114" s="569"/>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3"/>
      <c r="Z115" s="574"/>
      <c r="AA115" s="575"/>
      <c r="AB115" s="438" t="s">
        <v>11</v>
      </c>
      <c r="AC115" s="439"/>
      <c r="AD115" s="440"/>
      <c r="AE115" s="438" t="s">
        <v>393</v>
      </c>
      <c r="AF115" s="439"/>
      <c r="AG115" s="439"/>
      <c r="AH115" s="440"/>
      <c r="AI115" s="438" t="s">
        <v>391</v>
      </c>
      <c r="AJ115" s="439"/>
      <c r="AK115" s="439"/>
      <c r="AL115" s="440"/>
      <c r="AM115" s="438" t="s">
        <v>420</v>
      </c>
      <c r="AN115" s="439"/>
      <c r="AO115" s="439"/>
      <c r="AP115" s="440"/>
      <c r="AQ115" s="608" t="s">
        <v>435</v>
      </c>
      <c r="AR115" s="609"/>
      <c r="AS115" s="609"/>
      <c r="AT115" s="609"/>
      <c r="AU115" s="609"/>
      <c r="AV115" s="609"/>
      <c r="AW115" s="609"/>
      <c r="AX115" s="610"/>
    </row>
    <row r="116" spans="1:50" ht="23.25" customHeight="1" x14ac:dyDescent="0.15">
      <c r="A116" s="462"/>
      <c r="B116" s="463"/>
      <c r="C116" s="463"/>
      <c r="D116" s="463"/>
      <c r="E116" s="463"/>
      <c r="F116" s="464"/>
      <c r="G116" s="411" t="s">
        <v>637</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578</v>
      </c>
      <c r="AC116" s="486"/>
      <c r="AD116" s="487"/>
      <c r="AE116" s="441">
        <v>3.1</v>
      </c>
      <c r="AF116" s="441"/>
      <c r="AG116" s="441"/>
      <c r="AH116" s="441"/>
      <c r="AI116" s="441">
        <v>3.7</v>
      </c>
      <c r="AJ116" s="441"/>
      <c r="AK116" s="441"/>
      <c r="AL116" s="441"/>
      <c r="AM116" s="441">
        <v>2.2000000000000002</v>
      </c>
      <c r="AN116" s="441"/>
      <c r="AO116" s="441"/>
      <c r="AP116" s="441"/>
      <c r="AQ116" s="217" t="s">
        <v>641</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579</v>
      </c>
      <c r="AC117" s="496"/>
      <c r="AD117" s="497"/>
      <c r="AE117" s="571" t="s">
        <v>580</v>
      </c>
      <c r="AF117" s="571"/>
      <c r="AG117" s="571"/>
      <c r="AH117" s="571"/>
      <c r="AI117" s="571" t="s">
        <v>581</v>
      </c>
      <c r="AJ117" s="571"/>
      <c r="AK117" s="571"/>
      <c r="AL117" s="571"/>
      <c r="AM117" s="571" t="s">
        <v>610</v>
      </c>
      <c r="AN117" s="571"/>
      <c r="AO117" s="571"/>
      <c r="AP117" s="571"/>
      <c r="AQ117" s="571" t="s">
        <v>641</v>
      </c>
      <c r="AR117" s="571"/>
      <c r="AS117" s="571"/>
      <c r="AT117" s="571"/>
      <c r="AU117" s="571"/>
      <c r="AV117" s="571"/>
      <c r="AW117" s="571"/>
      <c r="AX117" s="572"/>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3"/>
      <c r="Z118" s="574"/>
      <c r="AA118" s="575"/>
      <c r="AB118" s="438" t="s">
        <v>11</v>
      </c>
      <c r="AC118" s="439"/>
      <c r="AD118" s="440"/>
      <c r="AE118" s="438" t="s">
        <v>393</v>
      </c>
      <c r="AF118" s="439"/>
      <c r="AG118" s="439"/>
      <c r="AH118" s="440"/>
      <c r="AI118" s="438" t="s">
        <v>391</v>
      </c>
      <c r="AJ118" s="439"/>
      <c r="AK118" s="439"/>
      <c r="AL118" s="440"/>
      <c r="AM118" s="438" t="s">
        <v>420</v>
      </c>
      <c r="AN118" s="439"/>
      <c r="AO118" s="439"/>
      <c r="AP118" s="440"/>
      <c r="AQ118" s="608" t="s">
        <v>435</v>
      </c>
      <c r="AR118" s="609"/>
      <c r="AS118" s="609"/>
      <c r="AT118" s="609"/>
      <c r="AU118" s="609"/>
      <c r="AV118" s="609"/>
      <c r="AW118" s="609"/>
      <c r="AX118" s="610"/>
    </row>
    <row r="119" spans="1:50" ht="23.25" customHeight="1" x14ac:dyDescent="0.15">
      <c r="A119" s="462"/>
      <c r="B119" s="463"/>
      <c r="C119" s="463"/>
      <c r="D119" s="463"/>
      <c r="E119" s="463"/>
      <c r="F119" s="464"/>
      <c r="G119" s="411" t="s">
        <v>639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578</v>
      </c>
      <c r="AC119" s="486"/>
      <c r="AD119" s="487"/>
      <c r="AE119" s="441" t="s">
        <v>618</v>
      </c>
      <c r="AF119" s="441"/>
      <c r="AG119" s="441"/>
      <c r="AH119" s="441"/>
      <c r="AI119" s="441" t="s">
        <v>616</v>
      </c>
      <c r="AJ119" s="441"/>
      <c r="AK119" s="441"/>
      <c r="AL119" s="441"/>
      <c r="AM119" s="441">
        <v>5.6</v>
      </c>
      <c r="AN119" s="441"/>
      <c r="AO119" s="441"/>
      <c r="AP119" s="441"/>
      <c r="AQ119" s="441">
        <v>5</v>
      </c>
      <c r="AR119" s="441"/>
      <c r="AS119" s="441"/>
      <c r="AT119" s="441"/>
      <c r="AU119" s="441"/>
      <c r="AV119" s="441"/>
      <c r="AW119" s="441"/>
      <c r="AX119" s="570"/>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582</v>
      </c>
      <c r="AC120" s="496"/>
      <c r="AD120" s="497"/>
      <c r="AE120" s="571" t="s">
        <v>616</v>
      </c>
      <c r="AF120" s="571"/>
      <c r="AG120" s="571"/>
      <c r="AH120" s="571"/>
      <c r="AI120" s="571" t="s">
        <v>614</v>
      </c>
      <c r="AJ120" s="571"/>
      <c r="AK120" s="571"/>
      <c r="AL120" s="571"/>
      <c r="AM120" s="571" t="s">
        <v>620</v>
      </c>
      <c r="AN120" s="571"/>
      <c r="AO120" s="571"/>
      <c r="AP120" s="571"/>
      <c r="AQ120" s="571" t="s">
        <v>642</v>
      </c>
      <c r="AR120" s="571"/>
      <c r="AS120" s="571"/>
      <c r="AT120" s="571"/>
      <c r="AU120" s="571"/>
      <c r="AV120" s="571"/>
      <c r="AW120" s="571"/>
      <c r="AX120" s="572"/>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3"/>
      <c r="Z121" s="574"/>
      <c r="AA121" s="575"/>
      <c r="AB121" s="438" t="s">
        <v>11</v>
      </c>
      <c r="AC121" s="439"/>
      <c r="AD121" s="440"/>
      <c r="AE121" s="438" t="s">
        <v>393</v>
      </c>
      <c r="AF121" s="439"/>
      <c r="AG121" s="439"/>
      <c r="AH121" s="440"/>
      <c r="AI121" s="438" t="s">
        <v>391</v>
      </c>
      <c r="AJ121" s="439"/>
      <c r="AK121" s="439"/>
      <c r="AL121" s="440"/>
      <c r="AM121" s="438" t="s">
        <v>420</v>
      </c>
      <c r="AN121" s="439"/>
      <c r="AO121" s="439"/>
      <c r="AP121" s="440"/>
      <c r="AQ121" s="608" t="s">
        <v>435</v>
      </c>
      <c r="AR121" s="609"/>
      <c r="AS121" s="609"/>
      <c r="AT121" s="609"/>
      <c r="AU121" s="609"/>
      <c r="AV121" s="609"/>
      <c r="AW121" s="609"/>
      <c r="AX121" s="610"/>
    </row>
    <row r="122" spans="1:50" ht="23.25" hidden="1" customHeight="1" x14ac:dyDescent="0.15">
      <c r="A122" s="462"/>
      <c r="B122" s="463"/>
      <c r="C122" s="463"/>
      <c r="D122" s="463"/>
      <c r="E122" s="463"/>
      <c r="F122" s="464"/>
      <c r="G122" s="411" t="s">
        <v>583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0"/>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582</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3"/>
      <c r="Z124" s="574"/>
      <c r="AA124" s="575"/>
      <c r="AB124" s="438" t="s">
        <v>11</v>
      </c>
      <c r="AC124" s="439"/>
      <c r="AD124" s="440"/>
      <c r="AE124" s="438" t="s">
        <v>393</v>
      </c>
      <c r="AF124" s="439"/>
      <c r="AG124" s="439"/>
      <c r="AH124" s="440"/>
      <c r="AI124" s="438" t="s">
        <v>391</v>
      </c>
      <c r="AJ124" s="439"/>
      <c r="AK124" s="439"/>
      <c r="AL124" s="440"/>
      <c r="AM124" s="438" t="s">
        <v>420</v>
      </c>
      <c r="AN124" s="439"/>
      <c r="AO124" s="439"/>
      <c r="AP124" s="440"/>
      <c r="AQ124" s="608" t="s">
        <v>435</v>
      </c>
      <c r="AR124" s="609"/>
      <c r="AS124" s="609"/>
      <c r="AT124" s="609"/>
      <c r="AU124" s="609"/>
      <c r="AV124" s="609"/>
      <c r="AW124" s="609"/>
      <c r="AX124" s="610"/>
    </row>
    <row r="125" spans="1:50" ht="23.25" hidden="1" customHeight="1" x14ac:dyDescent="0.15">
      <c r="A125" s="462"/>
      <c r="B125" s="463"/>
      <c r="C125" s="463"/>
      <c r="D125" s="463"/>
      <c r="E125" s="463"/>
      <c r="F125" s="464"/>
      <c r="G125" s="411" t="s">
        <v>583</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0"/>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582</v>
      </c>
      <c r="AC126" s="496"/>
      <c r="AD126" s="497"/>
      <c r="AE126" s="571" t="s">
        <v>619</v>
      </c>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8"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08" t="s">
        <v>435</v>
      </c>
      <c r="AR127" s="609"/>
      <c r="AS127" s="609"/>
      <c r="AT127" s="609"/>
      <c r="AU127" s="609"/>
      <c r="AV127" s="609"/>
      <c r="AW127" s="609"/>
      <c r="AX127" s="610"/>
    </row>
    <row r="128" spans="1:50" ht="23.25" hidden="1" customHeight="1" x14ac:dyDescent="0.15">
      <c r="A128" s="462"/>
      <c r="B128" s="463"/>
      <c r="C128" s="463"/>
      <c r="D128" s="463"/>
      <c r="E128" s="463"/>
      <c r="F128" s="464"/>
      <c r="G128" s="411" t="s">
        <v>583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0"/>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582</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408</v>
      </c>
      <c r="B130" s="185"/>
      <c r="C130" s="184" t="s">
        <v>239</v>
      </c>
      <c r="D130" s="185"/>
      <c r="E130" s="169" t="s">
        <v>268</v>
      </c>
      <c r="F130" s="170"/>
      <c r="G130" s="32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558</v>
      </c>
      <c r="AR133" s="199"/>
      <c r="AS133" s="132" t="s">
        <v>236</v>
      </c>
      <c r="AT133" s="133"/>
      <c r="AU133" s="345">
        <v>2</v>
      </c>
      <c r="AV133" s="200"/>
      <c r="AW133" s="132" t="s">
        <v>181</v>
      </c>
      <c r="AX133" s="195"/>
    </row>
    <row r="134" spans="1:50" ht="39.75" customHeight="1" x14ac:dyDescent="0.15">
      <c r="A134" s="189"/>
      <c r="B134" s="186"/>
      <c r="C134" s="180"/>
      <c r="D134" s="186"/>
      <c r="E134" s="180"/>
      <c r="F134" s="181"/>
      <c r="G134" s="295" t="s">
        <v>584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575</v>
      </c>
      <c r="AC134" s="205"/>
      <c r="AD134" s="205"/>
      <c r="AE134" s="319">
        <v>14</v>
      </c>
      <c r="AF134" s="207"/>
      <c r="AG134" s="207"/>
      <c r="AH134" s="207"/>
      <c r="AI134" s="319">
        <v>17</v>
      </c>
      <c r="AJ134" s="207"/>
      <c r="AK134" s="207"/>
      <c r="AL134" s="207"/>
      <c r="AM134" s="319">
        <v>31</v>
      </c>
      <c r="AN134" s="207"/>
      <c r="AO134" s="207"/>
      <c r="AP134" s="207"/>
      <c r="AQ134" s="319" t="s">
        <v>558</v>
      </c>
      <c r="AR134" s="207"/>
      <c r="AS134" s="207"/>
      <c r="AT134" s="207"/>
      <c r="AU134" s="319" t="s">
        <v>558</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575</v>
      </c>
      <c r="AC135" s="343"/>
      <c r="AD135" s="344"/>
      <c r="AE135" s="319" t="s">
        <v>570</v>
      </c>
      <c r="AF135" s="207"/>
      <c r="AG135" s="207"/>
      <c r="AH135" s="207"/>
      <c r="AI135" s="319" t="s">
        <v>570</v>
      </c>
      <c r="AJ135" s="207"/>
      <c r="AK135" s="207"/>
      <c r="AL135" s="207"/>
      <c r="AM135" s="319" t="s">
        <v>560</v>
      </c>
      <c r="AN135" s="207"/>
      <c r="AO135" s="207"/>
      <c r="AP135" s="207"/>
      <c r="AQ135" s="319" t="s">
        <v>558</v>
      </c>
      <c r="AR135" s="207"/>
      <c r="AS135" s="207"/>
      <c r="AT135" s="207"/>
      <c r="AU135" s="319">
        <v>100</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562</v>
      </c>
      <c r="AR137" s="199"/>
      <c r="AS137" s="132" t="s">
        <v>236</v>
      </c>
      <c r="AT137" s="133"/>
      <c r="AU137" s="345">
        <v>33</v>
      </c>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560</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560</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2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27"/>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26"/>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27"/>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t="s">
        <v>588</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585</v>
      </c>
      <c r="K430" s="923"/>
      <c r="L430" s="923"/>
      <c r="M430" s="923"/>
      <c r="N430" s="923"/>
      <c r="O430" s="923"/>
      <c r="P430" s="923"/>
      <c r="Q430" s="923"/>
      <c r="R430" s="923"/>
      <c r="S430" s="923"/>
      <c r="T430" s="924"/>
      <c r="U430" s="925" t="s">
        <v>586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v>26</v>
      </c>
      <c r="AF432" s="200"/>
      <c r="AG432" s="132" t="s">
        <v>236</v>
      </c>
      <c r="AH432" s="133"/>
      <c r="AI432" s="155"/>
      <c r="AJ432" s="155"/>
      <c r="AK432" s="155"/>
      <c r="AL432" s="153"/>
      <c r="AM432" s="155"/>
      <c r="AN432" s="155"/>
      <c r="AO432" s="155"/>
      <c r="AP432" s="153"/>
      <c r="AQ432" s="607" t="s">
        <v>558</v>
      </c>
      <c r="AR432" s="200"/>
      <c r="AS432" s="132" t="s">
        <v>236</v>
      </c>
      <c r="AT432" s="133"/>
      <c r="AU432" s="607">
        <v>2</v>
      </c>
      <c r="AV432" s="200"/>
      <c r="AW432" s="132" t="s">
        <v>181</v>
      </c>
      <c r="AX432" s="195"/>
    </row>
    <row r="433" spans="1:50" ht="23.25" customHeight="1" x14ac:dyDescent="0.15">
      <c r="A433" s="189"/>
      <c r="B433" s="186"/>
      <c r="C433" s="180"/>
      <c r="D433" s="186"/>
      <c r="E433" s="354"/>
      <c r="F433" s="355"/>
      <c r="G433" s="295" t="s">
        <v>584</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2" t="s">
        <v>558</v>
      </c>
      <c r="AC433" s="213"/>
      <c r="AD433" s="213"/>
      <c r="AE433" s="416" t="s">
        <v>558</v>
      </c>
      <c r="AF433" s="207"/>
      <c r="AG433" s="207"/>
      <c r="AH433" s="207"/>
      <c r="AI433" s="416">
        <v>31</v>
      </c>
      <c r="AJ433" s="207"/>
      <c r="AK433" s="207"/>
      <c r="AL433" s="207"/>
      <c r="AM433" s="416" t="s">
        <v>560</v>
      </c>
      <c r="AN433" s="207"/>
      <c r="AO433" s="207"/>
      <c r="AP433" s="207"/>
      <c r="AQ433" s="416" t="s">
        <v>558</v>
      </c>
      <c r="AR433" s="207"/>
      <c r="AS433" s="207"/>
      <c r="AT433" s="353"/>
      <c r="AU433" s="417" t="s">
        <v>558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2" t="s">
        <v>558</v>
      </c>
      <c r="AC434" s="213"/>
      <c r="AD434" s="213"/>
      <c r="AE434" s="416" t="s">
        <v>558</v>
      </c>
      <c r="AF434" s="207"/>
      <c r="AG434" s="207"/>
      <c r="AH434" s="207"/>
      <c r="AI434" s="416" t="s">
        <v>558</v>
      </c>
      <c r="AJ434" s="207"/>
      <c r="AK434" s="207"/>
      <c r="AL434" s="207"/>
      <c r="AM434" s="416" t="s">
        <v>560</v>
      </c>
      <c r="AN434" s="207"/>
      <c r="AO434" s="207"/>
      <c r="AP434" s="207"/>
      <c r="AQ434" s="416" t="s">
        <v>558</v>
      </c>
      <c r="AR434" s="207"/>
      <c r="AS434" s="207"/>
      <c r="AT434" s="353"/>
      <c r="AU434" s="417">
        <v>100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6" t="s">
        <v>182</v>
      </c>
      <c r="AC435" s="596"/>
      <c r="AD435" s="596"/>
      <c r="AE435" s="416" t="s">
        <v>558</v>
      </c>
      <c r="AF435" s="207"/>
      <c r="AG435" s="207"/>
      <c r="AH435" s="207"/>
      <c r="AI435" s="416" t="s">
        <v>558</v>
      </c>
      <c r="AJ435" s="207"/>
      <c r="AK435" s="207"/>
      <c r="AL435" s="207"/>
      <c r="AM435" s="416" t="s">
        <v>560</v>
      </c>
      <c r="AN435" s="207"/>
      <c r="AO435" s="207"/>
      <c r="AP435" s="207"/>
      <c r="AQ435" s="416" t="s">
        <v>558</v>
      </c>
      <c r="AR435" s="207"/>
      <c r="AS435" s="207"/>
      <c r="AT435" s="353"/>
      <c r="AU435" s="417" t="s">
        <v>558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2"/>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6" t="s">
        <v>182</v>
      </c>
      <c r="AC440" s="596"/>
      <c r="AD440" s="596"/>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2"/>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6" t="s">
        <v>182</v>
      </c>
      <c r="AC445" s="596"/>
      <c r="AD445" s="596"/>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2"/>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6" t="s">
        <v>182</v>
      </c>
      <c r="AC450" s="596"/>
      <c r="AD450" s="596"/>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2"/>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6" t="s">
        <v>182</v>
      </c>
      <c r="AC455" s="596"/>
      <c r="AD455" s="596"/>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558</v>
      </c>
      <c r="AF457" s="200"/>
      <c r="AG457" s="132" t="s">
        <v>236</v>
      </c>
      <c r="AH457" s="133"/>
      <c r="AI457" s="155"/>
      <c r="AJ457" s="155"/>
      <c r="AK457" s="155"/>
      <c r="AL457" s="153"/>
      <c r="AM457" s="155"/>
      <c r="AN457" s="155"/>
      <c r="AO457" s="155"/>
      <c r="AP457" s="153"/>
      <c r="AQ457" s="607" t="s">
        <v>587</v>
      </c>
      <c r="AR457" s="200"/>
      <c r="AS457" s="132" t="s">
        <v>236</v>
      </c>
      <c r="AT457" s="133"/>
      <c r="AU457" s="345" t="s">
        <v>558</v>
      </c>
      <c r="AV457" s="200"/>
      <c r="AW457" s="132" t="s">
        <v>181</v>
      </c>
      <c r="AX457" s="195"/>
    </row>
    <row r="458" spans="1:50" ht="23.25" customHeight="1" x14ac:dyDescent="0.15">
      <c r="A458" s="189"/>
      <c r="B458" s="186"/>
      <c r="C458" s="180"/>
      <c r="D458" s="186"/>
      <c r="E458" s="354"/>
      <c r="F458" s="355"/>
      <c r="G458" s="295" t="s">
        <v>558</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2" t="s">
        <v>558</v>
      </c>
      <c r="AC458" s="213"/>
      <c r="AD458" s="213"/>
      <c r="AE458" s="416" t="s">
        <v>558</v>
      </c>
      <c r="AF458" s="207"/>
      <c r="AG458" s="207"/>
      <c r="AH458" s="207"/>
      <c r="AI458" s="416" t="s">
        <v>558</v>
      </c>
      <c r="AJ458" s="207"/>
      <c r="AK458" s="207"/>
      <c r="AL458" s="207"/>
      <c r="AM458" s="416" t="s">
        <v>560</v>
      </c>
      <c r="AN458" s="207"/>
      <c r="AO458" s="207"/>
      <c r="AP458" s="207"/>
      <c r="AQ458" s="416" t="s">
        <v>558</v>
      </c>
      <c r="AR458" s="207"/>
      <c r="AS458" s="207"/>
      <c r="AT458" s="353"/>
      <c r="AU458" s="417" t="s">
        <v>558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2" t="s">
        <v>558</v>
      </c>
      <c r="AC459" s="213"/>
      <c r="AD459" s="213"/>
      <c r="AE459" s="416" t="s">
        <v>558</v>
      </c>
      <c r="AF459" s="207"/>
      <c r="AG459" s="207"/>
      <c r="AH459" s="207"/>
      <c r="AI459" s="416" t="s">
        <v>587</v>
      </c>
      <c r="AJ459" s="207"/>
      <c r="AK459" s="207"/>
      <c r="AL459" s="207"/>
      <c r="AM459" s="416" t="s">
        <v>560</v>
      </c>
      <c r="AN459" s="207"/>
      <c r="AO459" s="207"/>
      <c r="AP459" s="207"/>
      <c r="AQ459" s="416" t="s">
        <v>558</v>
      </c>
      <c r="AR459" s="207"/>
      <c r="AS459" s="207"/>
      <c r="AT459" s="353"/>
      <c r="AU459" s="417" t="s">
        <v>558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6" t="s">
        <v>14</v>
      </c>
      <c r="AC460" s="596"/>
      <c r="AD460" s="596"/>
      <c r="AE460" s="416" t="s">
        <v>558</v>
      </c>
      <c r="AF460" s="207"/>
      <c r="AG460" s="207"/>
      <c r="AH460" s="207"/>
      <c r="AI460" s="416" t="s">
        <v>558</v>
      </c>
      <c r="AJ460" s="207"/>
      <c r="AK460" s="207"/>
      <c r="AL460" s="207"/>
      <c r="AM460" s="416" t="s">
        <v>560</v>
      </c>
      <c r="AN460" s="207"/>
      <c r="AO460" s="207"/>
      <c r="AP460" s="207"/>
      <c r="AQ460" s="416" t="s">
        <v>587</v>
      </c>
      <c r="AR460" s="207"/>
      <c r="AS460" s="207"/>
      <c r="AT460" s="353"/>
      <c r="AU460" s="417" t="s">
        <v>558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2"/>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6" t="s">
        <v>14</v>
      </c>
      <c r="AC465" s="596"/>
      <c r="AD465" s="596"/>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2"/>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6" t="s">
        <v>14</v>
      </c>
      <c r="AC470" s="596"/>
      <c r="AD470" s="596"/>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2"/>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6" t="s">
        <v>14</v>
      </c>
      <c r="AC475" s="596"/>
      <c r="AD475" s="596"/>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2"/>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6" t="s">
        <v>14</v>
      </c>
      <c r="AC480" s="596"/>
      <c r="AD480" s="596"/>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589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2"/>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6" t="s">
        <v>182</v>
      </c>
      <c r="AC489" s="596"/>
      <c r="AD489" s="596"/>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2"/>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6" t="s">
        <v>182</v>
      </c>
      <c r="AC494" s="596"/>
      <c r="AD494" s="596"/>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2"/>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6" t="s">
        <v>182</v>
      </c>
      <c r="AC499" s="596"/>
      <c r="AD499" s="596"/>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2"/>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6" t="s">
        <v>182</v>
      </c>
      <c r="AC504" s="596"/>
      <c r="AD504" s="596"/>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2"/>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6" t="s">
        <v>182</v>
      </c>
      <c r="AC509" s="596"/>
      <c r="AD509" s="596"/>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2"/>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6" t="s">
        <v>14</v>
      </c>
      <c r="AC514" s="596"/>
      <c r="AD514" s="596"/>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2"/>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6" t="s">
        <v>14</v>
      </c>
      <c r="AC519" s="596"/>
      <c r="AD519" s="596"/>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2"/>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6" t="s">
        <v>14</v>
      </c>
      <c r="AC524" s="596"/>
      <c r="AD524" s="596"/>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2"/>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6" t="s">
        <v>14</v>
      </c>
      <c r="AC529" s="596"/>
      <c r="AD529" s="596"/>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2"/>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6" t="s">
        <v>14</v>
      </c>
      <c r="AC534" s="596"/>
      <c r="AD534" s="596"/>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2"/>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6" t="s">
        <v>182</v>
      </c>
      <c r="AC543" s="596"/>
      <c r="AD543" s="596"/>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2"/>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6" t="s">
        <v>182</v>
      </c>
      <c r="AC548" s="596"/>
      <c r="AD548" s="596"/>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2"/>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6" t="s">
        <v>182</v>
      </c>
      <c r="AC553" s="596"/>
      <c r="AD553" s="596"/>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2"/>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6" t="s">
        <v>182</v>
      </c>
      <c r="AC558" s="596"/>
      <c r="AD558" s="596"/>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2"/>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6" t="s">
        <v>182</v>
      </c>
      <c r="AC563" s="596"/>
      <c r="AD563" s="596"/>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2"/>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6" t="s">
        <v>14</v>
      </c>
      <c r="AC568" s="596"/>
      <c r="AD568" s="596"/>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2"/>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6" t="s">
        <v>14</v>
      </c>
      <c r="AC573" s="596"/>
      <c r="AD573" s="596"/>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2"/>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6" t="s">
        <v>14</v>
      </c>
      <c r="AC578" s="596"/>
      <c r="AD578" s="596"/>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2"/>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6" t="s">
        <v>14</v>
      </c>
      <c r="AC583" s="596"/>
      <c r="AD583" s="596"/>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2"/>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6" t="s">
        <v>14</v>
      </c>
      <c r="AC588" s="596"/>
      <c r="AD588" s="596"/>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2"/>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6" t="s">
        <v>182</v>
      </c>
      <c r="AC597" s="596"/>
      <c r="AD597" s="596"/>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2"/>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6" t="s">
        <v>182</v>
      </c>
      <c r="AC602" s="596"/>
      <c r="AD602" s="596"/>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2"/>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6" t="s">
        <v>182</v>
      </c>
      <c r="AC607" s="596"/>
      <c r="AD607" s="596"/>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2"/>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6" t="s">
        <v>182</v>
      </c>
      <c r="AC612" s="596"/>
      <c r="AD612" s="596"/>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2"/>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6" t="s">
        <v>182</v>
      </c>
      <c r="AC617" s="596"/>
      <c r="AD617" s="596"/>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2"/>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6" t="s">
        <v>14</v>
      </c>
      <c r="AC622" s="596"/>
      <c r="AD622" s="596"/>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2"/>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6" t="s">
        <v>14</v>
      </c>
      <c r="AC627" s="596"/>
      <c r="AD627" s="596"/>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2"/>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6" t="s">
        <v>14</v>
      </c>
      <c r="AC632" s="596"/>
      <c r="AD632" s="596"/>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2"/>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6" t="s">
        <v>14</v>
      </c>
      <c r="AC637" s="596"/>
      <c r="AD637" s="596"/>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2"/>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6" t="s">
        <v>14</v>
      </c>
      <c r="AC642" s="596"/>
      <c r="AD642" s="596"/>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2"/>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6" t="s">
        <v>182</v>
      </c>
      <c r="AC651" s="596"/>
      <c r="AD651" s="596"/>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2"/>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6" t="s">
        <v>182</v>
      </c>
      <c r="AC656" s="596"/>
      <c r="AD656" s="596"/>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2"/>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6" t="s">
        <v>182</v>
      </c>
      <c r="AC661" s="596"/>
      <c r="AD661" s="596"/>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2"/>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6" t="s">
        <v>182</v>
      </c>
      <c r="AC666" s="596"/>
      <c r="AD666" s="596"/>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2"/>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6" t="s">
        <v>182</v>
      </c>
      <c r="AC671" s="596"/>
      <c r="AD671" s="596"/>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2"/>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6" t="s">
        <v>14</v>
      </c>
      <c r="AC676" s="596"/>
      <c r="AD676" s="596"/>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2"/>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6" t="s">
        <v>14</v>
      </c>
      <c r="AC681" s="596"/>
      <c r="AD681" s="596"/>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2"/>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6" t="s">
        <v>14</v>
      </c>
      <c r="AC686" s="596"/>
      <c r="AD686" s="596"/>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2"/>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6" t="s">
        <v>14</v>
      </c>
      <c r="AC691" s="596"/>
      <c r="AD691" s="596"/>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2"/>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6" t="s">
        <v>14</v>
      </c>
      <c r="AC696" s="596"/>
      <c r="AD696" s="596"/>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0" ht="57.75" customHeight="1" x14ac:dyDescent="0.15">
      <c r="A702" s="889" t="s">
        <v>140</v>
      </c>
      <c r="B702" s="890"/>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7" t="s">
        <v>563</v>
      </c>
      <c r="AE702" s="358"/>
      <c r="AF702" s="358"/>
      <c r="AG702" s="403" t="s">
        <v>590</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31" t="s">
        <v>563</v>
      </c>
      <c r="AE703" s="332"/>
      <c r="AF703" s="332"/>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0" t="s">
        <v>563</v>
      </c>
      <c r="AE704" s="801"/>
      <c r="AF704" s="801"/>
      <c r="AG704" s="167" t="s">
        <v>590</v>
      </c>
      <c r="AH704" s="107"/>
      <c r="AI704" s="107"/>
      <c r="AJ704" s="107"/>
      <c r="AK704" s="107"/>
      <c r="AL704" s="107"/>
      <c r="AM704" s="107"/>
      <c r="AN704" s="107"/>
      <c r="AO704" s="107"/>
      <c r="AP704" s="107"/>
      <c r="AQ704" s="107"/>
      <c r="AR704" s="107"/>
      <c r="AS704" s="107"/>
      <c r="AT704" s="107"/>
      <c r="AU704" s="107"/>
      <c r="AV704" s="107"/>
      <c r="AW704" s="107"/>
      <c r="AX704" s="168"/>
    </row>
    <row r="705" spans="1:50" ht="36.75" customHeight="1" x14ac:dyDescent="0.15">
      <c r="A705" s="657" t="s">
        <v>39</v>
      </c>
      <c r="B705" s="658"/>
      <c r="C705" s="840" t="s">
        <v>41</v>
      </c>
      <c r="D705" s="8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2"/>
      <c r="AD705" s="731" t="s">
        <v>563</v>
      </c>
      <c r="AE705" s="732"/>
      <c r="AF705" s="732"/>
      <c r="AG705" s="124" t="s">
        <v>621</v>
      </c>
      <c r="AH705" s="104"/>
      <c r="AI705" s="104"/>
      <c r="AJ705" s="104"/>
      <c r="AK705" s="104"/>
      <c r="AL705" s="104"/>
      <c r="AM705" s="104"/>
      <c r="AN705" s="104"/>
      <c r="AO705" s="104"/>
      <c r="AP705" s="104"/>
      <c r="AQ705" s="104"/>
      <c r="AR705" s="104"/>
      <c r="AS705" s="104"/>
      <c r="AT705" s="104"/>
      <c r="AU705" s="104"/>
      <c r="AV705" s="104"/>
      <c r="AW705" s="104"/>
      <c r="AX705" s="125"/>
    </row>
    <row r="706" spans="1:50" ht="36.75" customHeight="1" x14ac:dyDescent="0.15">
      <c r="A706" s="659"/>
      <c r="B706" s="660"/>
      <c r="C706" s="813"/>
      <c r="D706" s="814"/>
      <c r="E706" s="747" t="s">
        <v>382</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1" t="s">
        <v>608</v>
      </c>
      <c r="AE706" s="332"/>
      <c r="AF706" s="680"/>
      <c r="AG706" s="167"/>
      <c r="AH706" s="107"/>
      <c r="AI706" s="107"/>
      <c r="AJ706" s="107"/>
      <c r="AK706" s="107"/>
      <c r="AL706" s="107"/>
      <c r="AM706" s="107"/>
      <c r="AN706" s="107"/>
      <c r="AO706" s="107"/>
      <c r="AP706" s="107"/>
      <c r="AQ706" s="107"/>
      <c r="AR706" s="107"/>
      <c r="AS706" s="107"/>
      <c r="AT706" s="107"/>
      <c r="AU706" s="107"/>
      <c r="AV706" s="107"/>
      <c r="AW706" s="107"/>
      <c r="AX706" s="168"/>
    </row>
    <row r="707" spans="1:50" ht="36.75" customHeight="1" x14ac:dyDescent="0.15">
      <c r="A707" s="659"/>
      <c r="B707" s="660"/>
      <c r="C707" s="815"/>
      <c r="D707" s="816"/>
      <c r="E707" s="750" t="s">
        <v>319</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4" t="s">
        <v>607</v>
      </c>
      <c r="AE707" s="855"/>
      <c r="AF707" s="855"/>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59"/>
      <c r="B708" s="661"/>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1" t="s">
        <v>563</v>
      </c>
      <c r="AE708" s="622"/>
      <c r="AF708" s="622"/>
      <c r="AG708" s="759" t="s">
        <v>592</v>
      </c>
      <c r="AH708" s="760"/>
      <c r="AI708" s="760"/>
      <c r="AJ708" s="760"/>
      <c r="AK708" s="760"/>
      <c r="AL708" s="760"/>
      <c r="AM708" s="760"/>
      <c r="AN708" s="760"/>
      <c r="AO708" s="760"/>
      <c r="AP708" s="760"/>
      <c r="AQ708" s="760"/>
      <c r="AR708" s="760"/>
      <c r="AS708" s="760"/>
      <c r="AT708" s="760"/>
      <c r="AU708" s="760"/>
      <c r="AV708" s="760"/>
      <c r="AW708" s="760"/>
      <c r="AX708" s="761"/>
    </row>
    <row r="709" spans="1:50" ht="57.75" customHeight="1" x14ac:dyDescent="0.15">
      <c r="A709" s="659"/>
      <c r="B709" s="661"/>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563</v>
      </c>
      <c r="AE709" s="332"/>
      <c r="AF709" s="332"/>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35.25" customHeight="1" x14ac:dyDescent="0.15">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609</v>
      </c>
      <c r="AE710" s="332"/>
      <c r="AF710" s="332"/>
      <c r="AG710" s="100" t="s">
        <v>558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0"/>
      <c r="AD711" s="331" t="s">
        <v>563</v>
      </c>
      <c r="AE711" s="332"/>
      <c r="AF711" s="332"/>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35.25" customHeight="1" x14ac:dyDescent="0.15">
      <c r="A712" s="659"/>
      <c r="B712" s="661"/>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0"/>
      <c r="AD712" s="800" t="s">
        <v>609</v>
      </c>
      <c r="AE712" s="801"/>
      <c r="AF712" s="801"/>
      <c r="AG712" s="829" t="s">
        <v>558</v>
      </c>
      <c r="AH712" s="830"/>
      <c r="AI712" s="830"/>
      <c r="AJ712" s="830"/>
      <c r="AK712" s="830"/>
      <c r="AL712" s="830"/>
      <c r="AM712" s="830"/>
      <c r="AN712" s="830"/>
      <c r="AO712" s="830"/>
      <c r="AP712" s="830"/>
      <c r="AQ712" s="830"/>
      <c r="AR712" s="830"/>
      <c r="AS712" s="830"/>
      <c r="AT712" s="830"/>
      <c r="AU712" s="830"/>
      <c r="AV712" s="830"/>
      <c r="AW712" s="830"/>
      <c r="AX712" s="831"/>
    </row>
    <row r="713" spans="1:50" ht="35.25" customHeight="1" x14ac:dyDescent="0.15">
      <c r="A713" s="659"/>
      <c r="B713" s="661"/>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609</v>
      </c>
      <c r="AE713" s="332"/>
      <c r="AF713" s="680"/>
      <c r="AG713" s="100" t="s">
        <v>558</v>
      </c>
      <c r="AH713" s="101"/>
      <c r="AI713" s="101"/>
      <c r="AJ713" s="101"/>
      <c r="AK713" s="101"/>
      <c r="AL713" s="101"/>
      <c r="AM713" s="101"/>
      <c r="AN713" s="101"/>
      <c r="AO713" s="101"/>
      <c r="AP713" s="101"/>
      <c r="AQ713" s="101"/>
      <c r="AR713" s="101"/>
      <c r="AS713" s="101"/>
      <c r="AT713" s="101"/>
      <c r="AU713" s="101"/>
      <c r="AV713" s="101"/>
      <c r="AW713" s="101"/>
      <c r="AX713" s="102"/>
    </row>
    <row r="714" spans="1:50" ht="22.5" customHeight="1" x14ac:dyDescent="0.15">
      <c r="A714" s="662"/>
      <c r="B714" s="663"/>
      <c r="C714" s="664" t="s">
        <v>328</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6" t="s">
        <v>563</v>
      </c>
      <c r="AE714" s="827"/>
      <c r="AF714" s="828"/>
      <c r="AG714" s="753" t="s">
        <v>593</v>
      </c>
      <c r="AH714" s="754"/>
      <c r="AI714" s="754"/>
      <c r="AJ714" s="754"/>
      <c r="AK714" s="754"/>
      <c r="AL714" s="754"/>
      <c r="AM714" s="754"/>
      <c r="AN714" s="754"/>
      <c r="AO714" s="754"/>
      <c r="AP714" s="754"/>
      <c r="AQ714" s="754"/>
      <c r="AR714" s="754"/>
      <c r="AS714" s="754"/>
      <c r="AT714" s="754"/>
      <c r="AU714" s="754"/>
      <c r="AV714" s="754"/>
      <c r="AW714" s="754"/>
      <c r="AX714" s="755"/>
    </row>
    <row r="715" spans="1:50" ht="57.75" customHeight="1" x14ac:dyDescent="0.15">
      <c r="A715" s="657" t="s">
        <v>40</v>
      </c>
      <c r="B715" s="803"/>
      <c r="C715" s="804" t="s">
        <v>329</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1" t="s">
        <v>563</v>
      </c>
      <c r="AE715" s="622"/>
      <c r="AF715" s="673"/>
      <c r="AG715" s="759" t="s">
        <v>594</v>
      </c>
      <c r="AH715" s="760"/>
      <c r="AI715" s="760"/>
      <c r="AJ715" s="760"/>
      <c r="AK715" s="760"/>
      <c r="AL715" s="760"/>
      <c r="AM715" s="760"/>
      <c r="AN715" s="760"/>
      <c r="AO715" s="760"/>
      <c r="AP715" s="760"/>
      <c r="AQ715" s="760"/>
      <c r="AR715" s="760"/>
      <c r="AS715" s="760"/>
      <c r="AT715" s="760"/>
      <c r="AU715" s="760"/>
      <c r="AV715" s="760"/>
      <c r="AW715" s="760"/>
      <c r="AX715" s="761"/>
    </row>
    <row r="716" spans="1:50" ht="57.7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563</v>
      </c>
      <c r="AE716" s="644"/>
      <c r="AF716" s="644"/>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36.75" customHeight="1" x14ac:dyDescent="0.15">
      <c r="A717" s="659"/>
      <c r="B717" s="661"/>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0" t="s">
        <v>596</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x14ac:dyDescent="0.15">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563</v>
      </c>
      <c r="AE718" s="332"/>
      <c r="AF718" s="332"/>
      <c r="AG718" s="126" t="s">
        <v>622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4" t="s">
        <v>58</v>
      </c>
      <c r="B719" s="795"/>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609</v>
      </c>
      <c r="AE719" s="622"/>
      <c r="AF719" s="622"/>
      <c r="AG719" s="124" t="s">
        <v>558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6"/>
      <c r="B720" s="797"/>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6"/>
      <c r="B721" s="79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6"/>
      <c r="B722" s="79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6"/>
      <c r="B723" s="79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6"/>
      <c r="B724" s="79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798"/>
      <c r="B725" s="79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7" t="s">
        <v>48</v>
      </c>
      <c r="B726" s="821"/>
      <c r="C726" s="834" t="s">
        <v>53</v>
      </c>
      <c r="D726" s="856"/>
      <c r="E726" s="856"/>
      <c r="F726" s="857"/>
      <c r="G726" s="594" t="s">
        <v>632</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2"/>
      <c r="B727" s="823"/>
      <c r="C727" s="766" t="s">
        <v>57</v>
      </c>
      <c r="D727" s="767"/>
      <c r="E727" s="767"/>
      <c r="F727" s="768"/>
      <c r="G727" s="592" t="s">
        <v>633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1" t="s">
        <v>644</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121.5" customHeight="1" thickBot="1" x14ac:dyDescent="0.2">
      <c r="A731" s="818" t="s">
        <v>645</v>
      </c>
      <c r="B731" s="819"/>
      <c r="C731" s="819"/>
      <c r="D731" s="819"/>
      <c r="E731" s="820"/>
      <c r="F731" s="746" t="s">
        <v>646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107.25" customHeight="1" thickBot="1" x14ac:dyDescent="0.2">
      <c r="A733" s="690" t="s">
        <v>647</v>
      </c>
      <c r="B733" s="691"/>
      <c r="C733" s="691"/>
      <c r="D733" s="691"/>
      <c r="E733" s="692"/>
      <c r="F733" s="654" t="s">
        <v>648</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89.25" customHeight="1" thickBot="1" x14ac:dyDescent="0.2">
      <c r="A735" s="809" t="s">
        <v>640</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3.25" customHeight="1" x14ac:dyDescent="0.15">
      <c r="A736" s="667" t="s">
        <v>356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13" t="s">
        <v>404</v>
      </c>
      <c r="B737" s="210"/>
      <c r="C737" s="210"/>
      <c r="D737" s="211"/>
      <c r="E737" s="1014" t="s">
        <v>558</v>
      </c>
      <c r="F737" s="1014"/>
      <c r="G737" s="1014"/>
      <c r="H737" s="1014"/>
      <c r="I737" s="1014"/>
      <c r="J737" s="1014"/>
      <c r="K737" s="1014"/>
      <c r="L737" s="1014"/>
      <c r="M737" s="1014"/>
      <c r="N737" s="378" t="s">
        <v>399</v>
      </c>
      <c r="O737" s="378"/>
      <c r="P737" s="378"/>
      <c r="Q737" s="378"/>
      <c r="R737" s="1014" t="s">
        <v>558</v>
      </c>
      <c r="S737" s="1014"/>
      <c r="T737" s="1014"/>
      <c r="U737" s="1014"/>
      <c r="V737" s="1014"/>
      <c r="W737" s="1014"/>
      <c r="X737" s="1014"/>
      <c r="Y737" s="1014"/>
      <c r="Z737" s="1014"/>
      <c r="AA737" s="378" t="s">
        <v>398</v>
      </c>
      <c r="AB737" s="378"/>
      <c r="AC737" s="378"/>
      <c r="AD737" s="378"/>
      <c r="AE737" s="1014" t="s">
        <v>558</v>
      </c>
      <c r="AF737" s="1014"/>
      <c r="AG737" s="1014"/>
      <c r="AH737" s="1014"/>
      <c r="AI737" s="1014"/>
      <c r="AJ737" s="1014"/>
      <c r="AK737" s="1014"/>
      <c r="AL737" s="1014"/>
      <c r="AM737" s="1014"/>
      <c r="AN737" s="378" t="s">
        <v>397</v>
      </c>
      <c r="AO737" s="378"/>
      <c r="AP737" s="378"/>
      <c r="AQ737" s="378"/>
      <c r="AR737" s="1020" t="s">
        <v>558</v>
      </c>
      <c r="AS737" s="1021"/>
      <c r="AT737" s="1021"/>
      <c r="AU737" s="1021"/>
      <c r="AV737" s="1021"/>
      <c r="AW737" s="1021"/>
      <c r="AX737" s="1022"/>
      <c r="AY737" s="88"/>
      <c r="AZ737" s="88"/>
    </row>
    <row r="738" spans="1:52" ht="24.75" customHeight="1" x14ac:dyDescent="0.15">
      <c r="A738" s="1013" t="s">
        <v>396</v>
      </c>
      <c r="B738" s="210"/>
      <c r="C738" s="210"/>
      <c r="D738" s="211"/>
      <c r="E738" s="1014" t="s">
        <v>558</v>
      </c>
      <c r="F738" s="1014"/>
      <c r="G738" s="1014"/>
      <c r="H738" s="1014"/>
      <c r="I738" s="1014"/>
      <c r="J738" s="1014"/>
      <c r="K738" s="1014"/>
      <c r="L738" s="1014"/>
      <c r="M738" s="1014"/>
      <c r="N738" s="378" t="s">
        <v>395</v>
      </c>
      <c r="O738" s="378"/>
      <c r="P738" s="378"/>
      <c r="Q738" s="378"/>
      <c r="R738" s="1014" t="s">
        <v>597</v>
      </c>
      <c r="S738" s="1014"/>
      <c r="T738" s="1014"/>
      <c r="U738" s="1014"/>
      <c r="V738" s="1014"/>
      <c r="W738" s="1014"/>
      <c r="X738" s="1014"/>
      <c r="Y738" s="1014"/>
      <c r="Z738" s="1014"/>
      <c r="AA738" s="378" t="s">
        <v>394</v>
      </c>
      <c r="AB738" s="378"/>
      <c r="AC738" s="378"/>
      <c r="AD738" s="378"/>
      <c r="AE738" s="1014" t="s">
        <v>598</v>
      </c>
      <c r="AF738" s="1014"/>
      <c r="AG738" s="1014"/>
      <c r="AH738" s="1014"/>
      <c r="AI738" s="1014"/>
      <c r="AJ738" s="1014"/>
      <c r="AK738" s="1014"/>
      <c r="AL738" s="1014"/>
      <c r="AM738" s="1014"/>
      <c r="AN738" s="378" t="s">
        <v>393</v>
      </c>
      <c r="AO738" s="378"/>
      <c r="AP738" s="378"/>
      <c r="AQ738" s="378"/>
      <c r="AR738" s="1020">
        <v>308</v>
      </c>
      <c r="AS738" s="1021"/>
      <c r="AT738" s="1021"/>
      <c r="AU738" s="1021"/>
      <c r="AV738" s="1021"/>
      <c r="AW738" s="1021"/>
      <c r="AX738" s="1022"/>
    </row>
    <row r="739" spans="1:52" ht="24.75" customHeight="1" x14ac:dyDescent="0.15">
      <c r="A739" s="1013" t="s">
        <v>392</v>
      </c>
      <c r="B739" s="210"/>
      <c r="C739" s="210"/>
      <c r="D739" s="211"/>
      <c r="E739" s="1014">
        <v>304</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564</v>
      </c>
      <c r="F740" s="999"/>
      <c r="G740" s="999"/>
      <c r="H740" s="92" t="str">
        <f>IF(E740="", "", "(")</f>
        <v>(</v>
      </c>
      <c r="I740" s="999"/>
      <c r="J740" s="999"/>
      <c r="K740" s="92" t="str">
        <f>IF(OR(I740="　", I740=""), "", "-")</f>
        <v/>
      </c>
      <c r="L740" s="1000">
        <v>298</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1" t="s">
        <v>385</v>
      </c>
      <c r="B741" s="632"/>
      <c r="C741" s="632"/>
      <c r="D741" s="632"/>
      <c r="E741" s="632"/>
      <c r="F741" s="633"/>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1"/>
      <c r="B742" s="632"/>
      <c r="C742" s="632"/>
      <c r="D742" s="632"/>
      <c r="E742" s="632"/>
      <c r="F742" s="633"/>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1"/>
      <c r="B743" s="632"/>
      <c r="C743" s="632"/>
      <c r="D743" s="632"/>
      <c r="E743" s="632"/>
      <c r="F743" s="63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1"/>
      <c r="B744" s="632"/>
      <c r="C744" s="632"/>
      <c r="D744" s="632"/>
      <c r="E744" s="632"/>
      <c r="F744" s="63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1"/>
      <c r="B745" s="632"/>
      <c r="C745" s="632"/>
      <c r="D745" s="632"/>
      <c r="E745" s="632"/>
      <c r="F745" s="63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1"/>
      <c r="B746" s="632"/>
      <c r="C746" s="632"/>
      <c r="D746" s="632"/>
      <c r="E746" s="632"/>
      <c r="F746" s="63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1"/>
      <c r="B747" s="632"/>
      <c r="C747" s="632"/>
      <c r="D747" s="632"/>
      <c r="E747" s="632"/>
      <c r="F747" s="63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1"/>
      <c r="B748" s="632"/>
      <c r="C748" s="632"/>
      <c r="D748" s="632"/>
      <c r="E748" s="632"/>
      <c r="F748" s="63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5.5" hidden="1" customHeight="1" x14ac:dyDescent="0.15">
      <c r="A749" s="631"/>
      <c r="B749" s="632"/>
      <c r="C749" s="632"/>
      <c r="D749" s="632"/>
      <c r="E749" s="632"/>
      <c r="F749" s="63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1"/>
      <c r="B750" s="632"/>
      <c r="C750" s="632"/>
      <c r="D750" s="632"/>
      <c r="E750" s="632"/>
      <c r="F750" s="63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1"/>
      <c r="B751" s="632"/>
      <c r="C751" s="632"/>
      <c r="D751" s="632"/>
      <c r="E751" s="632"/>
      <c r="F751" s="63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1"/>
      <c r="B752" s="632"/>
      <c r="C752" s="632"/>
      <c r="D752" s="632"/>
      <c r="E752" s="632"/>
      <c r="F752" s="63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1"/>
      <c r="B753" s="632"/>
      <c r="C753" s="632"/>
      <c r="D753" s="632"/>
      <c r="E753" s="632"/>
      <c r="F753" s="63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1"/>
      <c r="B754" s="632"/>
      <c r="C754" s="632"/>
      <c r="D754" s="632"/>
      <c r="E754" s="632"/>
      <c r="F754" s="63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1"/>
      <c r="B755" s="632"/>
      <c r="C755" s="632"/>
      <c r="D755" s="632"/>
      <c r="E755" s="632"/>
      <c r="F755" s="63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1"/>
      <c r="B756" s="632"/>
      <c r="C756" s="632"/>
      <c r="D756" s="632"/>
      <c r="E756" s="632"/>
      <c r="F756" s="63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1"/>
      <c r="B757" s="632"/>
      <c r="C757" s="632"/>
      <c r="D757" s="632"/>
      <c r="E757" s="632"/>
      <c r="F757" s="63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1"/>
      <c r="B758" s="632"/>
      <c r="C758" s="632"/>
      <c r="D758" s="632"/>
      <c r="E758" s="632"/>
      <c r="F758" s="63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1"/>
      <c r="B759" s="632"/>
      <c r="C759" s="632"/>
      <c r="D759" s="632"/>
      <c r="E759" s="632"/>
      <c r="F759" s="63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31"/>
      <c r="B760" s="632"/>
      <c r="C760" s="632"/>
      <c r="D760" s="632"/>
      <c r="E760" s="632"/>
      <c r="F760" s="63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1"/>
      <c r="B761" s="632"/>
      <c r="C761" s="632"/>
      <c r="D761" s="632"/>
      <c r="E761" s="632"/>
      <c r="F761" s="63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1"/>
      <c r="B762" s="632"/>
      <c r="C762" s="632"/>
      <c r="D762" s="632"/>
      <c r="E762" s="632"/>
      <c r="F762" s="63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1"/>
      <c r="B763" s="632"/>
      <c r="C763" s="632"/>
      <c r="D763" s="632"/>
      <c r="E763" s="632"/>
      <c r="F763" s="63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1"/>
      <c r="B764" s="632"/>
      <c r="C764" s="632"/>
      <c r="D764" s="632"/>
      <c r="E764" s="632"/>
      <c r="F764" s="63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1"/>
      <c r="B765" s="632"/>
      <c r="C765" s="632"/>
      <c r="D765" s="632"/>
      <c r="E765" s="632"/>
      <c r="F765" s="63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1"/>
      <c r="B766" s="632"/>
      <c r="C766" s="632"/>
      <c r="D766" s="632"/>
      <c r="E766" s="632"/>
      <c r="F766" s="63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1"/>
      <c r="B767" s="632"/>
      <c r="C767" s="632"/>
      <c r="D767" s="632"/>
      <c r="E767" s="632"/>
      <c r="F767" s="63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1"/>
      <c r="B768" s="632"/>
      <c r="C768" s="632"/>
      <c r="D768" s="632"/>
      <c r="E768" s="632"/>
      <c r="F768" s="63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1"/>
      <c r="B769" s="632"/>
      <c r="C769" s="632"/>
      <c r="D769" s="632"/>
      <c r="E769" s="632"/>
      <c r="F769" s="63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1"/>
      <c r="B770" s="632"/>
      <c r="C770" s="632"/>
      <c r="D770" s="632"/>
      <c r="E770" s="632"/>
      <c r="F770" s="63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1"/>
      <c r="B771" s="632"/>
      <c r="C771" s="632"/>
      <c r="D771" s="632"/>
      <c r="E771" s="632"/>
      <c r="F771" s="63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1"/>
      <c r="B772" s="632"/>
      <c r="C772" s="632"/>
      <c r="D772" s="632"/>
      <c r="E772" s="632"/>
      <c r="F772" s="63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1"/>
      <c r="B773" s="632"/>
      <c r="C773" s="632"/>
      <c r="D773" s="632"/>
      <c r="E773" s="632"/>
      <c r="F773" s="63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1"/>
      <c r="B774" s="632"/>
      <c r="C774" s="632"/>
      <c r="D774" s="632"/>
      <c r="E774" s="632"/>
      <c r="F774" s="63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1"/>
      <c r="B775" s="632"/>
      <c r="C775" s="632"/>
      <c r="D775" s="632"/>
      <c r="E775" s="632"/>
      <c r="F775" s="63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1"/>
      <c r="B776" s="632"/>
      <c r="C776" s="632"/>
      <c r="D776" s="632"/>
      <c r="E776" s="632"/>
      <c r="F776" s="63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1"/>
      <c r="B777" s="632"/>
      <c r="C777" s="632"/>
      <c r="D777" s="632"/>
      <c r="E777" s="632"/>
      <c r="F777" s="63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1"/>
      <c r="B778" s="632"/>
      <c r="C778" s="632"/>
      <c r="D778" s="632"/>
      <c r="E778" s="632"/>
      <c r="F778" s="63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4"/>
      <c r="B779" s="635"/>
      <c r="C779" s="635"/>
      <c r="D779" s="635"/>
      <c r="E779" s="635"/>
      <c r="F779" s="63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387</v>
      </c>
      <c r="B780" s="646"/>
      <c r="C780" s="646"/>
      <c r="D780" s="646"/>
      <c r="E780" s="646"/>
      <c r="F780" s="647"/>
      <c r="G780" s="612" t="s">
        <v>635</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611</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2"/>
    </row>
    <row r="781" spans="1:50" ht="24.75" customHeight="1" x14ac:dyDescent="0.15">
      <c r="A781" s="648"/>
      <c r="B781" s="649"/>
      <c r="C781" s="649"/>
      <c r="D781" s="649"/>
      <c r="E781" s="649"/>
      <c r="F781" s="650"/>
      <c r="G781" s="834" t="s">
        <v>17</v>
      </c>
      <c r="H781" s="685"/>
      <c r="I781" s="685"/>
      <c r="J781" s="685"/>
      <c r="K781" s="685"/>
      <c r="L781" s="684" t="s">
        <v>18</v>
      </c>
      <c r="M781" s="685"/>
      <c r="N781" s="685"/>
      <c r="O781" s="685"/>
      <c r="P781" s="685"/>
      <c r="Q781" s="685"/>
      <c r="R781" s="685"/>
      <c r="S781" s="685"/>
      <c r="T781" s="685"/>
      <c r="U781" s="685"/>
      <c r="V781" s="685"/>
      <c r="W781" s="685"/>
      <c r="X781" s="686"/>
      <c r="Y781" s="670" t="s">
        <v>19</v>
      </c>
      <c r="Z781" s="671"/>
      <c r="AA781" s="671"/>
      <c r="AB781" s="817"/>
      <c r="AC781" s="834" t="s">
        <v>17</v>
      </c>
      <c r="AD781" s="685"/>
      <c r="AE781" s="685"/>
      <c r="AF781" s="685"/>
      <c r="AG781" s="685"/>
      <c r="AH781" s="684" t="s">
        <v>18</v>
      </c>
      <c r="AI781" s="685"/>
      <c r="AJ781" s="685"/>
      <c r="AK781" s="685"/>
      <c r="AL781" s="685"/>
      <c r="AM781" s="685"/>
      <c r="AN781" s="685"/>
      <c r="AO781" s="685"/>
      <c r="AP781" s="685"/>
      <c r="AQ781" s="685"/>
      <c r="AR781" s="685"/>
      <c r="AS781" s="685"/>
      <c r="AT781" s="686"/>
      <c r="AU781" s="670" t="s">
        <v>19</v>
      </c>
      <c r="AV781" s="671"/>
      <c r="AW781" s="671"/>
      <c r="AX781" s="672"/>
    </row>
    <row r="782" spans="1:50" ht="24.75" customHeight="1" x14ac:dyDescent="0.15">
      <c r="A782" s="648"/>
      <c r="B782" s="649"/>
      <c r="C782" s="649"/>
      <c r="D782" s="649"/>
      <c r="E782" s="649"/>
      <c r="F782" s="650"/>
      <c r="G782" s="687" t="s">
        <v>623</v>
      </c>
      <c r="H782" s="688"/>
      <c r="I782" s="688"/>
      <c r="J782" s="688"/>
      <c r="K782" s="689"/>
      <c r="L782" s="681" t="s">
        <v>623</v>
      </c>
      <c r="M782" s="682"/>
      <c r="N782" s="682"/>
      <c r="O782" s="682"/>
      <c r="P782" s="682"/>
      <c r="Q782" s="682"/>
      <c r="R782" s="682"/>
      <c r="S782" s="682"/>
      <c r="T782" s="682"/>
      <c r="U782" s="682"/>
      <c r="V782" s="682"/>
      <c r="W782" s="682"/>
      <c r="X782" s="683"/>
      <c r="Y782" s="406">
        <v>3</v>
      </c>
      <c r="Z782" s="407"/>
      <c r="AA782" s="407"/>
      <c r="AB782" s="824"/>
      <c r="AC782" s="687" t="s">
        <v>623</v>
      </c>
      <c r="AD782" s="688"/>
      <c r="AE782" s="688"/>
      <c r="AF782" s="688"/>
      <c r="AG782" s="689"/>
      <c r="AH782" s="681" t="s">
        <v>623</v>
      </c>
      <c r="AI782" s="682"/>
      <c r="AJ782" s="682"/>
      <c r="AK782" s="682"/>
      <c r="AL782" s="682"/>
      <c r="AM782" s="682"/>
      <c r="AN782" s="682"/>
      <c r="AO782" s="682"/>
      <c r="AP782" s="682"/>
      <c r="AQ782" s="682"/>
      <c r="AR782" s="682"/>
      <c r="AS782" s="682"/>
      <c r="AT782" s="683"/>
      <c r="AU782" s="406">
        <v>8.9</v>
      </c>
      <c r="AV782" s="407"/>
      <c r="AW782" s="407"/>
      <c r="AX782" s="408"/>
    </row>
    <row r="783" spans="1:50" ht="24.75" customHeight="1" x14ac:dyDescent="0.15">
      <c r="A783" s="648"/>
      <c r="B783" s="649"/>
      <c r="C783" s="649"/>
      <c r="D783" s="649"/>
      <c r="E783" s="649"/>
      <c r="F783" s="650"/>
      <c r="G783" s="623" t="s">
        <v>624</v>
      </c>
      <c r="H783" s="624"/>
      <c r="I783" s="624"/>
      <c r="J783" s="624"/>
      <c r="K783" s="625"/>
      <c r="L783" s="615" t="s">
        <v>627</v>
      </c>
      <c r="M783" s="616"/>
      <c r="N783" s="616"/>
      <c r="O783" s="616"/>
      <c r="P783" s="616"/>
      <c r="Q783" s="616"/>
      <c r="R783" s="616"/>
      <c r="S783" s="616"/>
      <c r="T783" s="616"/>
      <c r="U783" s="616"/>
      <c r="V783" s="616"/>
      <c r="W783" s="616"/>
      <c r="X783" s="617"/>
      <c r="Y783" s="618">
        <v>0.6</v>
      </c>
      <c r="Z783" s="619"/>
      <c r="AA783" s="619"/>
      <c r="AB783" s="629"/>
      <c r="AC783" s="623" t="s">
        <v>624</v>
      </c>
      <c r="AD783" s="624"/>
      <c r="AE783" s="624"/>
      <c r="AF783" s="624"/>
      <c r="AG783" s="625"/>
      <c r="AH783" s="615" t="s">
        <v>625</v>
      </c>
      <c r="AI783" s="616"/>
      <c r="AJ783" s="616"/>
      <c r="AK783" s="616"/>
      <c r="AL783" s="616"/>
      <c r="AM783" s="616"/>
      <c r="AN783" s="616"/>
      <c r="AO783" s="616"/>
      <c r="AP783" s="616"/>
      <c r="AQ783" s="616"/>
      <c r="AR783" s="616"/>
      <c r="AS783" s="616"/>
      <c r="AT783" s="617"/>
      <c r="AU783" s="618">
        <v>1</v>
      </c>
      <c r="AV783" s="619"/>
      <c r="AW783" s="619"/>
      <c r="AX783" s="620"/>
    </row>
    <row r="784" spans="1:50" ht="24.75" customHeight="1" x14ac:dyDescent="0.15">
      <c r="A784" s="648"/>
      <c r="B784" s="649"/>
      <c r="C784" s="649"/>
      <c r="D784" s="649"/>
      <c r="E784" s="649"/>
      <c r="F784" s="650"/>
      <c r="G784" s="623" t="s">
        <v>626</v>
      </c>
      <c r="H784" s="624"/>
      <c r="I784" s="624"/>
      <c r="J784" s="624"/>
      <c r="K784" s="625"/>
      <c r="L784" s="615" t="s">
        <v>628</v>
      </c>
      <c r="M784" s="616"/>
      <c r="N784" s="616"/>
      <c r="O784" s="616"/>
      <c r="P784" s="616"/>
      <c r="Q784" s="616"/>
      <c r="R784" s="616"/>
      <c r="S784" s="616"/>
      <c r="T784" s="616"/>
      <c r="U784" s="616"/>
      <c r="V784" s="616"/>
      <c r="W784" s="616"/>
      <c r="X784" s="617"/>
      <c r="Y784" s="618">
        <v>0.4</v>
      </c>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hidden="1"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48"/>
      <c r="B792" s="649"/>
      <c r="C792" s="649"/>
      <c r="D792" s="649"/>
      <c r="E792" s="649"/>
      <c r="F792" s="650"/>
      <c r="G792" s="845" t="s">
        <v>20</v>
      </c>
      <c r="H792" s="846"/>
      <c r="I792" s="846"/>
      <c r="J792" s="846"/>
      <c r="K792" s="846"/>
      <c r="L792" s="847"/>
      <c r="M792" s="848"/>
      <c r="N792" s="848"/>
      <c r="O792" s="848"/>
      <c r="P792" s="848"/>
      <c r="Q792" s="848"/>
      <c r="R792" s="848"/>
      <c r="S792" s="848"/>
      <c r="T792" s="848"/>
      <c r="U792" s="848"/>
      <c r="V792" s="848"/>
      <c r="W792" s="848"/>
      <c r="X792" s="849"/>
      <c r="Y792" s="850">
        <f>SUM(Y782:AB791)</f>
        <v>4</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9.9</v>
      </c>
      <c r="AV792" s="851"/>
      <c r="AW792" s="851"/>
      <c r="AX792" s="853"/>
    </row>
    <row r="793" spans="1:50" ht="24.75" hidden="1" customHeight="1" x14ac:dyDescent="0.15">
      <c r="A793" s="648"/>
      <c r="B793" s="649"/>
      <c r="C793" s="649"/>
      <c r="D793" s="649"/>
      <c r="E793" s="649"/>
      <c r="F793" s="650"/>
      <c r="G793" s="612" t="s">
        <v>322</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321</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2"/>
    </row>
    <row r="794" spans="1:50" ht="24.75" hidden="1" customHeight="1" x14ac:dyDescent="0.15">
      <c r="A794" s="648"/>
      <c r="B794" s="649"/>
      <c r="C794" s="649"/>
      <c r="D794" s="649"/>
      <c r="E794" s="649"/>
      <c r="F794" s="650"/>
      <c r="G794" s="834" t="s">
        <v>17</v>
      </c>
      <c r="H794" s="685"/>
      <c r="I794" s="685"/>
      <c r="J794" s="685"/>
      <c r="K794" s="685"/>
      <c r="L794" s="684" t="s">
        <v>18</v>
      </c>
      <c r="M794" s="685"/>
      <c r="N794" s="685"/>
      <c r="O794" s="685"/>
      <c r="P794" s="685"/>
      <c r="Q794" s="685"/>
      <c r="R794" s="685"/>
      <c r="S794" s="685"/>
      <c r="T794" s="685"/>
      <c r="U794" s="685"/>
      <c r="V794" s="685"/>
      <c r="W794" s="685"/>
      <c r="X794" s="686"/>
      <c r="Y794" s="670" t="s">
        <v>19</v>
      </c>
      <c r="Z794" s="671"/>
      <c r="AA794" s="671"/>
      <c r="AB794" s="817"/>
      <c r="AC794" s="834" t="s">
        <v>17</v>
      </c>
      <c r="AD794" s="685"/>
      <c r="AE794" s="685"/>
      <c r="AF794" s="685"/>
      <c r="AG794" s="685"/>
      <c r="AH794" s="684" t="s">
        <v>18</v>
      </c>
      <c r="AI794" s="685"/>
      <c r="AJ794" s="685"/>
      <c r="AK794" s="685"/>
      <c r="AL794" s="685"/>
      <c r="AM794" s="685"/>
      <c r="AN794" s="685"/>
      <c r="AO794" s="685"/>
      <c r="AP794" s="685"/>
      <c r="AQ794" s="685"/>
      <c r="AR794" s="685"/>
      <c r="AS794" s="685"/>
      <c r="AT794" s="686"/>
      <c r="AU794" s="670" t="s">
        <v>19</v>
      </c>
      <c r="AV794" s="671"/>
      <c r="AW794" s="671"/>
      <c r="AX794" s="672"/>
    </row>
    <row r="795" spans="1:50" ht="24.75" hidden="1" customHeight="1" x14ac:dyDescent="0.15">
      <c r="A795" s="648"/>
      <c r="B795" s="649"/>
      <c r="C795" s="649"/>
      <c r="D795" s="649"/>
      <c r="E795" s="649"/>
      <c r="F795" s="650"/>
      <c r="G795" s="687"/>
      <c r="H795" s="688"/>
      <c r="I795" s="688"/>
      <c r="J795" s="688"/>
      <c r="K795" s="689"/>
      <c r="L795" s="681"/>
      <c r="M795" s="682"/>
      <c r="N795" s="682"/>
      <c r="O795" s="682"/>
      <c r="P795" s="682"/>
      <c r="Q795" s="682"/>
      <c r="R795" s="682"/>
      <c r="S795" s="682"/>
      <c r="T795" s="682"/>
      <c r="U795" s="682"/>
      <c r="V795" s="682"/>
      <c r="W795" s="682"/>
      <c r="X795" s="683"/>
      <c r="Y795" s="406"/>
      <c r="Z795" s="407"/>
      <c r="AA795" s="407"/>
      <c r="AB795" s="824"/>
      <c r="AC795" s="687"/>
      <c r="AD795" s="688"/>
      <c r="AE795" s="688"/>
      <c r="AF795" s="688"/>
      <c r="AG795" s="689"/>
      <c r="AH795" s="681"/>
      <c r="AI795" s="682"/>
      <c r="AJ795" s="682"/>
      <c r="AK795" s="682"/>
      <c r="AL795" s="682"/>
      <c r="AM795" s="682"/>
      <c r="AN795" s="682"/>
      <c r="AO795" s="682"/>
      <c r="AP795" s="682"/>
      <c r="AQ795" s="682"/>
      <c r="AR795" s="682"/>
      <c r="AS795" s="682"/>
      <c r="AT795" s="683"/>
      <c r="AU795" s="406"/>
      <c r="AV795" s="407"/>
      <c r="AW795" s="407"/>
      <c r="AX795" s="408"/>
    </row>
    <row r="796" spans="1:50"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thickBot="1" x14ac:dyDescent="0.2">
      <c r="A805" s="648"/>
      <c r="B805" s="649"/>
      <c r="C805" s="649"/>
      <c r="D805" s="649"/>
      <c r="E805" s="649"/>
      <c r="F805" s="650"/>
      <c r="G805" s="845" t="s">
        <v>20</v>
      </c>
      <c r="H805" s="846"/>
      <c r="I805" s="846"/>
      <c r="J805" s="846"/>
      <c r="K805" s="846"/>
      <c r="L805" s="847"/>
      <c r="M805" s="848"/>
      <c r="N805" s="848"/>
      <c r="O805" s="848"/>
      <c r="P805" s="848"/>
      <c r="Q805" s="848"/>
      <c r="R805" s="848"/>
      <c r="S805" s="848"/>
      <c r="T805" s="848"/>
      <c r="U805" s="848"/>
      <c r="V805" s="848"/>
      <c r="W805" s="848"/>
      <c r="X805" s="849"/>
      <c r="Y805" s="850">
        <f>SUM(Y795:AB804)</f>
        <v>0</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0</v>
      </c>
      <c r="AV805" s="851"/>
      <c r="AW805" s="851"/>
      <c r="AX805" s="853"/>
    </row>
    <row r="806" spans="1:50" ht="24.75" hidden="1" customHeight="1" x14ac:dyDescent="0.15">
      <c r="A806" s="648"/>
      <c r="B806" s="649"/>
      <c r="C806" s="649"/>
      <c r="D806" s="649"/>
      <c r="E806" s="649"/>
      <c r="F806" s="650"/>
      <c r="G806" s="612" t="s">
        <v>323</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324</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2"/>
    </row>
    <row r="807" spans="1:50" ht="24.75" hidden="1" customHeight="1" x14ac:dyDescent="0.15">
      <c r="A807" s="648"/>
      <c r="B807" s="649"/>
      <c r="C807" s="649"/>
      <c r="D807" s="649"/>
      <c r="E807" s="649"/>
      <c r="F807" s="650"/>
      <c r="G807" s="834" t="s">
        <v>17</v>
      </c>
      <c r="H807" s="685"/>
      <c r="I807" s="685"/>
      <c r="J807" s="685"/>
      <c r="K807" s="685"/>
      <c r="L807" s="684" t="s">
        <v>18</v>
      </c>
      <c r="M807" s="685"/>
      <c r="N807" s="685"/>
      <c r="O807" s="685"/>
      <c r="P807" s="685"/>
      <c r="Q807" s="685"/>
      <c r="R807" s="685"/>
      <c r="S807" s="685"/>
      <c r="T807" s="685"/>
      <c r="U807" s="685"/>
      <c r="V807" s="685"/>
      <c r="W807" s="685"/>
      <c r="X807" s="686"/>
      <c r="Y807" s="670" t="s">
        <v>19</v>
      </c>
      <c r="Z807" s="671"/>
      <c r="AA807" s="671"/>
      <c r="AB807" s="817"/>
      <c r="AC807" s="834" t="s">
        <v>17</v>
      </c>
      <c r="AD807" s="685"/>
      <c r="AE807" s="685"/>
      <c r="AF807" s="685"/>
      <c r="AG807" s="685"/>
      <c r="AH807" s="684" t="s">
        <v>18</v>
      </c>
      <c r="AI807" s="685"/>
      <c r="AJ807" s="685"/>
      <c r="AK807" s="685"/>
      <c r="AL807" s="685"/>
      <c r="AM807" s="685"/>
      <c r="AN807" s="685"/>
      <c r="AO807" s="685"/>
      <c r="AP807" s="685"/>
      <c r="AQ807" s="685"/>
      <c r="AR807" s="685"/>
      <c r="AS807" s="685"/>
      <c r="AT807" s="686"/>
      <c r="AU807" s="670" t="s">
        <v>19</v>
      </c>
      <c r="AV807" s="671"/>
      <c r="AW807" s="671"/>
      <c r="AX807" s="672"/>
    </row>
    <row r="808" spans="1:50" ht="24.75" hidden="1" customHeight="1" x14ac:dyDescent="0.15">
      <c r="A808" s="648"/>
      <c r="B808" s="649"/>
      <c r="C808" s="649"/>
      <c r="D808" s="649"/>
      <c r="E808" s="649"/>
      <c r="F808" s="650"/>
      <c r="G808" s="687"/>
      <c r="H808" s="688"/>
      <c r="I808" s="688"/>
      <c r="J808" s="688"/>
      <c r="K808" s="689"/>
      <c r="L808" s="681"/>
      <c r="M808" s="682"/>
      <c r="N808" s="682"/>
      <c r="O808" s="682"/>
      <c r="P808" s="682"/>
      <c r="Q808" s="682"/>
      <c r="R808" s="682"/>
      <c r="S808" s="682"/>
      <c r="T808" s="682"/>
      <c r="U808" s="682"/>
      <c r="V808" s="682"/>
      <c r="W808" s="682"/>
      <c r="X808" s="683"/>
      <c r="Y808" s="406"/>
      <c r="Z808" s="407"/>
      <c r="AA808" s="407"/>
      <c r="AB808" s="824"/>
      <c r="AC808" s="687"/>
      <c r="AD808" s="688"/>
      <c r="AE808" s="688"/>
      <c r="AF808" s="688"/>
      <c r="AG808" s="689"/>
      <c r="AH808" s="681"/>
      <c r="AI808" s="682"/>
      <c r="AJ808" s="682"/>
      <c r="AK808" s="682"/>
      <c r="AL808" s="682"/>
      <c r="AM808" s="682"/>
      <c r="AN808" s="682"/>
      <c r="AO808" s="682"/>
      <c r="AP808" s="682"/>
      <c r="AQ808" s="682"/>
      <c r="AR808" s="682"/>
      <c r="AS808" s="682"/>
      <c r="AT808" s="683"/>
      <c r="AU808" s="406"/>
      <c r="AV808" s="407"/>
      <c r="AW808" s="407"/>
      <c r="AX808" s="408"/>
    </row>
    <row r="809" spans="1:50"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48"/>
      <c r="B818" s="649"/>
      <c r="C818" s="649"/>
      <c r="D818" s="649"/>
      <c r="E818" s="649"/>
      <c r="F818" s="650"/>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48"/>
      <c r="B819" s="649"/>
      <c r="C819" s="649"/>
      <c r="D819" s="649"/>
      <c r="E819" s="649"/>
      <c r="F819" s="650"/>
      <c r="G819" s="612" t="s">
        <v>269</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183</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2"/>
    </row>
    <row r="820" spans="1:50" ht="24.75" hidden="1" customHeight="1" x14ac:dyDescent="0.15">
      <c r="A820" s="648"/>
      <c r="B820" s="649"/>
      <c r="C820" s="649"/>
      <c r="D820" s="649"/>
      <c r="E820" s="649"/>
      <c r="F820" s="650"/>
      <c r="G820" s="834" t="s">
        <v>17</v>
      </c>
      <c r="H820" s="685"/>
      <c r="I820" s="685"/>
      <c r="J820" s="685"/>
      <c r="K820" s="685"/>
      <c r="L820" s="684" t="s">
        <v>18</v>
      </c>
      <c r="M820" s="685"/>
      <c r="N820" s="685"/>
      <c r="O820" s="685"/>
      <c r="P820" s="685"/>
      <c r="Q820" s="685"/>
      <c r="R820" s="685"/>
      <c r="S820" s="685"/>
      <c r="T820" s="685"/>
      <c r="U820" s="685"/>
      <c r="V820" s="685"/>
      <c r="W820" s="685"/>
      <c r="X820" s="686"/>
      <c r="Y820" s="670" t="s">
        <v>19</v>
      </c>
      <c r="Z820" s="671"/>
      <c r="AA820" s="671"/>
      <c r="AB820" s="817"/>
      <c r="AC820" s="834" t="s">
        <v>17</v>
      </c>
      <c r="AD820" s="685"/>
      <c r="AE820" s="685"/>
      <c r="AF820" s="685"/>
      <c r="AG820" s="685"/>
      <c r="AH820" s="684" t="s">
        <v>18</v>
      </c>
      <c r="AI820" s="685"/>
      <c r="AJ820" s="685"/>
      <c r="AK820" s="685"/>
      <c r="AL820" s="685"/>
      <c r="AM820" s="685"/>
      <c r="AN820" s="685"/>
      <c r="AO820" s="685"/>
      <c r="AP820" s="685"/>
      <c r="AQ820" s="685"/>
      <c r="AR820" s="685"/>
      <c r="AS820" s="685"/>
      <c r="AT820" s="686"/>
      <c r="AU820" s="670" t="s">
        <v>19</v>
      </c>
      <c r="AV820" s="671"/>
      <c r="AW820" s="671"/>
      <c r="AX820" s="672"/>
    </row>
    <row r="821" spans="1:50" s="16" customFormat="1" ht="24.75" hidden="1" customHeight="1" x14ac:dyDescent="0.15">
      <c r="A821" s="648"/>
      <c r="B821" s="649"/>
      <c r="C821" s="649"/>
      <c r="D821" s="649"/>
      <c r="E821" s="649"/>
      <c r="F821" s="650"/>
      <c r="G821" s="687"/>
      <c r="H821" s="688"/>
      <c r="I821" s="688"/>
      <c r="J821" s="688"/>
      <c r="K821" s="689"/>
      <c r="L821" s="681"/>
      <c r="M821" s="682"/>
      <c r="N821" s="682"/>
      <c r="O821" s="682"/>
      <c r="P821" s="682"/>
      <c r="Q821" s="682"/>
      <c r="R821" s="682"/>
      <c r="S821" s="682"/>
      <c r="T821" s="682"/>
      <c r="U821" s="682"/>
      <c r="V821" s="682"/>
      <c r="W821" s="682"/>
      <c r="X821" s="683"/>
      <c r="Y821" s="406"/>
      <c r="Z821" s="407"/>
      <c r="AA821" s="407"/>
      <c r="AB821" s="824"/>
      <c r="AC821" s="687"/>
      <c r="AD821" s="688"/>
      <c r="AE821" s="688"/>
      <c r="AF821" s="688"/>
      <c r="AG821" s="689"/>
      <c r="AH821" s="681"/>
      <c r="AI821" s="682"/>
      <c r="AJ821" s="682"/>
      <c r="AK821" s="682"/>
      <c r="AL821" s="682"/>
      <c r="AM821" s="682"/>
      <c r="AN821" s="682"/>
      <c r="AO821" s="682"/>
      <c r="AP821" s="682"/>
      <c r="AQ821" s="682"/>
      <c r="AR821" s="682"/>
      <c r="AS821" s="682"/>
      <c r="AT821" s="683"/>
      <c r="AU821" s="406"/>
      <c r="AV821" s="407"/>
      <c r="AW821" s="407"/>
      <c r="AX821" s="408"/>
    </row>
    <row r="822" spans="1:50"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48"/>
      <c r="B831" s="649"/>
      <c r="C831" s="649"/>
      <c r="D831" s="649"/>
      <c r="E831" s="649"/>
      <c r="F831" s="650"/>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41.25" customHeight="1" x14ac:dyDescent="0.15">
      <c r="A838" s="389">
        <v>1</v>
      </c>
      <c r="B838" s="389">
        <v>1</v>
      </c>
      <c r="C838" s="374" t="s">
        <v>613</v>
      </c>
      <c r="D838" s="360"/>
      <c r="E838" s="360"/>
      <c r="F838" s="360"/>
      <c r="G838" s="360"/>
      <c r="H838" s="360"/>
      <c r="I838" s="360"/>
      <c r="J838" s="361">
        <v>5013301011189</v>
      </c>
      <c r="K838" s="362"/>
      <c r="L838" s="362"/>
      <c r="M838" s="362"/>
      <c r="N838" s="362"/>
      <c r="O838" s="362"/>
      <c r="P838" s="375" t="s">
        <v>630</v>
      </c>
      <c r="Q838" s="363"/>
      <c r="R838" s="363"/>
      <c r="S838" s="363"/>
      <c r="T838" s="363"/>
      <c r="U838" s="363"/>
      <c r="V838" s="363"/>
      <c r="W838" s="363"/>
      <c r="X838" s="363"/>
      <c r="Y838" s="364">
        <v>4</v>
      </c>
      <c r="Z838" s="365"/>
      <c r="AA838" s="365"/>
      <c r="AB838" s="366"/>
      <c r="AC838" s="376" t="s">
        <v>377</v>
      </c>
      <c r="AD838" s="384"/>
      <c r="AE838" s="384"/>
      <c r="AF838" s="384"/>
      <c r="AG838" s="384"/>
      <c r="AH838" s="385">
        <v>1</v>
      </c>
      <c r="AI838" s="386"/>
      <c r="AJ838" s="386"/>
      <c r="AK838" s="386"/>
      <c r="AL838" s="370">
        <v>100</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60" customHeight="1" x14ac:dyDescent="0.15">
      <c r="A871" s="389">
        <v>1</v>
      </c>
      <c r="B871" s="389">
        <v>1</v>
      </c>
      <c r="C871" s="374" t="s">
        <v>612</v>
      </c>
      <c r="D871" s="360"/>
      <c r="E871" s="360"/>
      <c r="F871" s="360"/>
      <c r="G871" s="360"/>
      <c r="H871" s="360"/>
      <c r="I871" s="360"/>
      <c r="J871" s="361">
        <v>7010001088960</v>
      </c>
      <c r="K871" s="362"/>
      <c r="L871" s="362"/>
      <c r="M871" s="362"/>
      <c r="N871" s="362"/>
      <c r="O871" s="362"/>
      <c r="P871" s="375" t="s">
        <v>629</v>
      </c>
      <c r="Q871" s="363"/>
      <c r="R871" s="363"/>
      <c r="S871" s="363"/>
      <c r="T871" s="363"/>
      <c r="U871" s="363"/>
      <c r="V871" s="363"/>
      <c r="W871" s="363"/>
      <c r="X871" s="363"/>
      <c r="Y871" s="364">
        <v>9.9</v>
      </c>
      <c r="Z871" s="365"/>
      <c r="AA871" s="365"/>
      <c r="AB871" s="366"/>
      <c r="AC871" s="376" t="s">
        <v>377</v>
      </c>
      <c r="AD871" s="384"/>
      <c r="AE871" s="384"/>
      <c r="AF871" s="384"/>
      <c r="AG871" s="384"/>
      <c r="AH871" s="385">
        <v>4</v>
      </c>
      <c r="AI871" s="386"/>
      <c r="AJ871" s="386"/>
      <c r="AK871" s="386"/>
      <c r="AL871" s="370">
        <v>100</v>
      </c>
      <c r="AM871" s="371"/>
      <c r="AN871" s="371"/>
      <c r="AO871" s="372"/>
      <c r="AP871" s="373"/>
      <c r="AQ871" s="373"/>
      <c r="AR871" s="373"/>
      <c r="AS871" s="373"/>
      <c r="AT871" s="373"/>
      <c r="AU871" s="373"/>
      <c r="AV871" s="373"/>
      <c r="AW871" s="373"/>
      <c r="AX871" s="373"/>
    </row>
    <row r="872" spans="1:50" ht="27.75"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27">
      <formula>IF(RIGHT(TEXT(P14,"0.#"),1)=".",FALSE,TRUE)</formula>
    </cfRule>
    <cfRule type="expression" dxfId="2752" priority="14028">
      <formula>IF(RIGHT(TEXT(P14,"0.#"),1)=".",TRUE,FALSE)</formula>
    </cfRule>
  </conditionalFormatting>
  <conditionalFormatting sqref="AE32">
    <cfRule type="expression" dxfId="2751" priority="14017">
      <formula>IF(RIGHT(TEXT(AE32,"0.#"),1)=".",FALSE,TRUE)</formula>
    </cfRule>
    <cfRule type="expression" dxfId="2750" priority="14018">
      <formula>IF(RIGHT(TEXT(AE32,"0.#"),1)=".",TRUE,FALSE)</formula>
    </cfRule>
  </conditionalFormatting>
  <conditionalFormatting sqref="P18:AX18">
    <cfRule type="expression" dxfId="2749" priority="13903">
      <formula>IF(RIGHT(TEXT(P18,"0.#"),1)=".",FALSE,TRUE)</formula>
    </cfRule>
    <cfRule type="expression" dxfId="2748" priority="13904">
      <formula>IF(RIGHT(TEXT(P18,"0.#"),1)=".",TRUE,FALSE)</formula>
    </cfRule>
  </conditionalFormatting>
  <conditionalFormatting sqref="Y783">
    <cfRule type="expression" dxfId="2747" priority="13899">
      <formula>IF(RIGHT(TEXT(Y783,"0.#"),1)=".",FALSE,TRUE)</formula>
    </cfRule>
    <cfRule type="expression" dxfId="2746" priority="13900">
      <formula>IF(RIGHT(TEXT(Y783,"0.#"),1)=".",TRUE,FALSE)</formula>
    </cfRule>
  </conditionalFormatting>
  <conditionalFormatting sqref="Y792">
    <cfRule type="expression" dxfId="2745" priority="13895">
      <formula>IF(RIGHT(TEXT(Y792,"0.#"),1)=".",FALSE,TRUE)</formula>
    </cfRule>
    <cfRule type="expression" dxfId="2744" priority="13896">
      <formula>IF(RIGHT(TEXT(Y792,"0.#"),1)=".",TRUE,FALSE)</formula>
    </cfRule>
  </conditionalFormatting>
  <conditionalFormatting sqref="Y823:Y830 Y821 Y810:Y817 Y808 Y797:Y804 Y795">
    <cfRule type="expression" dxfId="2743" priority="13677">
      <formula>IF(RIGHT(TEXT(Y795,"0.#"),1)=".",FALSE,TRUE)</formula>
    </cfRule>
    <cfRule type="expression" dxfId="2742" priority="13678">
      <formula>IF(RIGHT(TEXT(Y795,"0.#"),1)=".",TRUE,FALSE)</formula>
    </cfRule>
  </conditionalFormatting>
  <conditionalFormatting sqref="P16:AQ17 P15:AX15 P13:AX13">
    <cfRule type="expression" dxfId="2741" priority="13725">
      <formula>IF(RIGHT(TEXT(P13,"0.#"),1)=".",FALSE,TRUE)</formula>
    </cfRule>
    <cfRule type="expression" dxfId="2740" priority="13726">
      <formula>IF(RIGHT(TEXT(P13,"0.#"),1)=".",TRUE,FALSE)</formula>
    </cfRule>
  </conditionalFormatting>
  <conditionalFormatting sqref="P19:AJ19">
    <cfRule type="expression" dxfId="2739" priority="13723">
      <formula>IF(RIGHT(TEXT(P19,"0.#"),1)=".",FALSE,TRUE)</formula>
    </cfRule>
    <cfRule type="expression" dxfId="2738" priority="13724">
      <formula>IF(RIGHT(TEXT(P19,"0.#"),1)=".",TRUE,FALSE)</formula>
    </cfRule>
  </conditionalFormatting>
  <conditionalFormatting sqref="AE101 AQ101">
    <cfRule type="expression" dxfId="2737" priority="13715">
      <formula>IF(RIGHT(TEXT(AE101,"0.#"),1)=".",FALSE,TRUE)</formula>
    </cfRule>
    <cfRule type="expression" dxfId="2736" priority="13716">
      <formula>IF(RIGHT(TEXT(AE101,"0.#"),1)=".",TRUE,FALSE)</formula>
    </cfRule>
  </conditionalFormatting>
  <conditionalFormatting sqref="Y784:Y791 Y782">
    <cfRule type="expression" dxfId="2735" priority="13701">
      <formula>IF(RIGHT(TEXT(Y782,"0.#"),1)=".",FALSE,TRUE)</formula>
    </cfRule>
    <cfRule type="expression" dxfId="2734" priority="13702">
      <formula>IF(RIGHT(TEXT(Y782,"0.#"),1)=".",TRUE,FALSE)</formula>
    </cfRule>
  </conditionalFormatting>
  <conditionalFormatting sqref="AU783">
    <cfRule type="expression" dxfId="2733" priority="13699">
      <formula>IF(RIGHT(TEXT(AU783,"0.#"),1)=".",FALSE,TRUE)</formula>
    </cfRule>
    <cfRule type="expression" dxfId="2732" priority="13700">
      <formula>IF(RIGHT(TEXT(AU783,"0.#"),1)=".",TRUE,FALSE)</formula>
    </cfRule>
  </conditionalFormatting>
  <conditionalFormatting sqref="AU792">
    <cfRule type="expression" dxfId="2731" priority="13697">
      <formula>IF(RIGHT(TEXT(AU792,"0.#"),1)=".",FALSE,TRUE)</formula>
    </cfRule>
    <cfRule type="expression" dxfId="2730" priority="13698">
      <formula>IF(RIGHT(TEXT(AU792,"0.#"),1)=".",TRUE,FALSE)</formula>
    </cfRule>
  </conditionalFormatting>
  <conditionalFormatting sqref="AU784:AU791 AU782">
    <cfRule type="expression" dxfId="2729" priority="13695">
      <formula>IF(RIGHT(TEXT(AU782,"0.#"),1)=".",FALSE,TRUE)</formula>
    </cfRule>
    <cfRule type="expression" dxfId="2728" priority="13696">
      <formula>IF(RIGHT(TEXT(AU782,"0.#"),1)=".",TRUE,FALSE)</formula>
    </cfRule>
  </conditionalFormatting>
  <conditionalFormatting sqref="Y822 Y809 Y796">
    <cfRule type="expression" dxfId="2727" priority="13681">
      <formula>IF(RIGHT(TEXT(Y796,"0.#"),1)=".",FALSE,TRUE)</formula>
    </cfRule>
    <cfRule type="expression" dxfId="2726" priority="13682">
      <formula>IF(RIGHT(TEXT(Y796,"0.#"),1)=".",TRUE,FALSE)</formula>
    </cfRule>
  </conditionalFormatting>
  <conditionalFormatting sqref="Y831 Y818 Y805">
    <cfRule type="expression" dxfId="2725" priority="13679">
      <formula>IF(RIGHT(TEXT(Y805,"0.#"),1)=".",FALSE,TRUE)</formula>
    </cfRule>
    <cfRule type="expression" dxfId="2724" priority="13680">
      <formula>IF(RIGHT(TEXT(Y805,"0.#"),1)=".",TRUE,FALSE)</formula>
    </cfRule>
  </conditionalFormatting>
  <conditionalFormatting sqref="AU822 AU809 AU796">
    <cfRule type="expression" dxfId="2723" priority="13675">
      <formula>IF(RIGHT(TEXT(AU796,"0.#"),1)=".",FALSE,TRUE)</formula>
    </cfRule>
    <cfRule type="expression" dxfId="2722" priority="13676">
      <formula>IF(RIGHT(TEXT(AU796,"0.#"),1)=".",TRUE,FALSE)</formula>
    </cfRule>
  </conditionalFormatting>
  <conditionalFormatting sqref="AU831 AU818 AU805">
    <cfRule type="expression" dxfId="2721" priority="13673">
      <formula>IF(RIGHT(TEXT(AU805,"0.#"),1)=".",FALSE,TRUE)</formula>
    </cfRule>
    <cfRule type="expression" dxfId="2720" priority="13674">
      <formula>IF(RIGHT(TEXT(AU805,"0.#"),1)=".",TRUE,FALSE)</formula>
    </cfRule>
  </conditionalFormatting>
  <conditionalFormatting sqref="AU823:AU830 AU821 AU810:AU817 AU808 AU797:AU804 AU795">
    <cfRule type="expression" dxfId="2719" priority="13671">
      <formula>IF(RIGHT(TEXT(AU795,"0.#"),1)=".",FALSE,TRUE)</formula>
    </cfRule>
    <cfRule type="expression" dxfId="2718" priority="13672">
      <formula>IF(RIGHT(TEXT(AU795,"0.#"),1)=".",TRUE,FALSE)</formula>
    </cfRule>
  </conditionalFormatting>
  <conditionalFormatting sqref="AM87">
    <cfRule type="expression" dxfId="2717" priority="13325">
      <formula>IF(RIGHT(TEXT(AM87,"0.#"),1)=".",FALSE,TRUE)</formula>
    </cfRule>
    <cfRule type="expression" dxfId="2716" priority="13326">
      <formula>IF(RIGHT(TEXT(AM87,"0.#"),1)=".",TRUE,FALSE)</formula>
    </cfRule>
  </conditionalFormatting>
  <conditionalFormatting sqref="AE55">
    <cfRule type="expression" dxfId="2715" priority="13393">
      <formula>IF(RIGHT(TEXT(AE55,"0.#"),1)=".",FALSE,TRUE)</formula>
    </cfRule>
    <cfRule type="expression" dxfId="2714" priority="13394">
      <formula>IF(RIGHT(TEXT(AE55,"0.#"),1)=".",TRUE,FALSE)</formula>
    </cfRule>
  </conditionalFormatting>
  <conditionalFormatting sqref="AI55">
    <cfRule type="expression" dxfId="2713" priority="13391">
      <formula>IF(RIGHT(TEXT(AI55,"0.#"),1)=".",FALSE,TRUE)</formula>
    </cfRule>
    <cfRule type="expression" dxfId="2712" priority="13392">
      <formula>IF(RIGHT(TEXT(AI55,"0.#"),1)=".",TRUE,FALSE)</formula>
    </cfRule>
  </conditionalFormatting>
  <conditionalFormatting sqref="AE33">
    <cfRule type="expression" dxfId="2711" priority="13485">
      <formula>IF(RIGHT(TEXT(AE33,"0.#"),1)=".",FALSE,TRUE)</formula>
    </cfRule>
    <cfRule type="expression" dxfId="2710" priority="13486">
      <formula>IF(RIGHT(TEXT(AE33,"0.#"),1)=".",TRUE,FALSE)</formula>
    </cfRule>
  </conditionalFormatting>
  <conditionalFormatting sqref="AE34">
    <cfRule type="expression" dxfId="2709" priority="13483">
      <formula>IF(RIGHT(TEXT(AE34,"0.#"),1)=".",FALSE,TRUE)</formula>
    </cfRule>
    <cfRule type="expression" dxfId="2708" priority="13484">
      <formula>IF(RIGHT(TEXT(AE34,"0.#"),1)=".",TRUE,FALSE)</formula>
    </cfRule>
  </conditionalFormatting>
  <conditionalFormatting sqref="AI34">
    <cfRule type="expression" dxfId="2707" priority="13481">
      <formula>IF(RIGHT(TEXT(AI34,"0.#"),1)=".",FALSE,TRUE)</formula>
    </cfRule>
    <cfRule type="expression" dxfId="2706" priority="13482">
      <formula>IF(RIGHT(TEXT(AI34,"0.#"),1)=".",TRUE,FALSE)</formula>
    </cfRule>
  </conditionalFormatting>
  <conditionalFormatting sqref="AI33">
    <cfRule type="expression" dxfId="2705" priority="13479">
      <formula>IF(RIGHT(TEXT(AI33,"0.#"),1)=".",FALSE,TRUE)</formula>
    </cfRule>
    <cfRule type="expression" dxfId="2704" priority="13480">
      <formula>IF(RIGHT(TEXT(AI33,"0.#"),1)=".",TRUE,FALSE)</formula>
    </cfRule>
  </conditionalFormatting>
  <conditionalFormatting sqref="AI32">
    <cfRule type="expression" dxfId="2703" priority="13477">
      <formula>IF(RIGHT(TEXT(AI32,"0.#"),1)=".",FALSE,TRUE)</formula>
    </cfRule>
    <cfRule type="expression" dxfId="2702" priority="13478">
      <formula>IF(RIGHT(TEXT(AI32,"0.#"),1)=".",TRUE,FALSE)</formula>
    </cfRule>
  </conditionalFormatting>
  <conditionalFormatting sqref="AM32">
    <cfRule type="expression" dxfId="2701" priority="13475">
      <formula>IF(RIGHT(TEXT(AM32,"0.#"),1)=".",FALSE,TRUE)</formula>
    </cfRule>
    <cfRule type="expression" dxfId="2700" priority="13476">
      <formula>IF(RIGHT(TEXT(AM32,"0.#"),1)=".",TRUE,FALSE)</formula>
    </cfRule>
  </conditionalFormatting>
  <conditionalFormatting sqref="AQ32:AQ34">
    <cfRule type="expression" dxfId="2699" priority="13465">
      <formula>IF(RIGHT(TEXT(AQ32,"0.#"),1)=".",FALSE,TRUE)</formula>
    </cfRule>
    <cfRule type="expression" dxfId="2698" priority="13466">
      <formula>IF(RIGHT(TEXT(AQ32,"0.#"),1)=".",TRUE,FALSE)</formula>
    </cfRule>
  </conditionalFormatting>
  <conditionalFormatting sqref="AU32:AU34">
    <cfRule type="expression" dxfId="2697" priority="13463">
      <formula>IF(RIGHT(TEXT(AU32,"0.#"),1)=".",FALSE,TRUE)</formula>
    </cfRule>
    <cfRule type="expression" dxfId="2696" priority="13464">
      <formula>IF(RIGHT(TEXT(AU32,"0.#"),1)=".",TRUE,FALSE)</formula>
    </cfRule>
  </conditionalFormatting>
  <conditionalFormatting sqref="AE53">
    <cfRule type="expression" dxfId="2695" priority="13397">
      <formula>IF(RIGHT(TEXT(AE53,"0.#"),1)=".",FALSE,TRUE)</formula>
    </cfRule>
    <cfRule type="expression" dxfId="2694" priority="13398">
      <formula>IF(RIGHT(TEXT(AE53,"0.#"),1)=".",TRUE,FALSE)</formula>
    </cfRule>
  </conditionalFormatting>
  <conditionalFormatting sqref="AE54">
    <cfRule type="expression" dxfId="2693" priority="13395">
      <formula>IF(RIGHT(TEXT(AE54,"0.#"),1)=".",FALSE,TRUE)</formula>
    </cfRule>
    <cfRule type="expression" dxfId="2692" priority="13396">
      <formula>IF(RIGHT(TEXT(AE54,"0.#"),1)=".",TRUE,FALSE)</formula>
    </cfRule>
  </conditionalFormatting>
  <conditionalFormatting sqref="AI54">
    <cfRule type="expression" dxfId="2691" priority="13389">
      <formula>IF(RIGHT(TEXT(AI54,"0.#"),1)=".",FALSE,TRUE)</formula>
    </cfRule>
    <cfRule type="expression" dxfId="2690" priority="13390">
      <formula>IF(RIGHT(TEXT(AI54,"0.#"),1)=".",TRUE,FALSE)</formula>
    </cfRule>
  </conditionalFormatting>
  <conditionalFormatting sqref="AI53">
    <cfRule type="expression" dxfId="2689" priority="13387">
      <formula>IF(RIGHT(TEXT(AI53,"0.#"),1)=".",FALSE,TRUE)</formula>
    </cfRule>
    <cfRule type="expression" dxfId="2688" priority="13388">
      <formula>IF(RIGHT(TEXT(AI53,"0.#"),1)=".",TRUE,FALSE)</formula>
    </cfRule>
  </conditionalFormatting>
  <conditionalFormatting sqref="AM53">
    <cfRule type="expression" dxfId="2687" priority="13385">
      <formula>IF(RIGHT(TEXT(AM53,"0.#"),1)=".",FALSE,TRUE)</formula>
    </cfRule>
    <cfRule type="expression" dxfId="2686" priority="13386">
      <formula>IF(RIGHT(TEXT(AM53,"0.#"),1)=".",TRUE,FALSE)</formula>
    </cfRule>
  </conditionalFormatting>
  <conditionalFormatting sqref="AM54">
    <cfRule type="expression" dxfId="2685" priority="13383">
      <formula>IF(RIGHT(TEXT(AM54,"0.#"),1)=".",FALSE,TRUE)</formula>
    </cfRule>
    <cfRule type="expression" dxfId="2684" priority="13384">
      <formula>IF(RIGHT(TEXT(AM54,"0.#"),1)=".",TRUE,FALSE)</formula>
    </cfRule>
  </conditionalFormatting>
  <conditionalFormatting sqref="AM55">
    <cfRule type="expression" dxfId="2683" priority="13381">
      <formula>IF(RIGHT(TEXT(AM55,"0.#"),1)=".",FALSE,TRUE)</formula>
    </cfRule>
    <cfRule type="expression" dxfId="2682" priority="13382">
      <formula>IF(RIGHT(TEXT(AM55,"0.#"),1)=".",TRUE,FALSE)</formula>
    </cfRule>
  </conditionalFormatting>
  <conditionalFormatting sqref="AE60">
    <cfRule type="expression" dxfId="2681" priority="13367">
      <formula>IF(RIGHT(TEXT(AE60,"0.#"),1)=".",FALSE,TRUE)</formula>
    </cfRule>
    <cfRule type="expression" dxfId="2680" priority="13368">
      <formula>IF(RIGHT(TEXT(AE60,"0.#"),1)=".",TRUE,FALSE)</formula>
    </cfRule>
  </conditionalFormatting>
  <conditionalFormatting sqref="AE61">
    <cfRule type="expression" dxfId="2679" priority="13365">
      <formula>IF(RIGHT(TEXT(AE61,"0.#"),1)=".",FALSE,TRUE)</formula>
    </cfRule>
    <cfRule type="expression" dxfId="2678" priority="13366">
      <formula>IF(RIGHT(TEXT(AE61,"0.#"),1)=".",TRUE,FALSE)</formula>
    </cfRule>
  </conditionalFormatting>
  <conditionalFormatting sqref="AE62">
    <cfRule type="expression" dxfId="2677" priority="13363">
      <formula>IF(RIGHT(TEXT(AE62,"0.#"),1)=".",FALSE,TRUE)</formula>
    </cfRule>
    <cfRule type="expression" dxfId="2676" priority="13364">
      <formula>IF(RIGHT(TEXT(AE62,"0.#"),1)=".",TRUE,FALSE)</formula>
    </cfRule>
  </conditionalFormatting>
  <conditionalFormatting sqref="AI62">
    <cfRule type="expression" dxfId="2675" priority="13361">
      <formula>IF(RIGHT(TEXT(AI62,"0.#"),1)=".",FALSE,TRUE)</formula>
    </cfRule>
    <cfRule type="expression" dxfId="2674" priority="13362">
      <formula>IF(RIGHT(TEXT(AI62,"0.#"),1)=".",TRUE,FALSE)</formula>
    </cfRule>
  </conditionalFormatting>
  <conditionalFormatting sqref="AI61">
    <cfRule type="expression" dxfId="2673" priority="13359">
      <formula>IF(RIGHT(TEXT(AI61,"0.#"),1)=".",FALSE,TRUE)</formula>
    </cfRule>
    <cfRule type="expression" dxfId="2672" priority="13360">
      <formula>IF(RIGHT(TEXT(AI61,"0.#"),1)=".",TRUE,FALSE)</formula>
    </cfRule>
  </conditionalFormatting>
  <conditionalFormatting sqref="AI60">
    <cfRule type="expression" dxfId="2671" priority="13357">
      <formula>IF(RIGHT(TEXT(AI60,"0.#"),1)=".",FALSE,TRUE)</formula>
    </cfRule>
    <cfRule type="expression" dxfId="2670" priority="13358">
      <formula>IF(RIGHT(TEXT(AI60,"0.#"),1)=".",TRUE,FALSE)</formula>
    </cfRule>
  </conditionalFormatting>
  <conditionalFormatting sqref="AM60">
    <cfRule type="expression" dxfId="2669" priority="13355">
      <formula>IF(RIGHT(TEXT(AM60,"0.#"),1)=".",FALSE,TRUE)</formula>
    </cfRule>
    <cfRule type="expression" dxfId="2668" priority="13356">
      <formula>IF(RIGHT(TEXT(AM60,"0.#"),1)=".",TRUE,FALSE)</formula>
    </cfRule>
  </conditionalFormatting>
  <conditionalFormatting sqref="AM61">
    <cfRule type="expression" dxfId="2667" priority="13353">
      <formula>IF(RIGHT(TEXT(AM61,"0.#"),1)=".",FALSE,TRUE)</formula>
    </cfRule>
    <cfRule type="expression" dxfId="2666" priority="13354">
      <formula>IF(RIGHT(TEXT(AM61,"0.#"),1)=".",TRUE,FALSE)</formula>
    </cfRule>
  </conditionalFormatting>
  <conditionalFormatting sqref="AM62">
    <cfRule type="expression" dxfId="2665" priority="13351">
      <formula>IF(RIGHT(TEXT(AM62,"0.#"),1)=".",FALSE,TRUE)</formula>
    </cfRule>
    <cfRule type="expression" dxfId="2664" priority="13352">
      <formula>IF(RIGHT(TEXT(AM62,"0.#"),1)=".",TRUE,FALSE)</formula>
    </cfRule>
  </conditionalFormatting>
  <conditionalFormatting sqref="AE87">
    <cfRule type="expression" dxfId="2663" priority="13337">
      <formula>IF(RIGHT(TEXT(AE87,"0.#"),1)=".",FALSE,TRUE)</formula>
    </cfRule>
    <cfRule type="expression" dxfId="2662" priority="13338">
      <formula>IF(RIGHT(TEXT(AE87,"0.#"),1)=".",TRUE,FALSE)</formula>
    </cfRule>
  </conditionalFormatting>
  <conditionalFormatting sqref="AE88">
    <cfRule type="expression" dxfId="2661" priority="13335">
      <formula>IF(RIGHT(TEXT(AE88,"0.#"),1)=".",FALSE,TRUE)</formula>
    </cfRule>
    <cfRule type="expression" dxfId="2660" priority="13336">
      <formula>IF(RIGHT(TEXT(AE88,"0.#"),1)=".",TRUE,FALSE)</formula>
    </cfRule>
  </conditionalFormatting>
  <conditionalFormatting sqref="AE89">
    <cfRule type="expression" dxfId="2659" priority="13333">
      <formula>IF(RIGHT(TEXT(AE89,"0.#"),1)=".",FALSE,TRUE)</formula>
    </cfRule>
    <cfRule type="expression" dxfId="2658" priority="13334">
      <formula>IF(RIGHT(TEXT(AE89,"0.#"),1)=".",TRUE,FALSE)</formula>
    </cfRule>
  </conditionalFormatting>
  <conditionalFormatting sqref="AI89">
    <cfRule type="expression" dxfId="2657" priority="13331">
      <formula>IF(RIGHT(TEXT(AI89,"0.#"),1)=".",FALSE,TRUE)</formula>
    </cfRule>
    <cfRule type="expression" dxfId="2656" priority="13332">
      <formula>IF(RIGHT(TEXT(AI89,"0.#"),1)=".",TRUE,FALSE)</formula>
    </cfRule>
  </conditionalFormatting>
  <conditionalFormatting sqref="AI88">
    <cfRule type="expression" dxfId="2655" priority="13329">
      <formula>IF(RIGHT(TEXT(AI88,"0.#"),1)=".",FALSE,TRUE)</formula>
    </cfRule>
    <cfRule type="expression" dxfId="2654" priority="13330">
      <formula>IF(RIGHT(TEXT(AI88,"0.#"),1)=".",TRUE,FALSE)</formula>
    </cfRule>
  </conditionalFormatting>
  <conditionalFormatting sqref="AI87">
    <cfRule type="expression" dxfId="2653" priority="13327">
      <formula>IF(RIGHT(TEXT(AI87,"0.#"),1)=".",FALSE,TRUE)</formula>
    </cfRule>
    <cfRule type="expression" dxfId="2652" priority="13328">
      <formula>IF(RIGHT(TEXT(AI87,"0.#"),1)=".",TRUE,FALSE)</formula>
    </cfRule>
  </conditionalFormatting>
  <conditionalFormatting sqref="AM88">
    <cfRule type="expression" dxfId="2651" priority="13323">
      <formula>IF(RIGHT(TEXT(AM88,"0.#"),1)=".",FALSE,TRUE)</formula>
    </cfRule>
    <cfRule type="expression" dxfId="2650" priority="13324">
      <formula>IF(RIGHT(TEXT(AM88,"0.#"),1)=".",TRUE,FALSE)</formula>
    </cfRule>
  </conditionalFormatting>
  <conditionalFormatting sqref="AM89">
    <cfRule type="expression" dxfId="2649" priority="13321">
      <formula>IF(RIGHT(TEXT(AM89,"0.#"),1)=".",FALSE,TRUE)</formula>
    </cfRule>
    <cfRule type="expression" dxfId="2648" priority="13322">
      <formula>IF(RIGHT(TEXT(AM89,"0.#"),1)=".",TRUE,FALSE)</formula>
    </cfRule>
  </conditionalFormatting>
  <conditionalFormatting sqref="AE92">
    <cfRule type="expression" dxfId="2647" priority="13307">
      <formula>IF(RIGHT(TEXT(AE92,"0.#"),1)=".",FALSE,TRUE)</formula>
    </cfRule>
    <cfRule type="expression" dxfId="2646" priority="13308">
      <formula>IF(RIGHT(TEXT(AE92,"0.#"),1)=".",TRUE,FALSE)</formula>
    </cfRule>
  </conditionalFormatting>
  <conditionalFormatting sqref="AE93">
    <cfRule type="expression" dxfId="2645" priority="13305">
      <formula>IF(RIGHT(TEXT(AE93,"0.#"),1)=".",FALSE,TRUE)</formula>
    </cfRule>
    <cfRule type="expression" dxfId="2644" priority="13306">
      <formula>IF(RIGHT(TEXT(AE93,"0.#"),1)=".",TRUE,FALSE)</formula>
    </cfRule>
  </conditionalFormatting>
  <conditionalFormatting sqref="AE94">
    <cfRule type="expression" dxfId="2643" priority="13303">
      <formula>IF(RIGHT(TEXT(AE94,"0.#"),1)=".",FALSE,TRUE)</formula>
    </cfRule>
    <cfRule type="expression" dxfId="2642" priority="13304">
      <formula>IF(RIGHT(TEXT(AE94,"0.#"),1)=".",TRUE,FALSE)</formula>
    </cfRule>
  </conditionalFormatting>
  <conditionalFormatting sqref="AI94">
    <cfRule type="expression" dxfId="2641" priority="13301">
      <formula>IF(RIGHT(TEXT(AI94,"0.#"),1)=".",FALSE,TRUE)</formula>
    </cfRule>
    <cfRule type="expression" dxfId="2640" priority="13302">
      <formula>IF(RIGHT(TEXT(AI94,"0.#"),1)=".",TRUE,FALSE)</formula>
    </cfRule>
  </conditionalFormatting>
  <conditionalFormatting sqref="AI93">
    <cfRule type="expression" dxfId="2639" priority="13299">
      <formula>IF(RIGHT(TEXT(AI93,"0.#"),1)=".",FALSE,TRUE)</formula>
    </cfRule>
    <cfRule type="expression" dxfId="2638" priority="13300">
      <formula>IF(RIGHT(TEXT(AI93,"0.#"),1)=".",TRUE,FALSE)</formula>
    </cfRule>
  </conditionalFormatting>
  <conditionalFormatting sqref="AI92">
    <cfRule type="expression" dxfId="2637" priority="13297">
      <formula>IF(RIGHT(TEXT(AI92,"0.#"),1)=".",FALSE,TRUE)</formula>
    </cfRule>
    <cfRule type="expression" dxfId="2636" priority="13298">
      <formula>IF(RIGHT(TEXT(AI92,"0.#"),1)=".",TRUE,FALSE)</formula>
    </cfRule>
  </conditionalFormatting>
  <conditionalFormatting sqref="AM92">
    <cfRule type="expression" dxfId="2635" priority="13295">
      <formula>IF(RIGHT(TEXT(AM92,"0.#"),1)=".",FALSE,TRUE)</formula>
    </cfRule>
    <cfRule type="expression" dxfId="2634" priority="13296">
      <formula>IF(RIGHT(TEXT(AM92,"0.#"),1)=".",TRUE,FALSE)</formula>
    </cfRule>
  </conditionalFormatting>
  <conditionalFormatting sqref="AM93">
    <cfRule type="expression" dxfId="2633" priority="13293">
      <formula>IF(RIGHT(TEXT(AM93,"0.#"),1)=".",FALSE,TRUE)</formula>
    </cfRule>
    <cfRule type="expression" dxfId="2632" priority="13294">
      <formula>IF(RIGHT(TEXT(AM93,"0.#"),1)=".",TRUE,FALSE)</formula>
    </cfRule>
  </conditionalFormatting>
  <conditionalFormatting sqref="AM94">
    <cfRule type="expression" dxfId="2631" priority="13291">
      <formula>IF(RIGHT(TEXT(AM94,"0.#"),1)=".",FALSE,TRUE)</formula>
    </cfRule>
    <cfRule type="expression" dxfId="2630" priority="13292">
      <formula>IF(RIGHT(TEXT(AM94,"0.#"),1)=".",TRUE,FALSE)</formula>
    </cfRule>
  </conditionalFormatting>
  <conditionalFormatting sqref="AE97">
    <cfRule type="expression" dxfId="2629" priority="13277">
      <formula>IF(RIGHT(TEXT(AE97,"0.#"),1)=".",FALSE,TRUE)</formula>
    </cfRule>
    <cfRule type="expression" dxfId="2628" priority="13278">
      <formula>IF(RIGHT(TEXT(AE97,"0.#"),1)=".",TRUE,FALSE)</formula>
    </cfRule>
  </conditionalFormatting>
  <conditionalFormatting sqref="AE98">
    <cfRule type="expression" dxfId="2627" priority="13275">
      <formula>IF(RIGHT(TEXT(AE98,"0.#"),1)=".",FALSE,TRUE)</formula>
    </cfRule>
    <cfRule type="expression" dxfId="2626" priority="13276">
      <formula>IF(RIGHT(TEXT(AE98,"0.#"),1)=".",TRUE,FALSE)</formula>
    </cfRule>
  </conditionalFormatting>
  <conditionalFormatting sqref="AE99">
    <cfRule type="expression" dxfId="2625" priority="13273">
      <formula>IF(RIGHT(TEXT(AE99,"0.#"),1)=".",FALSE,TRUE)</formula>
    </cfRule>
    <cfRule type="expression" dxfId="2624" priority="13274">
      <formula>IF(RIGHT(TEXT(AE99,"0.#"),1)=".",TRUE,FALSE)</formula>
    </cfRule>
  </conditionalFormatting>
  <conditionalFormatting sqref="AI99">
    <cfRule type="expression" dxfId="2623" priority="13271">
      <formula>IF(RIGHT(TEXT(AI99,"0.#"),1)=".",FALSE,TRUE)</formula>
    </cfRule>
    <cfRule type="expression" dxfId="2622" priority="13272">
      <formula>IF(RIGHT(TEXT(AI99,"0.#"),1)=".",TRUE,FALSE)</formula>
    </cfRule>
  </conditionalFormatting>
  <conditionalFormatting sqref="AI98">
    <cfRule type="expression" dxfId="2621" priority="13269">
      <formula>IF(RIGHT(TEXT(AI98,"0.#"),1)=".",FALSE,TRUE)</formula>
    </cfRule>
    <cfRule type="expression" dxfId="2620" priority="13270">
      <formula>IF(RIGHT(TEXT(AI98,"0.#"),1)=".",TRUE,FALSE)</formula>
    </cfRule>
  </conditionalFormatting>
  <conditionalFormatting sqref="AI97">
    <cfRule type="expression" dxfId="2619" priority="13267">
      <formula>IF(RIGHT(TEXT(AI97,"0.#"),1)=".",FALSE,TRUE)</formula>
    </cfRule>
    <cfRule type="expression" dxfId="2618" priority="13268">
      <formula>IF(RIGHT(TEXT(AI97,"0.#"),1)=".",TRUE,FALSE)</formula>
    </cfRule>
  </conditionalFormatting>
  <conditionalFormatting sqref="AM97">
    <cfRule type="expression" dxfId="2617" priority="13265">
      <formula>IF(RIGHT(TEXT(AM97,"0.#"),1)=".",FALSE,TRUE)</formula>
    </cfRule>
    <cfRule type="expression" dxfId="2616" priority="13266">
      <formula>IF(RIGHT(TEXT(AM97,"0.#"),1)=".",TRUE,FALSE)</formula>
    </cfRule>
  </conditionalFormatting>
  <conditionalFormatting sqref="AM98">
    <cfRule type="expression" dxfId="2615" priority="13263">
      <formula>IF(RIGHT(TEXT(AM98,"0.#"),1)=".",FALSE,TRUE)</formula>
    </cfRule>
    <cfRule type="expression" dxfId="2614" priority="13264">
      <formula>IF(RIGHT(TEXT(AM98,"0.#"),1)=".",TRUE,FALSE)</formula>
    </cfRule>
  </conditionalFormatting>
  <conditionalFormatting sqref="AM99">
    <cfRule type="expression" dxfId="2613" priority="13261">
      <formula>IF(RIGHT(TEXT(AM99,"0.#"),1)=".",FALSE,TRUE)</formula>
    </cfRule>
    <cfRule type="expression" dxfId="2612" priority="13262">
      <formula>IF(RIGHT(TEXT(AM99,"0.#"),1)=".",TRUE,FALSE)</formula>
    </cfRule>
  </conditionalFormatting>
  <conditionalFormatting sqref="AI101">
    <cfRule type="expression" dxfId="2611" priority="13247">
      <formula>IF(RIGHT(TEXT(AI101,"0.#"),1)=".",FALSE,TRUE)</formula>
    </cfRule>
    <cfRule type="expression" dxfId="2610" priority="13248">
      <formula>IF(RIGHT(TEXT(AI101,"0.#"),1)=".",TRUE,FALSE)</formula>
    </cfRule>
  </conditionalFormatting>
  <conditionalFormatting sqref="AM101">
    <cfRule type="expression" dxfId="2609" priority="13245">
      <formula>IF(RIGHT(TEXT(AM101,"0.#"),1)=".",FALSE,TRUE)</formula>
    </cfRule>
    <cfRule type="expression" dxfId="2608" priority="13246">
      <formula>IF(RIGHT(TEXT(AM101,"0.#"),1)=".",TRUE,FALSE)</formula>
    </cfRule>
  </conditionalFormatting>
  <conditionalFormatting sqref="AE102">
    <cfRule type="expression" dxfId="2607" priority="13243">
      <formula>IF(RIGHT(TEXT(AE102,"0.#"),1)=".",FALSE,TRUE)</formula>
    </cfRule>
    <cfRule type="expression" dxfId="2606" priority="13244">
      <formula>IF(RIGHT(TEXT(AE102,"0.#"),1)=".",TRUE,FALSE)</formula>
    </cfRule>
  </conditionalFormatting>
  <conditionalFormatting sqref="AI102">
    <cfRule type="expression" dxfId="2605" priority="13241">
      <formula>IF(RIGHT(TEXT(AI102,"0.#"),1)=".",FALSE,TRUE)</formula>
    </cfRule>
    <cfRule type="expression" dxfId="2604" priority="13242">
      <formula>IF(RIGHT(TEXT(AI102,"0.#"),1)=".",TRUE,FALSE)</formula>
    </cfRule>
  </conditionalFormatting>
  <conditionalFormatting sqref="AM102">
    <cfRule type="expression" dxfId="2603" priority="13239">
      <formula>IF(RIGHT(TEXT(AM102,"0.#"),1)=".",FALSE,TRUE)</formula>
    </cfRule>
    <cfRule type="expression" dxfId="2602" priority="13240">
      <formula>IF(RIGHT(TEXT(AM102,"0.#"),1)=".",TRUE,FALSE)</formula>
    </cfRule>
  </conditionalFormatting>
  <conditionalFormatting sqref="AQ102">
    <cfRule type="expression" dxfId="2601" priority="13237">
      <formula>IF(RIGHT(TEXT(AQ102,"0.#"),1)=".",FALSE,TRUE)</formula>
    </cfRule>
    <cfRule type="expression" dxfId="2600" priority="13238">
      <formula>IF(RIGHT(TEXT(AQ102,"0.#"),1)=".",TRUE,FALSE)</formula>
    </cfRule>
  </conditionalFormatting>
  <conditionalFormatting sqref="AE104">
    <cfRule type="expression" dxfId="2599" priority="13235">
      <formula>IF(RIGHT(TEXT(AE104,"0.#"),1)=".",FALSE,TRUE)</formula>
    </cfRule>
    <cfRule type="expression" dxfId="2598" priority="13236">
      <formula>IF(RIGHT(TEXT(AE104,"0.#"),1)=".",TRUE,FALSE)</formula>
    </cfRule>
  </conditionalFormatting>
  <conditionalFormatting sqref="AI104">
    <cfRule type="expression" dxfId="2597" priority="13233">
      <formula>IF(RIGHT(TEXT(AI104,"0.#"),1)=".",FALSE,TRUE)</formula>
    </cfRule>
    <cfRule type="expression" dxfId="2596" priority="13234">
      <formula>IF(RIGHT(TEXT(AI104,"0.#"),1)=".",TRUE,FALSE)</formula>
    </cfRule>
  </conditionalFormatting>
  <conditionalFormatting sqref="AE105">
    <cfRule type="expression" dxfId="2595" priority="13229">
      <formula>IF(RIGHT(TEXT(AE105,"0.#"),1)=".",FALSE,TRUE)</formula>
    </cfRule>
    <cfRule type="expression" dxfId="2594" priority="13230">
      <formula>IF(RIGHT(TEXT(AE105,"0.#"),1)=".",TRUE,FALSE)</formula>
    </cfRule>
  </conditionalFormatting>
  <conditionalFormatting sqref="AI105">
    <cfRule type="expression" dxfId="2593" priority="13227">
      <formula>IF(RIGHT(TEXT(AI105,"0.#"),1)=".",FALSE,TRUE)</formula>
    </cfRule>
    <cfRule type="expression" dxfId="2592" priority="13228">
      <formula>IF(RIGHT(TEXT(AI105,"0.#"),1)=".",TRUE,FALSE)</formula>
    </cfRule>
  </conditionalFormatting>
  <conditionalFormatting sqref="AE107">
    <cfRule type="expression" dxfId="2591" priority="13221">
      <formula>IF(RIGHT(TEXT(AE107,"0.#"),1)=".",FALSE,TRUE)</formula>
    </cfRule>
    <cfRule type="expression" dxfId="2590" priority="13222">
      <formula>IF(RIGHT(TEXT(AE107,"0.#"),1)=".",TRUE,FALSE)</formula>
    </cfRule>
  </conditionalFormatting>
  <conditionalFormatting sqref="AI107">
    <cfRule type="expression" dxfId="2589" priority="13219">
      <formula>IF(RIGHT(TEXT(AI107,"0.#"),1)=".",FALSE,TRUE)</formula>
    </cfRule>
    <cfRule type="expression" dxfId="2588" priority="13220">
      <formula>IF(RIGHT(TEXT(AI107,"0.#"),1)=".",TRUE,FALSE)</formula>
    </cfRule>
  </conditionalFormatting>
  <conditionalFormatting sqref="AM107">
    <cfRule type="expression" dxfId="2587" priority="13217">
      <formula>IF(RIGHT(TEXT(AM107,"0.#"),1)=".",FALSE,TRUE)</formula>
    </cfRule>
    <cfRule type="expression" dxfId="2586" priority="13218">
      <formula>IF(RIGHT(TEXT(AM107,"0.#"),1)=".",TRUE,FALSE)</formula>
    </cfRule>
  </conditionalFormatting>
  <conditionalFormatting sqref="AE108">
    <cfRule type="expression" dxfId="2585" priority="13215">
      <formula>IF(RIGHT(TEXT(AE108,"0.#"),1)=".",FALSE,TRUE)</formula>
    </cfRule>
    <cfRule type="expression" dxfId="2584" priority="13216">
      <formula>IF(RIGHT(TEXT(AE108,"0.#"),1)=".",TRUE,FALSE)</formula>
    </cfRule>
  </conditionalFormatting>
  <conditionalFormatting sqref="AI108">
    <cfRule type="expression" dxfId="2583" priority="13213">
      <formula>IF(RIGHT(TEXT(AI108,"0.#"),1)=".",FALSE,TRUE)</formula>
    </cfRule>
    <cfRule type="expression" dxfId="2582" priority="13214">
      <formula>IF(RIGHT(TEXT(AI108,"0.#"),1)=".",TRUE,FALSE)</formula>
    </cfRule>
  </conditionalFormatting>
  <conditionalFormatting sqref="AM108">
    <cfRule type="expression" dxfId="2581" priority="13211">
      <formula>IF(RIGHT(TEXT(AM108,"0.#"),1)=".",FALSE,TRUE)</formula>
    </cfRule>
    <cfRule type="expression" dxfId="2580" priority="13212">
      <formula>IF(RIGHT(TEXT(AM108,"0.#"),1)=".",TRUE,FALSE)</formula>
    </cfRule>
  </conditionalFormatting>
  <conditionalFormatting sqref="AE110">
    <cfRule type="expression" dxfId="2579" priority="13207">
      <formula>IF(RIGHT(TEXT(AE110,"0.#"),1)=".",FALSE,TRUE)</formula>
    </cfRule>
    <cfRule type="expression" dxfId="2578" priority="13208">
      <formula>IF(RIGHT(TEXT(AE110,"0.#"),1)=".",TRUE,FALSE)</formula>
    </cfRule>
  </conditionalFormatting>
  <conditionalFormatting sqref="AI110">
    <cfRule type="expression" dxfId="2577" priority="13205">
      <formula>IF(RIGHT(TEXT(AI110,"0.#"),1)=".",FALSE,TRUE)</formula>
    </cfRule>
    <cfRule type="expression" dxfId="2576" priority="13206">
      <formula>IF(RIGHT(TEXT(AI110,"0.#"),1)=".",TRUE,FALSE)</formula>
    </cfRule>
  </conditionalFormatting>
  <conditionalFormatting sqref="AM110">
    <cfRule type="expression" dxfId="2575" priority="13203">
      <formula>IF(RIGHT(TEXT(AM110,"0.#"),1)=".",FALSE,TRUE)</formula>
    </cfRule>
    <cfRule type="expression" dxfId="2574" priority="13204">
      <formula>IF(RIGHT(TEXT(AM110,"0.#"),1)=".",TRUE,FALSE)</formula>
    </cfRule>
  </conditionalFormatting>
  <conditionalFormatting sqref="AE111">
    <cfRule type="expression" dxfId="2573" priority="13201">
      <formula>IF(RIGHT(TEXT(AE111,"0.#"),1)=".",FALSE,TRUE)</formula>
    </cfRule>
    <cfRule type="expression" dxfId="2572" priority="13202">
      <formula>IF(RIGHT(TEXT(AE111,"0.#"),1)=".",TRUE,FALSE)</formula>
    </cfRule>
  </conditionalFormatting>
  <conditionalFormatting sqref="AI111">
    <cfRule type="expression" dxfId="2571" priority="13199">
      <formula>IF(RIGHT(TEXT(AI111,"0.#"),1)=".",FALSE,TRUE)</formula>
    </cfRule>
    <cfRule type="expression" dxfId="2570" priority="13200">
      <formula>IF(RIGHT(TEXT(AI111,"0.#"),1)=".",TRUE,FALSE)</formula>
    </cfRule>
  </conditionalFormatting>
  <conditionalFormatting sqref="AM111">
    <cfRule type="expression" dxfId="2569" priority="13197">
      <formula>IF(RIGHT(TEXT(AM111,"0.#"),1)=".",FALSE,TRUE)</formula>
    </cfRule>
    <cfRule type="expression" dxfId="2568" priority="13198">
      <formula>IF(RIGHT(TEXT(AM111,"0.#"),1)=".",TRUE,FALSE)</formula>
    </cfRule>
  </conditionalFormatting>
  <conditionalFormatting sqref="AE113">
    <cfRule type="expression" dxfId="2567" priority="13193">
      <formula>IF(RIGHT(TEXT(AE113,"0.#"),1)=".",FALSE,TRUE)</formula>
    </cfRule>
    <cfRule type="expression" dxfId="2566" priority="13194">
      <formula>IF(RIGHT(TEXT(AE113,"0.#"),1)=".",TRUE,FALSE)</formula>
    </cfRule>
  </conditionalFormatting>
  <conditionalFormatting sqref="AI113">
    <cfRule type="expression" dxfId="2565" priority="13191">
      <formula>IF(RIGHT(TEXT(AI113,"0.#"),1)=".",FALSE,TRUE)</formula>
    </cfRule>
    <cfRule type="expression" dxfId="2564" priority="13192">
      <formula>IF(RIGHT(TEXT(AI113,"0.#"),1)=".",TRUE,FALSE)</formula>
    </cfRule>
  </conditionalFormatting>
  <conditionalFormatting sqref="AM113">
    <cfRule type="expression" dxfId="2563" priority="13189">
      <formula>IF(RIGHT(TEXT(AM113,"0.#"),1)=".",FALSE,TRUE)</formula>
    </cfRule>
    <cfRule type="expression" dxfId="2562" priority="13190">
      <formula>IF(RIGHT(TEXT(AM113,"0.#"),1)=".",TRUE,FALSE)</formula>
    </cfRule>
  </conditionalFormatting>
  <conditionalFormatting sqref="AE114">
    <cfRule type="expression" dxfId="2561" priority="13187">
      <formula>IF(RIGHT(TEXT(AE114,"0.#"),1)=".",FALSE,TRUE)</formula>
    </cfRule>
    <cfRule type="expression" dxfId="2560" priority="13188">
      <formula>IF(RIGHT(TEXT(AE114,"0.#"),1)=".",TRUE,FALSE)</formula>
    </cfRule>
  </conditionalFormatting>
  <conditionalFormatting sqref="AI114">
    <cfRule type="expression" dxfId="2559" priority="13185">
      <formula>IF(RIGHT(TEXT(AI114,"0.#"),1)=".",FALSE,TRUE)</formula>
    </cfRule>
    <cfRule type="expression" dxfId="2558" priority="13186">
      <formula>IF(RIGHT(TEXT(AI114,"0.#"),1)=".",TRUE,FALSE)</formula>
    </cfRule>
  </conditionalFormatting>
  <conditionalFormatting sqref="AM114">
    <cfRule type="expression" dxfId="2557" priority="13183">
      <formula>IF(RIGHT(TEXT(AM114,"0.#"),1)=".",FALSE,TRUE)</formula>
    </cfRule>
    <cfRule type="expression" dxfId="2556" priority="13184">
      <formula>IF(RIGHT(TEXT(AM114,"0.#"),1)=".",TRUE,FALSE)</formula>
    </cfRule>
  </conditionalFormatting>
  <conditionalFormatting sqref="AE116 AQ116">
    <cfRule type="expression" dxfId="2555" priority="13179">
      <formula>IF(RIGHT(TEXT(AE116,"0.#"),1)=".",FALSE,TRUE)</formula>
    </cfRule>
    <cfRule type="expression" dxfId="2554" priority="13180">
      <formula>IF(RIGHT(TEXT(AE116,"0.#"),1)=".",TRUE,FALSE)</formula>
    </cfRule>
  </conditionalFormatting>
  <conditionalFormatting sqref="AI116">
    <cfRule type="expression" dxfId="2553" priority="13177">
      <formula>IF(RIGHT(TEXT(AI116,"0.#"),1)=".",FALSE,TRUE)</formula>
    </cfRule>
    <cfRule type="expression" dxfId="2552" priority="13178">
      <formula>IF(RIGHT(TEXT(AI116,"0.#"),1)=".",TRUE,FALSE)</formula>
    </cfRule>
  </conditionalFormatting>
  <conditionalFormatting sqref="AM116">
    <cfRule type="expression" dxfId="2551" priority="13175">
      <formula>IF(RIGHT(TEXT(AM116,"0.#"),1)=".",FALSE,TRUE)</formula>
    </cfRule>
    <cfRule type="expression" dxfId="2550" priority="13176">
      <formula>IF(RIGHT(TEXT(AM116,"0.#"),1)=".",TRUE,FALSE)</formula>
    </cfRule>
  </conditionalFormatting>
  <conditionalFormatting sqref="AE117">
    <cfRule type="expression" dxfId="2549" priority="13173">
      <formula>IF(RIGHT(TEXT(AE117,"0.#"),1)=".",FALSE,TRUE)</formula>
    </cfRule>
    <cfRule type="expression" dxfId="2548" priority="13174">
      <formula>IF(RIGHT(TEXT(AE117,"0.#"),1)=".",TRUE,FALSE)</formula>
    </cfRule>
  </conditionalFormatting>
  <conditionalFormatting sqref="AI117">
    <cfRule type="expression" dxfId="2547" priority="13171">
      <formula>IF(RIGHT(TEXT(AI117,"0.#"),1)=".",FALSE,TRUE)</formula>
    </cfRule>
    <cfRule type="expression" dxfId="2546" priority="13172">
      <formula>IF(RIGHT(TEXT(AI117,"0.#"),1)=".",TRUE,FALSE)</formula>
    </cfRule>
  </conditionalFormatting>
  <conditionalFormatting sqref="AQ117">
    <cfRule type="expression" dxfId="2545" priority="13167">
      <formula>IF(RIGHT(TEXT(AQ117,"0.#"),1)=".",FALSE,TRUE)</formula>
    </cfRule>
    <cfRule type="expression" dxfId="2544" priority="13168">
      <formula>IF(RIGHT(TEXT(AQ117,"0.#"),1)=".",TRUE,FALSE)</formula>
    </cfRule>
  </conditionalFormatting>
  <conditionalFormatting sqref="AE119 AQ119">
    <cfRule type="expression" dxfId="2543" priority="13165">
      <formula>IF(RIGHT(TEXT(AE119,"0.#"),1)=".",FALSE,TRUE)</formula>
    </cfRule>
    <cfRule type="expression" dxfId="2542" priority="13166">
      <formula>IF(RIGHT(TEXT(AE119,"0.#"),1)=".",TRUE,FALSE)</formula>
    </cfRule>
  </conditionalFormatting>
  <conditionalFormatting sqref="AI119">
    <cfRule type="expression" dxfId="2541" priority="13163">
      <formula>IF(RIGHT(TEXT(AI119,"0.#"),1)=".",FALSE,TRUE)</formula>
    </cfRule>
    <cfRule type="expression" dxfId="2540" priority="13164">
      <formula>IF(RIGHT(TEXT(AI119,"0.#"),1)=".",TRUE,FALSE)</formula>
    </cfRule>
  </conditionalFormatting>
  <conditionalFormatting sqref="AM119">
    <cfRule type="expression" dxfId="2539" priority="13161">
      <formula>IF(RIGHT(TEXT(AM119,"0.#"),1)=".",FALSE,TRUE)</formula>
    </cfRule>
    <cfRule type="expression" dxfId="2538" priority="13162">
      <formula>IF(RIGHT(TEXT(AM119,"0.#"),1)=".",TRUE,FALSE)</formula>
    </cfRule>
  </conditionalFormatting>
  <conditionalFormatting sqref="AQ120">
    <cfRule type="expression" dxfId="2537" priority="13153">
      <formula>IF(RIGHT(TEXT(AQ120,"0.#"),1)=".",FALSE,TRUE)</formula>
    </cfRule>
    <cfRule type="expression" dxfId="2536" priority="13154">
      <formula>IF(RIGHT(TEXT(AQ120,"0.#"),1)=".",TRUE,FALSE)</formula>
    </cfRule>
  </conditionalFormatting>
  <conditionalFormatting sqref="AE122 AQ122">
    <cfRule type="expression" dxfId="2535" priority="13151">
      <formula>IF(RIGHT(TEXT(AE122,"0.#"),1)=".",FALSE,TRUE)</formula>
    </cfRule>
    <cfRule type="expression" dxfId="2534" priority="13152">
      <formula>IF(RIGHT(TEXT(AE122,"0.#"),1)=".",TRUE,FALSE)</formula>
    </cfRule>
  </conditionalFormatting>
  <conditionalFormatting sqref="AI122">
    <cfRule type="expression" dxfId="2533" priority="13149">
      <formula>IF(RIGHT(TEXT(AI122,"0.#"),1)=".",FALSE,TRUE)</formula>
    </cfRule>
    <cfRule type="expression" dxfId="2532" priority="13150">
      <formula>IF(RIGHT(TEXT(AI122,"0.#"),1)=".",TRUE,FALSE)</formula>
    </cfRule>
  </conditionalFormatting>
  <conditionalFormatting sqref="AM122">
    <cfRule type="expression" dxfId="2531" priority="13147">
      <formula>IF(RIGHT(TEXT(AM122,"0.#"),1)=".",FALSE,TRUE)</formula>
    </cfRule>
    <cfRule type="expression" dxfId="2530" priority="13148">
      <formula>IF(RIGHT(TEXT(AM122,"0.#"),1)=".",TRUE,FALSE)</formula>
    </cfRule>
  </conditionalFormatting>
  <conditionalFormatting sqref="AQ123">
    <cfRule type="expression" dxfId="2529" priority="13139">
      <formula>IF(RIGHT(TEXT(AQ123,"0.#"),1)=".",FALSE,TRUE)</formula>
    </cfRule>
    <cfRule type="expression" dxfId="2528" priority="13140">
      <formula>IF(RIGHT(TEXT(AQ123,"0.#"),1)=".",TRUE,FALSE)</formula>
    </cfRule>
  </conditionalFormatting>
  <conditionalFormatting sqref="AE125 AQ125">
    <cfRule type="expression" dxfId="2527" priority="13137">
      <formula>IF(RIGHT(TEXT(AE125,"0.#"),1)=".",FALSE,TRUE)</formula>
    </cfRule>
    <cfRule type="expression" dxfId="2526" priority="13138">
      <formula>IF(RIGHT(TEXT(AE125,"0.#"),1)=".",TRUE,FALSE)</formula>
    </cfRule>
  </conditionalFormatting>
  <conditionalFormatting sqref="AI125">
    <cfRule type="expression" dxfId="2525" priority="13135">
      <formula>IF(RIGHT(TEXT(AI125,"0.#"),1)=".",FALSE,TRUE)</formula>
    </cfRule>
    <cfRule type="expression" dxfId="2524" priority="13136">
      <formula>IF(RIGHT(TEXT(AI125,"0.#"),1)=".",TRUE,FALSE)</formula>
    </cfRule>
  </conditionalFormatting>
  <conditionalFormatting sqref="AM125">
    <cfRule type="expression" dxfId="2523" priority="13133">
      <formula>IF(RIGHT(TEXT(AM125,"0.#"),1)=".",FALSE,TRUE)</formula>
    </cfRule>
    <cfRule type="expression" dxfId="2522" priority="13134">
      <formula>IF(RIGHT(TEXT(AM125,"0.#"),1)=".",TRUE,FALSE)</formula>
    </cfRule>
  </conditionalFormatting>
  <conditionalFormatting sqref="AQ126">
    <cfRule type="expression" dxfId="2521" priority="13125">
      <formula>IF(RIGHT(TEXT(AQ126,"0.#"),1)=".",FALSE,TRUE)</formula>
    </cfRule>
    <cfRule type="expression" dxfId="2520" priority="13126">
      <formula>IF(RIGHT(TEXT(AQ126,"0.#"),1)=".",TRUE,FALSE)</formula>
    </cfRule>
  </conditionalFormatting>
  <conditionalFormatting sqref="AE128 AQ128">
    <cfRule type="expression" dxfId="2519" priority="13123">
      <formula>IF(RIGHT(TEXT(AE128,"0.#"),1)=".",FALSE,TRUE)</formula>
    </cfRule>
    <cfRule type="expression" dxfId="2518" priority="13124">
      <formula>IF(RIGHT(TEXT(AE128,"0.#"),1)=".",TRUE,FALSE)</formula>
    </cfRule>
  </conditionalFormatting>
  <conditionalFormatting sqref="AI128">
    <cfRule type="expression" dxfId="2517" priority="13121">
      <formula>IF(RIGHT(TEXT(AI128,"0.#"),1)=".",FALSE,TRUE)</formula>
    </cfRule>
    <cfRule type="expression" dxfId="2516" priority="13122">
      <formula>IF(RIGHT(TEXT(AI128,"0.#"),1)=".",TRUE,FALSE)</formula>
    </cfRule>
  </conditionalFormatting>
  <conditionalFormatting sqref="AM128">
    <cfRule type="expression" dxfId="2515" priority="13119">
      <formula>IF(RIGHT(TEXT(AM128,"0.#"),1)=".",FALSE,TRUE)</formula>
    </cfRule>
    <cfRule type="expression" dxfId="2514" priority="13120">
      <formula>IF(RIGHT(TEXT(AM128,"0.#"),1)=".",TRUE,FALSE)</formula>
    </cfRule>
  </conditionalFormatting>
  <conditionalFormatting sqref="AQ129">
    <cfRule type="expression" dxfId="2513" priority="13111">
      <formula>IF(RIGHT(TEXT(AQ129,"0.#"),1)=".",FALSE,TRUE)</formula>
    </cfRule>
    <cfRule type="expression" dxfId="2512" priority="13112">
      <formula>IF(RIGHT(TEXT(AQ129,"0.#"),1)=".",TRUE,FALSE)</formula>
    </cfRule>
  </conditionalFormatting>
  <conditionalFormatting sqref="AE75">
    <cfRule type="expression" dxfId="2511" priority="13109">
      <formula>IF(RIGHT(TEXT(AE75,"0.#"),1)=".",FALSE,TRUE)</formula>
    </cfRule>
    <cfRule type="expression" dxfId="2510" priority="13110">
      <formula>IF(RIGHT(TEXT(AE75,"0.#"),1)=".",TRUE,FALSE)</formula>
    </cfRule>
  </conditionalFormatting>
  <conditionalFormatting sqref="AE76">
    <cfRule type="expression" dxfId="2509" priority="13107">
      <formula>IF(RIGHT(TEXT(AE76,"0.#"),1)=".",FALSE,TRUE)</formula>
    </cfRule>
    <cfRule type="expression" dxfId="2508" priority="13108">
      <formula>IF(RIGHT(TEXT(AE76,"0.#"),1)=".",TRUE,FALSE)</formula>
    </cfRule>
  </conditionalFormatting>
  <conditionalFormatting sqref="AE77">
    <cfRule type="expression" dxfId="2507" priority="13105">
      <formula>IF(RIGHT(TEXT(AE77,"0.#"),1)=".",FALSE,TRUE)</formula>
    </cfRule>
    <cfRule type="expression" dxfId="2506" priority="13106">
      <formula>IF(RIGHT(TEXT(AE77,"0.#"),1)=".",TRUE,FALSE)</formula>
    </cfRule>
  </conditionalFormatting>
  <conditionalFormatting sqref="AI77">
    <cfRule type="expression" dxfId="2505" priority="13103">
      <formula>IF(RIGHT(TEXT(AI77,"0.#"),1)=".",FALSE,TRUE)</formula>
    </cfRule>
    <cfRule type="expression" dxfId="2504" priority="13104">
      <formula>IF(RIGHT(TEXT(AI77,"0.#"),1)=".",TRUE,FALSE)</formula>
    </cfRule>
  </conditionalFormatting>
  <conditionalFormatting sqref="AI76">
    <cfRule type="expression" dxfId="2503" priority="13101">
      <formula>IF(RIGHT(TEXT(AI76,"0.#"),1)=".",FALSE,TRUE)</formula>
    </cfRule>
    <cfRule type="expression" dxfId="2502" priority="13102">
      <formula>IF(RIGHT(TEXT(AI76,"0.#"),1)=".",TRUE,FALSE)</formula>
    </cfRule>
  </conditionalFormatting>
  <conditionalFormatting sqref="AI75">
    <cfRule type="expression" dxfId="2501" priority="13099">
      <formula>IF(RIGHT(TEXT(AI75,"0.#"),1)=".",FALSE,TRUE)</formula>
    </cfRule>
    <cfRule type="expression" dxfId="2500" priority="13100">
      <formula>IF(RIGHT(TEXT(AI75,"0.#"),1)=".",TRUE,FALSE)</formula>
    </cfRule>
  </conditionalFormatting>
  <conditionalFormatting sqref="AM75">
    <cfRule type="expression" dxfId="2499" priority="13097">
      <formula>IF(RIGHT(TEXT(AM75,"0.#"),1)=".",FALSE,TRUE)</formula>
    </cfRule>
    <cfRule type="expression" dxfId="2498" priority="13098">
      <formula>IF(RIGHT(TEXT(AM75,"0.#"),1)=".",TRUE,FALSE)</formula>
    </cfRule>
  </conditionalFormatting>
  <conditionalFormatting sqref="AM76">
    <cfRule type="expression" dxfId="2497" priority="13095">
      <formula>IF(RIGHT(TEXT(AM76,"0.#"),1)=".",FALSE,TRUE)</formula>
    </cfRule>
    <cfRule type="expression" dxfId="2496" priority="13096">
      <formula>IF(RIGHT(TEXT(AM76,"0.#"),1)=".",TRUE,FALSE)</formula>
    </cfRule>
  </conditionalFormatting>
  <conditionalFormatting sqref="AM77">
    <cfRule type="expression" dxfId="2495" priority="13093">
      <formula>IF(RIGHT(TEXT(AM77,"0.#"),1)=".",FALSE,TRUE)</formula>
    </cfRule>
    <cfRule type="expression" dxfId="2494" priority="13094">
      <formula>IF(RIGHT(TEXT(AM77,"0.#"),1)=".",TRUE,FALSE)</formula>
    </cfRule>
  </conditionalFormatting>
  <conditionalFormatting sqref="AE134:AE135 AU134:AU135 AI134:AI135 AM134:AM135 AQ134:AQ135">
    <cfRule type="expression" dxfId="2493" priority="13079">
      <formula>IF(RIGHT(TEXT(AE134,"0.#"),1)=".",FALSE,TRUE)</formula>
    </cfRule>
    <cfRule type="expression" dxfId="2492" priority="13080">
      <formula>IF(RIGHT(TEXT(AE134,"0.#"),1)=".",TRUE,FALSE)</formula>
    </cfRule>
  </conditionalFormatting>
  <conditionalFormatting sqref="AE433:AE435 AI433:AI435 AM433:AM435">
    <cfRule type="expression" dxfId="2491" priority="13049">
      <formula>IF(RIGHT(TEXT(AE433,"0.#"),1)=".",FALSE,TRUE)</formula>
    </cfRule>
    <cfRule type="expression" dxfId="2490" priority="13050">
      <formula>IF(RIGHT(TEXT(AE433,"0.#"),1)=".",TRUE,FALSE)</formula>
    </cfRule>
  </conditionalFormatting>
  <conditionalFormatting sqref="AU433:AU435">
    <cfRule type="expression" dxfId="2489" priority="13025">
      <formula>IF(RIGHT(TEXT(AU433,"0.#"),1)=".",FALSE,TRUE)</formula>
    </cfRule>
    <cfRule type="expression" dxfId="2488" priority="13026">
      <formula>IF(RIGHT(TEXT(AU433,"0.#"),1)=".",TRUE,FALSE)</formula>
    </cfRule>
  </conditionalFormatting>
  <conditionalFormatting sqref="AQ433:AQ435">
    <cfRule type="expression" dxfId="2487" priority="12925">
      <formula>IF(RIGHT(TEXT(AQ433,"0.#"),1)=".",FALSE,TRUE)</formula>
    </cfRule>
    <cfRule type="expression" dxfId="2486" priority="12926">
      <formula>IF(RIGHT(TEXT(AQ433,"0.#"),1)=".",TRUE,FALSE)</formula>
    </cfRule>
  </conditionalFormatting>
  <conditionalFormatting sqref="AL840:AO867">
    <cfRule type="expression" dxfId="2485" priority="6649">
      <formula>IF(AND(AL840&gt;=0, RIGHT(TEXT(AL840,"0.#"),1)&lt;&gt;"."),TRUE,FALSE)</formula>
    </cfRule>
    <cfRule type="expression" dxfId="2484" priority="6650">
      <formula>IF(AND(AL840&gt;=0, RIGHT(TEXT(AL840,"0.#"),1)="."),TRUE,FALSE)</formula>
    </cfRule>
    <cfRule type="expression" dxfId="2483" priority="6651">
      <formula>IF(AND(AL840&lt;0, RIGHT(TEXT(AL840,"0.#"),1)&lt;&gt;"."),TRUE,FALSE)</formula>
    </cfRule>
    <cfRule type="expression" dxfId="2482" priority="6652">
      <formula>IF(AND(AL840&lt;0, RIGHT(TEXT(AL840,"0.#"),1)="."),TRUE,FALSE)</formula>
    </cfRule>
  </conditionalFormatting>
  <conditionalFormatting sqref="AQ53:AQ55">
    <cfRule type="expression" dxfId="2481" priority="4671">
      <formula>IF(RIGHT(TEXT(AQ53,"0.#"),1)=".",FALSE,TRUE)</formula>
    </cfRule>
    <cfRule type="expression" dxfId="2480" priority="4672">
      <formula>IF(RIGHT(TEXT(AQ53,"0.#"),1)=".",TRUE,FALSE)</formula>
    </cfRule>
  </conditionalFormatting>
  <conditionalFormatting sqref="AU53:AU55">
    <cfRule type="expression" dxfId="2479" priority="4669">
      <formula>IF(RIGHT(TEXT(AU53,"0.#"),1)=".",FALSE,TRUE)</formula>
    </cfRule>
    <cfRule type="expression" dxfId="2478" priority="4670">
      <formula>IF(RIGHT(TEXT(AU53,"0.#"),1)=".",TRUE,FALSE)</formula>
    </cfRule>
  </conditionalFormatting>
  <conditionalFormatting sqref="AQ60:AQ62">
    <cfRule type="expression" dxfId="2477" priority="4667">
      <formula>IF(RIGHT(TEXT(AQ60,"0.#"),1)=".",FALSE,TRUE)</formula>
    </cfRule>
    <cfRule type="expression" dxfId="2476" priority="4668">
      <formula>IF(RIGHT(TEXT(AQ60,"0.#"),1)=".",TRUE,FALSE)</formula>
    </cfRule>
  </conditionalFormatting>
  <conditionalFormatting sqref="AU60:AU62">
    <cfRule type="expression" dxfId="2475" priority="4665">
      <formula>IF(RIGHT(TEXT(AU60,"0.#"),1)=".",FALSE,TRUE)</formula>
    </cfRule>
    <cfRule type="expression" dxfId="2474" priority="4666">
      <formula>IF(RIGHT(TEXT(AU60,"0.#"),1)=".",TRUE,FALSE)</formula>
    </cfRule>
  </conditionalFormatting>
  <conditionalFormatting sqref="AQ75:AQ77">
    <cfRule type="expression" dxfId="2473" priority="4663">
      <formula>IF(RIGHT(TEXT(AQ75,"0.#"),1)=".",FALSE,TRUE)</formula>
    </cfRule>
    <cfRule type="expression" dxfId="2472" priority="4664">
      <formula>IF(RIGHT(TEXT(AQ75,"0.#"),1)=".",TRUE,FALSE)</formula>
    </cfRule>
  </conditionalFormatting>
  <conditionalFormatting sqref="AU75:AU77">
    <cfRule type="expression" dxfId="2471" priority="4661">
      <formula>IF(RIGHT(TEXT(AU75,"0.#"),1)=".",FALSE,TRUE)</formula>
    </cfRule>
    <cfRule type="expression" dxfId="2470" priority="4662">
      <formula>IF(RIGHT(TEXT(AU75,"0.#"),1)=".",TRUE,FALSE)</formula>
    </cfRule>
  </conditionalFormatting>
  <conditionalFormatting sqref="AQ87:AQ89">
    <cfRule type="expression" dxfId="2469" priority="4659">
      <formula>IF(RIGHT(TEXT(AQ87,"0.#"),1)=".",FALSE,TRUE)</formula>
    </cfRule>
    <cfRule type="expression" dxfId="2468" priority="4660">
      <formula>IF(RIGHT(TEXT(AQ87,"0.#"),1)=".",TRUE,FALSE)</formula>
    </cfRule>
  </conditionalFormatting>
  <conditionalFormatting sqref="AU87:AU89">
    <cfRule type="expression" dxfId="2467" priority="4657">
      <formula>IF(RIGHT(TEXT(AU87,"0.#"),1)=".",FALSE,TRUE)</formula>
    </cfRule>
    <cfRule type="expression" dxfId="2466" priority="4658">
      <formula>IF(RIGHT(TEXT(AU87,"0.#"),1)=".",TRUE,FALSE)</formula>
    </cfRule>
  </conditionalFormatting>
  <conditionalFormatting sqref="AQ92:AQ94">
    <cfRule type="expression" dxfId="2465" priority="4655">
      <formula>IF(RIGHT(TEXT(AQ92,"0.#"),1)=".",FALSE,TRUE)</formula>
    </cfRule>
    <cfRule type="expression" dxfId="2464" priority="4656">
      <formula>IF(RIGHT(TEXT(AQ92,"0.#"),1)=".",TRUE,FALSE)</formula>
    </cfRule>
  </conditionalFormatting>
  <conditionalFormatting sqref="AU92:AU94">
    <cfRule type="expression" dxfId="2463" priority="4653">
      <formula>IF(RIGHT(TEXT(AU92,"0.#"),1)=".",FALSE,TRUE)</formula>
    </cfRule>
    <cfRule type="expression" dxfId="2462" priority="4654">
      <formula>IF(RIGHT(TEXT(AU92,"0.#"),1)=".",TRUE,FALSE)</formula>
    </cfRule>
  </conditionalFormatting>
  <conditionalFormatting sqref="AQ97:AQ99">
    <cfRule type="expression" dxfId="2461" priority="4651">
      <formula>IF(RIGHT(TEXT(AQ97,"0.#"),1)=".",FALSE,TRUE)</formula>
    </cfRule>
    <cfRule type="expression" dxfId="2460" priority="4652">
      <formula>IF(RIGHT(TEXT(AQ97,"0.#"),1)=".",TRUE,FALSE)</formula>
    </cfRule>
  </conditionalFormatting>
  <conditionalFormatting sqref="AU97:AU99">
    <cfRule type="expression" dxfId="2459" priority="4649">
      <formula>IF(RIGHT(TEXT(AU97,"0.#"),1)=".",FALSE,TRUE)</formula>
    </cfRule>
    <cfRule type="expression" dxfId="2458" priority="4650">
      <formula>IF(RIGHT(TEXT(AU97,"0.#"),1)=".",TRUE,FALSE)</formula>
    </cfRule>
  </conditionalFormatting>
  <conditionalFormatting sqref="AE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7">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8:AO839">
    <cfRule type="expression" dxfId="2397" priority="2835">
      <formula>IF(AND(AL838&gt;=0, RIGHT(TEXT(AL838,"0.#"),1)&lt;&gt;"."),TRUE,FALSE)</formula>
    </cfRule>
    <cfRule type="expression" dxfId="2396" priority="2836">
      <formula>IF(AND(AL838&gt;=0, RIGHT(TEXT(AL838,"0.#"),1)="."),TRUE,FALSE)</formula>
    </cfRule>
    <cfRule type="expression" dxfId="2395" priority="2837">
      <formula>IF(AND(AL838&lt;0, RIGHT(TEXT(AL838,"0.#"),1)&lt;&gt;"."),TRUE,FALSE)</formula>
    </cfRule>
    <cfRule type="expression" dxfId="2394" priority="2838">
      <formula>IF(AND(AL838&lt;0, RIGHT(TEXT(AL838,"0.#"),1)="."),TRUE,FALSE)</formula>
    </cfRule>
  </conditionalFormatting>
  <conditionalFormatting sqref="Y838:Y839">
    <cfRule type="expression" dxfId="2393" priority="2833">
      <formula>IF(RIGHT(TEXT(Y838,"0.#"),1)=".",FALSE,TRUE)</formula>
    </cfRule>
    <cfRule type="expression" dxfId="2392" priority="2834">
      <formula>IF(RIGHT(TEXT(Y838,"0.#"),1)=".",TRUE,FALSE)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t="s">
        <v>563</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48"/>
      <c r="AA2" s="849"/>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1"/>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1"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48"/>
      <c r="AA9" s="849"/>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1"/>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1"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48"/>
      <c r="AA16" s="849"/>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1"/>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1"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48"/>
      <c r="AA23" s="849"/>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1"/>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1"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48"/>
      <c r="AA30" s="849"/>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1"/>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1"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48"/>
      <c r="AA37" s="849"/>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1"/>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1"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48"/>
      <c r="AA44" s="849"/>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1"/>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1"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48"/>
      <c r="AA51" s="849"/>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1"/>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1"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48"/>
      <c r="AA58" s="849"/>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1"/>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1"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48"/>
      <c r="AA65" s="849"/>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1"/>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6"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2" t="s">
        <v>367</v>
      </c>
      <c r="H2" s="613"/>
      <c r="I2" s="613"/>
      <c r="J2" s="613"/>
      <c r="K2" s="613"/>
      <c r="L2" s="613"/>
      <c r="M2" s="613"/>
      <c r="N2" s="613"/>
      <c r="O2" s="613"/>
      <c r="P2" s="613"/>
      <c r="Q2" s="613"/>
      <c r="R2" s="613"/>
      <c r="S2" s="613"/>
      <c r="T2" s="613"/>
      <c r="U2" s="613"/>
      <c r="V2" s="613"/>
      <c r="W2" s="613"/>
      <c r="X2" s="613"/>
      <c r="Y2" s="613"/>
      <c r="Z2" s="613"/>
      <c r="AA2" s="613"/>
      <c r="AB2" s="614"/>
      <c r="AC2" s="612"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4" t="s">
        <v>17</v>
      </c>
      <c r="H3" s="685"/>
      <c r="I3" s="685"/>
      <c r="J3" s="685"/>
      <c r="K3" s="685"/>
      <c r="L3" s="684" t="s">
        <v>18</v>
      </c>
      <c r="M3" s="685"/>
      <c r="N3" s="685"/>
      <c r="O3" s="685"/>
      <c r="P3" s="685"/>
      <c r="Q3" s="685"/>
      <c r="R3" s="685"/>
      <c r="S3" s="685"/>
      <c r="T3" s="685"/>
      <c r="U3" s="685"/>
      <c r="V3" s="685"/>
      <c r="W3" s="685"/>
      <c r="X3" s="686"/>
      <c r="Y3" s="670" t="s">
        <v>19</v>
      </c>
      <c r="Z3" s="671"/>
      <c r="AA3" s="671"/>
      <c r="AB3" s="817"/>
      <c r="AC3" s="834"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74"/>
      <c r="B4" s="1075"/>
      <c r="C4" s="1075"/>
      <c r="D4" s="1075"/>
      <c r="E4" s="1075"/>
      <c r="F4" s="1076"/>
      <c r="G4" s="687"/>
      <c r="H4" s="688"/>
      <c r="I4" s="688"/>
      <c r="J4" s="688"/>
      <c r="K4" s="689"/>
      <c r="L4" s="681"/>
      <c r="M4" s="682"/>
      <c r="N4" s="682"/>
      <c r="O4" s="682"/>
      <c r="P4" s="682"/>
      <c r="Q4" s="682"/>
      <c r="R4" s="682"/>
      <c r="S4" s="682"/>
      <c r="T4" s="682"/>
      <c r="U4" s="682"/>
      <c r="V4" s="682"/>
      <c r="W4" s="682"/>
      <c r="X4" s="683"/>
      <c r="Y4" s="406"/>
      <c r="Z4" s="407"/>
      <c r="AA4" s="407"/>
      <c r="AB4" s="824"/>
      <c r="AC4" s="687"/>
      <c r="AD4" s="688"/>
      <c r="AE4" s="688"/>
      <c r="AF4" s="688"/>
      <c r="AG4" s="689"/>
      <c r="AH4" s="681"/>
      <c r="AI4" s="682"/>
      <c r="AJ4" s="682"/>
      <c r="AK4" s="682"/>
      <c r="AL4" s="682"/>
      <c r="AM4" s="682"/>
      <c r="AN4" s="682"/>
      <c r="AO4" s="682"/>
      <c r="AP4" s="682"/>
      <c r="AQ4" s="682"/>
      <c r="AR4" s="682"/>
      <c r="AS4" s="682"/>
      <c r="AT4" s="683"/>
      <c r="AU4" s="406"/>
      <c r="AV4" s="407"/>
      <c r="AW4" s="407"/>
      <c r="AX4" s="408"/>
    </row>
    <row r="5" spans="1:50" ht="24.75" customHeight="1" x14ac:dyDescent="0.15">
      <c r="A5" s="1074"/>
      <c r="B5" s="1075"/>
      <c r="C5" s="1075"/>
      <c r="D5" s="1075"/>
      <c r="E5" s="1075"/>
      <c r="F5" s="1076"/>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4"/>
      <c r="B6" s="1075"/>
      <c r="C6" s="1075"/>
      <c r="D6" s="1075"/>
      <c r="E6" s="1075"/>
      <c r="F6" s="1076"/>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4"/>
      <c r="B7" s="1075"/>
      <c r="C7" s="1075"/>
      <c r="D7" s="1075"/>
      <c r="E7" s="1075"/>
      <c r="F7" s="1076"/>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4"/>
      <c r="B8" s="1075"/>
      <c r="C8" s="1075"/>
      <c r="D8" s="1075"/>
      <c r="E8" s="1075"/>
      <c r="F8" s="1076"/>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4"/>
      <c r="B9" s="1075"/>
      <c r="C9" s="1075"/>
      <c r="D9" s="1075"/>
      <c r="E9" s="1075"/>
      <c r="F9" s="1076"/>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4"/>
      <c r="B10" s="1075"/>
      <c r="C10" s="1075"/>
      <c r="D10" s="1075"/>
      <c r="E10" s="1075"/>
      <c r="F10" s="1076"/>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4"/>
      <c r="B11" s="1075"/>
      <c r="C11" s="1075"/>
      <c r="D11" s="1075"/>
      <c r="E11" s="1075"/>
      <c r="F11" s="1076"/>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4"/>
      <c r="B12" s="1075"/>
      <c r="C12" s="1075"/>
      <c r="D12" s="1075"/>
      <c r="E12" s="1075"/>
      <c r="F12" s="1076"/>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4"/>
      <c r="B13" s="1075"/>
      <c r="C13" s="1075"/>
      <c r="D13" s="1075"/>
      <c r="E13" s="1075"/>
      <c r="F13" s="1076"/>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4"/>
      <c r="B14" s="1075"/>
      <c r="C14" s="1075"/>
      <c r="D14" s="1075"/>
      <c r="E14" s="1075"/>
      <c r="F14" s="1076"/>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4"/>
      <c r="B15" s="1075"/>
      <c r="C15" s="1075"/>
      <c r="D15" s="1075"/>
      <c r="E15" s="1075"/>
      <c r="F15" s="1076"/>
      <c r="G15" s="612" t="s">
        <v>271</v>
      </c>
      <c r="H15" s="613"/>
      <c r="I15" s="613"/>
      <c r="J15" s="613"/>
      <c r="K15" s="613"/>
      <c r="L15" s="613"/>
      <c r="M15" s="613"/>
      <c r="N15" s="613"/>
      <c r="O15" s="613"/>
      <c r="P15" s="613"/>
      <c r="Q15" s="613"/>
      <c r="R15" s="613"/>
      <c r="S15" s="613"/>
      <c r="T15" s="613"/>
      <c r="U15" s="613"/>
      <c r="V15" s="613"/>
      <c r="W15" s="613"/>
      <c r="X15" s="613"/>
      <c r="Y15" s="613"/>
      <c r="Z15" s="613"/>
      <c r="AA15" s="613"/>
      <c r="AB15" s="614"/>
      <c r="AC15" s="612" t="s">
        <v>272</v>
      </c>
      <c r="AD15" s="613"/>
      <c r="AE15" s="613"/>
      <c r="AF15" s="613"/>
      <c r="AG15" s="613"/>
      <c r="AH15" s="613"/>
      <c r="AI15" s="613"/>
      <c r="AJ15" s="613"/>
      <c r="AK15" s="613"/>
      <c r="AL15" s="613"/>
      <c r="AM15" s="613"/>
      <c r="AN15" s="613"/>
      <c r="AO15" s="613"/>
      <c r="AP15" s="613"/>
      <c r="AQ15" s="613"/>
      <c r="AR15" s="613"/>
      <c r="AS15" s="613"/>
      <c r="AT15" s="613"/>
      <c r="AU15" s="613"/>
      <c r="AV15" s="613"/>
      <c r="AW15" s="613"/>
      <c r="AX15" s="812"/>
    </row>
    <row r="16" spans="1:50" ht="25.5" customHeight="1" x14ac:dyDescent="0.15">
      <c r="A16" s="1074"/>
      <c r="B16" s="1075"/>
      <c r="C16" s="1075"/>
      <c r="D16" s="1075"/>
      <c r="E16" s="1075"/>
      <c r="F16" s="1076"/>
      <c r="G16" s="834"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7"/>
      <c r="AC16" s="834"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74"/>
      <c r="B17" s="1075"/>
      <c r="C17" s="1075"/>
      <c r="D17" s="1075"/>
      <c r="E17" s="1075"/>
      <c r="F17" s="1076"/>
      <c r="G17" s="687"/>
      <c r="H17" s="688"/>
      <c r="I17" s="688"/>
      <c r="J17" s="688"/>
      <c r="K17" s="689"/>
      <c r="L17" s="681"/>
      <c r="M17" s="682"/>
      <c r="N17" s="682"/>
      <c r="O17" s="682"/>
      <c r="P17" s="682"/>
      <c r="Q17" s="682"/>
      <c r="R17" s="682"/>
      <c r="S17" s="682"/>
      <c r="T17" s="682"/>
      <c r="U17" s="682"/>
      <c r="V17" s="682"/>
      <c r="W17" s="682"/>
      <c r="X17" s="683"/>
      <c r="Y17" s="406"/>
      <c r="Z17" s="407"/>
      <c r="AA17" s="407"/>
      <c r="AB17" s="824"/>
      <c r="AC17" s="687"/>
      <c r="AD17" s="688"/>
      <c r="AE17" s="688"/>
      <c r="AF17" s="688"/>
      <c r="AG17" s="689"/>
      <c r="AH17" s="681"/>
      <c r="AI17" s="682"/>
      <c r="AJ17" s="682"/>
      <c r="AK17" s="682"/>
      <c r="AL17" s="682"/>
      <c r="AM17" s="682"/>
      <c r="AN17" s="682"/>
      <c r="AO17" s="682"/>
      <c r="AP17" s="682"/>
      <c r="AQ17" s="682"/>
      <c r="AR17" s="682"/>
      <c r="AS17" s="682"/>
      <c r="AT17" s="683"/>
      <c r="AU17" s="406"/>
      <c r="AV17" s="407"/>
      <c r="AW17" s="407"/>
      <c r="AX17" s="408"/>
    </row>
    <row r="18" spans="1:50" ht="24.75" customHeight="1" x14ac:dyDescent="0.15">
      <c r="A18" s="1074"/>
      <c r="B18" s="1075"/>
      <c r="C18" s="1075"/>
      <c r="D18" s="1075"/>
      <c r="E18" s="1075"/>
      <c r="F18" s="1076"/>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4"/>
      <c r="B19" s="1075"/>
      <c r="C19" s="1075"/>
      <c r="D19" s="1075"/>
      <c r="E19" s="1075"/>
      <c r="F19" s="1076"/>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4"/>
      <c r="B20" s="1075"/>
      <c r="C20" s="1075"/>
      <c r="D20" s="1075"/>
      <c r="E20" s="1075"/>
      <c r="F20" s="1076"/>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4"/>
      <c r="B21" s="1075"/>
      <c r="C21" s="1075"/>
      <c r="D21" s="1075"/>
      <c r="E21" s="1075"/>
      <c r="F21" s="1076"/>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4"/>
      <c r="B22" s="1075"/>
      <c r="C22" s="1075"/>
      <c r="D22" s="1075"/>
      <c r="E22" s="1075"/>
      <c r="F22" s="1076"/>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4"/>
      <c r="B23" s="1075"/>
      <c r="C23" s="1075"/>
      <c r="D23" s="1075"/>
      <c r="E23" s="1075"/>
      <c r="F23" s="1076"/>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4"/>
      <c r="B24" s="1075"/>
      <c r="C24" s="1075"/>
      <c r="D24" s="1075"/>
      <c r="E24" s="1075"/>
      <c r="F24" s="1076"/>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4"/>
      <c r="B25" s="1075"/>
      <c r="C25" s="1075"/>
      <c r="D25" s="1075"/>
      <c r="E25" s="1075"/>
      <c r="F25" s="1076"/>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4"/>
      <c r="B26" s="1075"/>
      <c r="C26" s="1075"/>
      <c r="D26" s="1075"/>
      <c r="E26" s="1075"/>
      <c r="F26" s="1076"/>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4"/>
      <c r="B27" s="1075"/>
      <c r="C27" s="1075"/>
      <c r="D27" s="1075"/>
      <c r="E27" s="1075"/>
      <c r="F27" s="107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4"/>
      <c r="B28" s="1075"/>
      <c r="C28" s="1075"/>
      <c r="D28" s="1075"/>
      <c r="E28" s="1075"/>
      <c r="F28" s="1076"/>
      <c r="G28" s="612" t="s">
        <v>270</v>
      </c>
      <c r="H28" s="613"/>
      <c r="I28" s="613"/>
      <c r="J28" s="613"/>
      <c r="K28" s="613"/>
      <c r="L28" s="613"/>
      <c r="M28" s="613"/>
      <c r="N28" s="613"/>
      <c r="O28" s="613"/>
      <c r="P28" s="613"/>
      <c r="Q28" s="613"/>
      <c r="R28" s="613"/>
      <c r="S28" s="613"/>
      <c r="T28" s="613"/>
      <c r="U28" s="613"/>
      <c r="V28" s="613"/>
      <c r="W28" s="613"/>
      <c r="X28" s="613"/>
      <c r="Y28" s="613"/>
      <c r="Z28" s="613"/>
      <c r="AA28" s="613"/>
      <c r="AB28" s="614"/>
      <c r="AC28" s="612" t="s">
        <v>273</v>
      </c>
      <c r="AD28" s="613"/>
      <c r="AE28" s="613"/>
      <c r="AF28" s="613"/>
      <c r="AG28" s="613"/>
      <c r="AH28" s="613"/>
      <c r="AI28" s="613"/>
      <c r="AJ28" s="613"/>
      <c r="AK28" s="613"/>
      <c r="AL28" s="613"/>
      <c r="AM28" s="613"/>
      <c r="AN28" s="613"/>
      <c r="AO28" s="613"/>
      <c r="AP28" s="613"/>
      <c r="AQ28" s="613"/>
      <c r="AR28" s="613"/>
      <c r="AS28" s="613"/>
      <c r="AT28" s="613"/>
      <c r="AU28" s="613"/>
      <c r="AV28" s="613"/>
      <c r="AW28" s="613"/>
      <c r="AX28" s="812"/>
    </row>
    <row r="29" spans="1:50" ht="24.75" customHeight="1" x14ac:dyDescent="0.15">
      <c r="A29" s="1074"/>
      <c r="B29" s="1075"/>
      <c r="C29" s="1075"/>
      <c r="D29" s="1075"/>
      <c r="E29" s="1075"/>
      <c r="F29" s="1076"/>
      <c r="G29" s="834"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7"/>
      <c r="AC29" s="834"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74"/>
      <c r="B30" s="1075"/>
      <c r="C30" s="1075"/>
      <c r="D30" s="1075"/>
      <c r="E30" s="1075"/>
      <c r="F30" s="1076"/>
      <c r="G30" s="687"/>
      <c r="H30" s="688"/>
      <c r="I30" s="688"/>
      <c r="J30" s="688"/>
      <c r="K30" s="689"/>
      <c r="L30" s="681"/>
      <c r="M30" s="682"/>
      <c r="N30" s="682"/>
      <c r="O30" s="682"/>
      <c r="P30" s="682"/>
      <c r="Q30" s="682"/>
      <c r="R30" s="682"/>
      <c r="S30" s="682"/>
      <c r="T30" s="682"/>
      <c r="U30" s="682"/>
      <c r="V30" s="682"/>
      <c r="W30" s="682"/>
      <c r="X30" s="683"/>
      <c r="Y30" s="406"/>
      <c r="Z30" s="407"/>
      <c r="AA30" s="407"/>
      <c r="AB30" s="824"/>
      <c r="AC30" s="687"/>
      <c r="AD30" s="688"/>
      <c r="AE30" s="688"/>
      <c r="AF30" s="688"/>
      <c r="AG30" s="689"/>
      <c r="AH30" s="681"/>
      <c r="AI30" s="682"/>
      <c r="AJ30" s="682"/>
      <c r="AK30" s="682"/>
      <c r="AL30" s="682"/>
      <c r="AM30" s="682"/>
      <c r="AN30" s="682"/>
      <c r="AO30" s="682"/>
      <c r="AP30" s="682"/>
      <c r="AQ30" s="682"/>
      <c r="AR30" s="682"/>
      <c r="AS30" s="682"/>
      <c r="AT30" s="683"/>
      <c r="AU30" s="406"/>
      <c r="AV30" s="407"/>
      <c r="AW30" s="407"/>
      <c r="AX30" s="408"/>
    </row>
    <row r="31" spans="1:50" ht="24.75" customHeight="1" x14ac:dyDescent="0.15">
      <c r="A31" s="1074"/>
      <c r="B31" s="1075"/>
      <c r="C31" s="1075"/>
      <c r="D31" s="1075"/>
      <c r="E31" s="1075"/>
      <c r="F31" s="1076"/>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4"/>
      <c r="B32" s="1075"/>
      <c r="C32" s="1075"/>
      <c r="D32" s="1075"/>
      <c r="E32" s="1075"/>
      <c r="F32" s="1076"/>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4"/>
      <c r="B33" s="1075"/>
      <c r="C33" s="1075"/>
      <c r="D33" s="1075"/>
      <c r="E33" s="1075"/>
      <c r="F33" s="1076"/>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4"/>
      <c r="B34" s="1075"/>
      <c r="C34" s="1075"/>
      <c r="D34" s="1075"/>
      <c r="E34" s="1075"/>
      <c r="F34" s="1076"/>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4"/>
      <c r="B35" s="1075"/>
      <c r="C35" s="1075"/>
      <c r="D35" s="1075"/>
      <c r="E35" s="1075"/>
      <c r="F35" s="1076"/>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4"/>
      <c r="B36" s="1075"/>
      <c r="C36" s="1075"/>
      <c r="D36" s="1075"/>
      <c r="E36" s="1075"/>
      <c r="F36" s="1076"/>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4"/>
      <c r="B37" s="1075"/>
      <c r="C37" s="1075"/>
      <c r="D37" s="1075"/>
      <c r="E37" s="1075"/>
      <c r="F37" s="1076"/>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4"/>
      <c r="B38" s="1075"/>
      <c r="C38" s="1075"/>
      <c r="D38" s="1075"/>
      <c r="E38" s="1075"/>
      <c r="F38" s="1076"/>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4"/>
      <c r="B39" s="1075"/>
      <c r="C39" s="1075"/>
      <c r="D39" s="1075"/>
      <c r="E39" s="1075"/>
      <c r="F39" s="1076"/>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4"/>
      <c r="B40" s="1075"/>
      <c r="C40" s="1075"/>
      <c r="D40" s="1075"/>
      <c r="E40" s="1075"/>
      <c r="F40" s="107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4"/>
      <c r="B41" s="1075"/>
      <c r="C41" s="1075"/>
      <c r="D41" s="1075"/>
      <c r="E41" s="1075"/>
      <c r="F41" s="1076"/>
      <c r="G41" s="612" t="s">
        <v>318</v>
      </c>
      <c r="H41" s="613"/>
      <c r="I41" s="613"/>
      <c r="J41" s="613"/>
      <c r="K41" s="613"/>
      <c r="L41" s="613"/>
      <c r="M41" s="613"/>
      <c r="N41" s="613"/>
      <c r="O41" s="613"/>
      <c r="P41" s="613"/>
      <c r="Q41" s="613"/>
      <c r="R41" s="613"/>
      <c r="S41" s="613"/>
      <c r="T41" s="613"/>
      <c r="U41" s="613"/>
      <c r="V41" s="613"/>
      <c r="W41" s="613"/>
      <c r="X41" s="613"/>
      <c r="Y41" s="613"/>
      <c r="Z41" s="613"/>
      <c r="AA41" s="613"/>
      <c r="AB41" s="614"/>
      <c r="AC41" s="612" t="s">
        <v>184</v>
      </c>
      <c r="AD41" s="613"/>
      <c r="AE41" s="613"/>
      <c r="AF41" s="613"/>
      <c r="AG41" s="613"/>
      <c r="AH41" s="613"/>
      <c r="AI41" s="613"/>
      <c r="AJ41" s="613"/>
      <c r="AK41" s="613"/>
      <c r="AL41" s="613"/>
      <c r="AM41" s="613"/>
      <c r="AN41" s="613"/>
      <c r="AO41" s="613"/>
      <c r="AP41" s="613"/>
      <c r="AQ41" s="613"/>
      <c r="AR41" s="613"/>
      <c r="AS41" s="613"/>
      <c r="AT41" s="613"/>
      <c r="AU41" s="613"/>
      <c r="AV41" s="613"/>
      <c r="AW41" s="613"/>
      <c r="AX41" s="812"/>
    </row>
    <row r="42" spans="1:50" ht="24.75" customHeight="1" x14ac:dyDescent="0.15">
      <c r="A42" s="1074"/>
      <c r="B42" s="1075"/>
      <c r="C42" s="1075"/>
      <c r="D42" s="1075"/>
      <c r="E42" s="1075"/>
      <c r="F42" s="1076"/>
      <c r="G42" s="834"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7"/>
      <c r="AC42" s="834"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74"/>
      <c r="B43" s="1075"/>
      <c r="C43" s="1075"/>
      <c r="D43" s="1075"/>
      <c r="E43" s="1075"/>
      <c r="F43" s="1076"/>
      <c r="G43" s="687"/>
      <c r="H43" s="688"/>
      <c r="I43" s="688"/>
      <c r="J43" s="688"/>
      <c r="K43" s="689"/>
      <c r="L43" s="681"/>
      <c r="M43" s="682"/>
      <c r="N43" s="682"/>
      <c r="O43" s="682"/>
      <c r="P43" s="682"/>
      <c r="Q43" s="682"/>
      <c r="R43" s="682"/>
      <c r="S43" s="682"/>
      <c r="T43" s="682"/>
      <c r="U43" s="682"/>
      <c r="V43" s="682"/>
      <c r="W43" s="682"/>
      <c r="X43" s="683"/>
      <c r="Y43" s="406"/>
      <c r="Z43" s="407"/>
      <c r="AA43" s="407"/>
      <c r="AB43" s="824"/>
      <c r="AC43" s="687"/>
      <c r="AD43" s="688"/>
      <c r="AE43" s="688"/>
      <c r="AF43" s="688"/>
      <c r="AG43" s="689"/>
      <c r="AH43" s="681"/>
      <c r="AI43" s="682"/>
      <c r="AJ43" s="682"/>
      <c r="AK43" s="682"/>
      <c r="AL43" s="682"/>
      <c r="AM43" s="682"/>
      <c r="AN43" s="682"/>
      <c r="AO43" s="682"/>
      <c r="AP43" s="682"/>
      <c r="AQ43" s="682"/>
      <c r="AR43" s="682"/>
      <c r="AS43" s="682"/>
      <c r="AT43" s="683"/>
      <c r="AU43" s="406"/>
      <c r="AV43" s="407"/>
      <c r="AW43" s="407"/>
      <c r="AX43" s="408"/>
    </row>
    <row r="44" spans="1:50" ht="24.75" customHeight="1" x14ac:dyDescent="0.15">
      <c r="A44" s="1074"/>
      <c r="B44" s="1075"/>
      <c r="C44" s="1075"/>
      <c r="D44" s="1075"/>
      <c r="E44" s="1075"/>
      <c r="F44" s="1076"/>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4"/>
      <c r="B45" s="1075"/>
      <c r="C45" s="1075"/>
      <c r="D45" s="1075"/>
      <c r="E45" s="1075"/>
      <c r="F45" s="1076"/>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4"/>
      <c r="B46" s="1075"/>
      <c r="C46" s="1075"/>
      <c r="D46" s="1075"/>
      <c r="E46" s="1075"/>
      <c r="F46" s="1076"/>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4"/>
      <c r="B47" s="1075"/>
      <c r="C47" s="1075"/>
      <c r="D47" s="1075"/>
      <c r="E47" s="1075"/>
      <c r="F47" s="1076"/>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4"/>
      <c r="B48" s="1075"/>
      <c r="C48" s="1075"/>
      <c r="D48" s="1075"/>
      <c r="E48" s="1075"/>
      <c r="F48" s="1076"/>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4"/>
      <c r="B49" s="1075"/>
      <c r="C49" s="1075"/>
      <c r="D49" s="1075"/>
      <c r="E49" s="1075"/>
      <c r="F49" s="1076"/>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4"/>
      <c r="B50" s="1075"/>
      <c r="C50" s="1075"/>
      <c r="D50" s="1075"/>
      <c r="E50" s="1075"/>
      <c r="F50" s="1076"/>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4"/>
      <c r="B51" s="1075"/>
      <c r="C51" s="1075"/>
      <c r="D51" s="1075"/>
      <c r="E51" s="1075"/>
      <c r="F51" s="1076"/>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4"/>
      <c r="B52" s="1075"/>
      <c r="C52" s="1075"/>
      <c r="D52" s="1075"/>
      <c r="E52" s="1075"/>
      <c r="F52" s="1076"/>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2" t="s">
        <v>185</v>
      </c>
      <c r="H55" s="613"/>
      <c r="I55" s="613"/>
      <c r="J55" s="613"/>
      <c r="K55" s="613"/>
      <c r="L55" s="613"/>
      <c r="M55" s="613"/>
      <c r="N55" s="613"/>
      <c r="O55" s="613"/>
      <c r="P55" s="613"/>
      <c r="Q55" s="613"/>
      <c r="R55" s="613"/>
      <c r="S55" s="613"/>
      <c r="T55" s="613"/>
      <c r="U55" s="613"/>
      <c r="V55" s="613"/>
      <c r="W55" s="613"/>
      <c r="X55" s="613"/>
      <c r="Y55" s="613"/>
      <c r="Z55" s="613"/>
      <c r="AA55" s="613"/>
      <c r="AB55" s="614"/>
      <c r="AC55" s="612" t="s">
        <v>274</v>
      </c>
      <c r="AD55" s="613"/>
      <c r="AE55" s="613"/>
      <c r="AF55" s="613"/>
      <c r="AG55" s="613"/>
      <c r="AH55" s="613"/>
      <c r="AI55" s="613"/>
      <c r="AJ55" s="613"/>
      <c r="AK55" s="613"/>
      <c r="AL55" s="613"/>
      <c r="AM55" s="613"/>
      <c r="AN55" s="613"/>
      <c r="AO55" s="613"/>
      <c r="AP55" s="613"/>
      <c r="AQ55" s="613"/>
      <c r="AR55" s="613"/>
      <c r="AS55" s="613"/>
      <c r="AT55" s="613"/>
      <c r="AU55" s="613"/>
      <c r="AV55" s="613"/>
      <c r="AW55" s="613"/>
      <c r="AX55" s="812"/>
    </row>
    <row r="56" spans="1:50" ht="24.75" customHeight="1" x14ac:dyDescent="0.15">
      <c r="A56" s="1074"/>
      <c r="B56" s="1075"/>
      <c r="C56" s="1075"/>
      <c r="D56" s="1075"/>
      <c r="E56" s="1075"/>
      <c r="F56" s="1076"/>
      <c r="G56" s="834"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7"/>
      <c r="AC56" s="834"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74"/>
      <c r="B57" s="1075"/>
      <c r="C57" s="1075"/>
      <c r="D57" s="1075"/>
      <c r="E57" s="1075"/>
      <c r="F57" s="1076"/>
      <c r="G57" s="687"/>
      <c r="H57" s="688"/>
      <c r="I57" s="688"/>
      <c r="J57" s="688"/>
      <c r="K57" s="689"/>
      <c r="L57" s="681"/>
      <c r="M57" s="682"/>
      <c r="N57" s="682"/>
      <c r="O57" s="682"/>
      <c r="P57" s="682"/>
      <c r="Q57" s="682"/>
      <c r="R57" s="682"/>
      <c r="S57" s="682"/>
      <c r="T57" s="682"/>
      <c r="U57" s="682"/>
      <c r="V57" s="682"/>
      <c r="W57" s="682"/>
      <c r="X57" s="683"/>
      <c r="Y57" s="406"/>
      <c r="Z57" s="407"/>
      <c r="AA57" s="407"/>
      <c r="AB57" s="824"/>
      <c r="AC57" s="687"/>
      <c r="AD57" s="688"/>
      <c r="AE57" s="688"/>
      <c r="AF57" s="688"/>
      <c r="AG57" s="689"/>
      <c r="AH57" s="681"/>
      <c r="AI57" s="682"/>
      <c r="AJ57" s="682"/>
      <c r="AK57" s="682"/>
      <c r="AL57" s="682"/>
      <c r="AM57" s="682"/>
      <c r="AN57" s="682"/>
      <c r="AO57" s="682"/>
      <c r="AP57" s="682"/>
      <c r="AQ57" s="682"/>
      <c r="AR57" s="682"/>
      <c r="AS57" s="682"/>
      <c r="AT57" s="683"/>
      <c r="AU57" s="406"/>
      <c r="AV57" s="407"/>
      <c r="AW57" s="407"/>
      <c r="AX57" s="408"/>
    </row>
    <row r="58" spans="1:50" ht="24.75" customHeight="1" x14ac:dyDescent="0.15">
      <c r="A58" s="1074"/>
      <c r="B58" s="1075"/>
      <c r="C58" s="1075"/>
      <c r="D58" s="1075"/>
      <c r="E58" s="1075"/>
      <c r="F58" s="1076"/>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4"/>
      <c r="B59" s="1075"/>
      <c r="C59" s="1075"/>
      <c r="D59" s="1075"/>
      <c r="E59" s="1075"/>
      <c r="F59" s="1076"/>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4"/>
      <c r="B60" s="1075"/>
      <c r="C60" s="1075"/>
      <c r="D60" s="1075"/>
      <c r="E60" s="1075"/>
      <c r="F60" s="1076"/>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4"/>
      <c r="B61" s="1075"/>
      <c r="C61" s="1075"/>
      <c r="D61" s="1075"/>
      <c r="E61" s="1075"/>
      <c r="F61" s="1076"/>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4"/>
      <c r="B62" s="1075"/>
      <c r="C62" s="1075"/>
      <c r="D62" s="1075"/>
      <c r="E62" s="1075"/>
      <c r="F62" s="1076"/>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4"/>
      <c r="B63" s="1075"/>
      <c r="C63" s="1075"/>
      <c r="D63" s="1075"/>
      <c r="E63" s="1075"/>
      <c r="F63" s="1076"/>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4"/>
      <c r="B64" s="1075"/>
      <c r="C64" s="1075"/>
      <c r="D64" s="1075"/>
      <c r="E64" s="1075"/>
      <c r="F64" s="1076"/>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4"/>
      <c r="B65" s="1075"/>
      <c r="C65" s="1075"/>
      <c r="D65" s="1075"/>
      <c r="E65" s="1075"/>
      <c r="F65" s="1076"/>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4"/>
      <c r="B66" s="1075"/>
      <c r="C66" s="1075"/>
      <c r="D66" s="1075"/>
      <c r="E66" s="1075"/>
      <c r="F66" s="1076"/>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4"/>
      <c r="B67" s="1075"/>
      <c r="C67" s="1075"/>
      <c r="D67" s="1075"/>
      <c r="E67" s="1075"/>
      <c r="F67" s="107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4"/>
      <c r="B68" s="1075"/>
      <c r="C68" s="1075"/>
      <c r="D68" s="1075"/>
      <c r="E68" s="1075"/>
      <c r="F68" s="1076"/>
      <c r="G68" s="612" t="s">
        <v>275</v>
      </c>
      <c r="H68" s="613"/>
      <c r="I68" s="613"/>
      <c r="J68" s="613"/>
      <c r="K68" s="613"/>
      <c r="L68" s="613"/>
      <c r="M68" s="613"/>
      <c r="N68" s="613"/>
      <c r="O68" s="613"/>
      <c r="P68" s="613"/>
      <c r="Q68" s="613"/>
      <c r="R68" s="613"/>
      <c r="S68" s="613"/>
      <c r="T68" s="613"/>
      <c r="U68" s="613"/>
      <c r="V68" s="613"/>
      <c r="W68" s="613"/>
      <c r="X68" s="613"/>
      <c r="Y68" s="613"/>
      <c r="Z68" s="613"/>
      <c r="AA68" s="613"/>
      <c r="AB68" s="614"/>
      <c r="AC68" s="612" t="s">
        <v>276</v>
      </c>
      <c r="AD68" s="613"/>
      <c r="AE68" s="613"/>
      <c r="AF68" s="613"/>
      <c r="AG68" s="613"/>
      <c r="AH68" s="613"/>
      <c r="AI68" s="613"/>
      <c r="AJ68" s="613"/>
      <c r="AK68" s="613"/>
      <c r="AL68" s="613"/>
      <c r="AM68" s="613"/>
      <c r="AN68" s="613"/>
      <c r="AO68" s="613"/>
      <c r="AP68" s="613"/>
      <c r="AQ68" s="613"/>
      <c r="AR68" s="613"/>
      <c r="AS68" s="613"/>
      <c r="AT68" s="613"/>
      <c r="AU68" s="613"/>
      <c r="AV68" s="613"/>
      <c r="AW68" s="613"/>
      <c r="AX68" s="812"/>
    </row>
    <row r="69" spans="1:50" ht="25.5" customHeight="1" x14ac:dyDescent="0.15">
      <c r="A69" s="1074"/>
      <c r="B69" s="1075"/>
      <c r="C69" s="1075"/>
      <c r="D69" s="1075"/>
      <c r="E69" s="1075"/>
      <c r="F69" s="1076"/>
      <c r="G69" s="834"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7"/>
      <c r="AC69" s="834"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74"/>
      <c r="B70" s="1075"/>
      <c r="C70" s="1075"/>
      <c r="D70" s="1075"/>
      <c r="E70" s="1075"/>
      <c r="F70" s="1076"/>
      <c r="G70" s="687"/>
      <c r="H70" s="688"/>
      <c r="I70" s="688"/>
      <c r="J70" s="688"/>
      <c r="K70" s="689"/>
      <c r="L70" s="681"/>
      <c r="M70" s="682"/>
      <c r="N70" s="682"/>
      <c r="O70" s="682"/>
      <c r="P70" s="682"/>
      <c r="Q70" s="682"/>
      <c r="R70" s="682"/>
      <c r="S70" s="682"/>
      <c r="T70" s="682"/>
      <c r="U70" s="682"/>
      <c r="V70" s="682"/>
      <c r="W70" s="682"/>
      <c r="X70" s="683"/>
      <c r="Y70" s="406"/>
      <c r="Z70" s="407"/>
      <c r="AA70" s="407"/>
      <c r="AB70" s="824"/>
      <c r="AC70" s="687"/>
      <c r="AD70" s="688"/>
      <c r="AE70" s="688"/>
      <c r="AF70" s="688"/>
      <c r="AG70" s="689"/>
      <c r="AH70" s="681"/>
      <c r="AI70" s="682"/>
      <c r="AJ70" s="682"/>
      <c r="AK70" s="682"/>
      <c r="AL70" s="682"/>
      <c r="AM70" s="682"/>
      <c r="AN70" s="682"/>
      <c r="AO70" s="682"/>
      <c r="AP70" s="682"/>
      <c r="AQ70" s="682"/>
      <c r="AR70" s="682"/>
      <c r="AS70" s="682"/>
      <c r="AT70" s="683"/>
      <c r="AU70" s="406"/>
      <c r="AV70" s="407"/>
      <c r="AW70" s="407"/>
      <c r="AX70" s="408"/>
    </row>
    <row r="71" spans="1:50" ht="24.75" customHeight="1" x14ac:dyDescent="0.15">
      <c r="A71" s="1074"/>
      <c r="B71" s="1075"/>
      <c r="C71" s="1075"/>
      <c r="D71" s="1075"/>
      <c r="E71" s="1075"/>
      <c r="F71" s="1076"/>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4"/>
      <c r="B72" s="1075"/>
      <c r="C72" s="1075"/>
      <c r="D72" s="1075"/>
      <c r="E72" s="1075"/>
      <c r="F72" s="1076"/>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4"/>
      <c r="B73" s="1075"/>
      <c r="C73" s="1075"/>
      <c r="D73" s="1075"/>
      <c r="E73" s="1075"/>
      <c r="F73" s="1076"/>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4"/>
      <c r="B74" s="1075"/>
      <c r="C74" s="1075"/>
      <c r="D74" s="1075"/>
      <c r="E74" s="1075"/>
      <c r="F74" s="1076"/>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4"/>
      <c r="B75" s="1075"/>
      <c r="C75" s="1075"/>
      <c r="D75" s="1075"/>
      <c r="E75" s="1075"/>
      <c r="F75" s="1076"/>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4"/>
      <c r="B76" s="1075"/>
      <c r="C76" s="1075"/>
      <c r="D76" s="1075"/>
      <c r="E76" s="1075"/>
      <c r="F76" s="1076"/>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4"/>
      <c r="B77" s="1075"/>
      <c r="C77" s="1075"/>
      <c r="D77" s="1075"/>
      <c r="E77" s="1075"/>
      <c r="F77" s="1076"/>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4"/>
      <c r="B78" s="1075"/>
      <c r="C78" s="1075"/>
      <c r="D78" s="1075"/>
      <c r="E78" s="1075"/>
      <c r="F78" s="1076"/>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4"/>
      <c r="B79" s="1075"/>
      <c r="C79" s="1075"/>
      <c r="D79" s="1075"/>
      <c r="E79" s="1075"/>
      <c r="F79" s="1076"/>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4"/>
      <c r="B80" s="1075"/>
      <c r="C80" s="1075"/>
      <c r="D80" s="1075"/>
      <c r="E80" s="1075"/>
      <c r="F80" s="107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4"/>
      <c r="B81" s="1075"/>
      <c r="C81" s="1075"/>
      <c r="D81" s="1075"/>
      <c r="E81" s="1075"/>
      <c r="F81" s="1076"/>
      <c r="G81" s="612" t="s">
        <v>277</v>
      </c>
      <c r="H81" s="613"/>
      <c r="I81" s="613"/>
      <c r="J81" s="613"/>
      <c r="K81" s="613"/>
      <c r="L81" s="613"/>
      <c r="M81" s="613"/>
      <c r="N81" s="613"/>
      <c r="O81" s="613"/>
      <c r="P81" s="613"/>
      <c r="Q81" s="613"/>
      <c r="R81" s="613"/>
      <c r="S81" s="613"/>
      <c r="T81" s="613"/>
      <c r="U81" s="613"/>
      <c r="V81" s="613"/>
      <c r="W81" s="613"/>
      <c r="X81" s="613"/>
      <c r="Y81" s="613"/>
      <c r="Z81" s="613"/>
      <c r="AA81" s="613"/>
      <c r="AB81" s="614"/>
      <c r="AC81" s="612" t="s">
        <v>278</v>
      </c>
      <c r="AD81" s="613"/>
      <c r="AE81" s="613"/>
      <c r="AF81" s="613"/>
      <c r="AG81" s="613"/>
      <c r="AH81" s="613"/>
      <c r="AI81" s="613"/>
      <c r="AJ81" s="613"/>
      <c r="AK81" s="613"/>
      <c r="AL81" s="613"/>
      <c r="AM81" s="613"/>
      <c r="AN81" s="613"/>
      <c r="AO81" s="613"/>
      <c r="AP81" s="613"/>
      <c r="AQ81" s="613"/>
      <c r="AR81" s="613"/>
      <c r="AS81" s="613"/>
      <c r="AT81" s="613"/>
      <c r="AU81" s="613"/>
      <c r="AV81" s="613"/>
      <c r="AW81" s="613"/>
      <c r="AX81" s="812"/>
    </row>
    <row r="82" spans="1:50" ht="24.75" customHeight="1" x14ac:dyDescent="0.15">
      <c r="A82" s="1074"/>
      <c r="B82" s="1075"/>
      <c r="C82" s="1075"/>
      <c r="D82" s="1075"/>
      <c r="E82" s="1075"/>
      <c r="F82" s="1076"/>
      <c r="G82" s="834"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7"/>
      <c r="AC82" s="834"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74"/>
      <c r="B83" s="1075"/>
      <c r="C83" s="1075"/>
      <c r="D83" s="1075"/>
      <c r="E83" s="1075"/>
      <c r="F83" s="1076"/>
      <c r="G83" s="687"/>
      <c r="H83" s="688"/>
      <c r="I83" s="688"/>
      <c r="J83" s="688"/>
      <c r="K83" s="689"/>
      <c r="L83" s="681"/>
      <c r="M83" s="682"/>
      <c r="N83" s="682"/>
      <c r="O83" s="682"/>
      <c r="P83" s="682"/>
      <c r="Q83" s="682"/>
      <c r="R83" s="682"/>
      <c r="S83" s="682"/>
      <c r="T83" s="682"/>
      <c r="U83" s="682"/>
      <c r="V83" s="682"/>
      <c r="W83" s="682"/>
      <c r="X83" s="683"/>
      <c r="Y83" s="406"/>
      <c r="Z83" s="407"/>
      <c r="AA83" s="407"/>
      <c r="AB83" s="824"/>
      <c r="AC83" s="687"/>
      <c r="AD83" s="688"/>
      <c r="AE83" s="688"/>
      <c r="AF83" s="688"/>
      <c r="AG83" s="689"/>
      <c r="AH83" s="681"/>
      <c r="AI83" s="682"/>
      <c r="AJ83" s="682"/>
      <c r="AK83" s="682"/>
      <c r="AL83" s="682"/>
      <c r="AM83" s="682"/>
      <c r="AN83" s="682"/>
      <c r="AO83" s="682"/>
      <c r="AP83" s="682"/>
      <c r="AQ83" s="682"/>
      <c r="AR83" s="682"/>
      <c r="AS83" s="682"/>
      <c r="AT83" s="683"/>
      <c r="AU83" s="406"/>
      <c r="AV83" s="407"/>
      <c r="AW83" s="407"/>
      <c r="AX83" s="408"/>
    </row>
    <row r="84" spans="1:50" ht="24.75" customHeight="1" x14ac:dyDescent="0.15">
      <c r="A84" s="1074"/>
      <c r="B84" s="1075"/>
      <c r="C84" s="1075"/>
      <c r="D84" s="1075"/>
      <c r="E84" s="1075"/>
      <c r="F84" s="1076"/>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4"/>
      <c r="B85" s="1075"/>
      <c r="C85" s="1075"/>
      <c r="D85" s="1075"/>
      <c r="E85" s="1075"/>
      <c r="F85" s="1076"/>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4"/>
      <c r="B86" s="1075"/>
      <c r="C86" s="1075"/>
      <c r="D86" s="1075"/>
      <c r="E86" s="1075"/>
      <c r="F86" s="1076"/>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4"/>
      <c r="B87" s="1075"/>
      <c r="C87" s="1075"/>
      <c r="D87" s="1075"/>
      <c r="E87" s="1075"/>
      <c r="F87" s="1076"/>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4"/>
      <c r="B88" s="1075"/>
      <c r="C88" s="1075"/>
      <c r="D88" s="1075"/>
      <c r="E88" s="1075"/>
      <c r="F88" s="1076"/>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4"/>
      <c r="B89" s="1075"/>
      <c r="C89" s="1075"/>
      <c r="D89" s="1075"/>
      <c r="E89" s="1075"/>
      <c r="F89" s="1076"/>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4"/>
      <c r="B90" s="1075"/>
      <c r="C90" s="1075"/>
      <c r="D90" s="1075"/>
      <c r="E90" s="1075"/>
      <c r="F90" s="1076"/>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4"/>
      <c r="B91" s="1075"/>
      <c r="C91" s="1075"/>
      <c r="D91" s="1075"/>
      <c r="E91" s="1075"/>
      <c r="F91" s="1076"/>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4"/>
      <c r="B92" s="1075"/>
      <c r="C92" s="1075"/>
      <c r="D92" s="1075"/>
      <c r="E92" s="1075"/>
      <c r="F92" s="1076"/>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4"/>
      <c r="B93" s="1075"/>
      <c r="C93" s="1075"/>
      <c r="D93" s="1075"/>
      <c r="E93" s="1075"/>
      <c r="F93" s="107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4"/>
      <c r="B94" s="1075"/>
      <c r="C94" s="1075"/>
      <c r="D94" s="1075"/>
      <c r="E94" s="1075"/>
      <c r="F94" s="1076"/>
      <c r="G94" s="612" t="s">
        <v>279</v>
      </c>
      <c r="H94" s="613"/>
      <c r="I94" s="613"/>
      <c r="J94" s="613"/>
      <c r="K94" s="613"/>
      <c r="L94" s="613"/>
      <c r="M94" s="613"/>
      <c r="N94" s="613"/>
      <c r="O94" s="613"/>
      <c r="P94" s="613"/>
      <c r="Q94" s="613"/>
      <c r="R94" s="613"/>
      <c r="S94" s="613"/>
      <c r="T94" s="613"/>
      <c r="U94" s="613"/>
      <c r="V94" s="613"/>
      <c r="W94" s="613"/>
      <c r="X94" s="613"/>
      <c r="Y94" s="613"/>
      <c r="Z94" s="613"/>
      <c r="AA94" s="613"/>
      <c r="AB94" s="614"/>
      <c r="AC94" s="612" t="s">
        <v>186</v>
      </c>
      <c r="AD94" s="613"/>
      <c r="AE94" s="613"/>
      <c r="AF94" s="613"/>
      <c r="AG94" s="613"/>
      <c r="AH94" s="613"/>
      <c r="AI94" s="613"/>
      <c r="AJ94" s="613"/>
      <c r="AK94" s="613"/>
      <c r="AL94" s="613"/>
      <c r="AM94" s="613"/>
      <c r="AN94" s="613"/>
      <c r="AO94" s="613"/>
      <c r="AP94" s="613"/>
      <c r="AQ94" s="613"/>
      <c r="AR94" s="613"/>
      <c r="AS94" s="613"/>
      <c r="AT94" s="613"/>
      <c r="AU94" s="613"/>
      <c r="AV94" s="613"/>
      <c r="AW94" s="613"/>
      <c r="AX94" s="812"/>
    </row>
    <row r="95" spans="1:50" ht="24.75" customHeight="1" x14ac:dyDescent="0.15">
      <c r="A95" s="1074"/>
      <c r="B95" s="1075"/>
      <c r="C95" s="1075"/>
      <c r="D95" s="1075"/>
      <c r="E95" s="1075"/>
      <c r="F95" s="1076"/>
      <c r="G95" s="834"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7"/>
      <c r="AC95" s="834"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74"/>
      <c r="B96" s="1075"/>
      <c r="C96" s="1075"/>
      <c r="D96" s="1075"/>
      <c r="E96" s="1075"/>
      <c r="F96" s="1076"/>
      <c r="G96" s="687"/>
      <c r="H96" s="688"/>
      <c r="I96" s="688"/>
      <c r="J96" s="688"/>
      <c r="K96" s="689"/>
      <c r="L96" s="681"/>
      <c r="M96" s="682"/>
      <c r="N96" s="682"/>
      <c r="O96" s="682"/>
      <c r="P96" s="682"/>
      <c r="Q96" s="682"/>
      <c r="R96" s="682"/>
      <c r="S96" s="682"/>
      <c r="T96" s="682"/>
      <c r="U96" s="682"/>
      <c r="V96" s="682"/>
      <c r="W96" s="682"/>
      <c r="X96" s="683"/>
      <c r="Y96" s="406"/>
      <c r="Z96" s="407"/>
      <c r="AA96" s="407"/>
      <c r="AB96" s="824"/>
      <c r="AC96" s="687"/>
      <c r="AD96" s="688"/>
      <c r="AE96" s="688"/>
      <c r="AF96" s="688"/>
      <c r="AG96" s="689"/>
      <c r="AH96" s="681"/>
      <c r="AI96" s="682"/>
      <c r="AJ96" s="682"/>
      <c r="AK96" s="682"/>
      <c r="AL96" s="682"/>
      <c r="AM96" s="682"/>
      <c r="AN96" s="682"/>
      <c r="AO96" s="682"/>
      <c r="AP96" s="682"/>
      <c r="AQ96" s="682"/>
      <c r="AR96" s="682"/>
      <c r="AS96" s="682"/>
      <c r="AT96" s="683"/>
      <c r="AU96" s="406"/>
      <c r="AV96" s="407"/>
      <c r="AW96" s="407"/>
      <c r="AX96" s="408"/>
    </row>
    <row r="97" spans="1:50" ht="24.75" customHeight="1" x14ac:dyDescent="0.15">
      <c r="A97" s="1074"/>
      <c r="B97" s="1075"/>
      <c r="C97" s="1075"/>
      <c r="D97" s="1075"/>
      <c r="E97" s="1075"/>
      <c r="F97" s="1076"/>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4"/>
      <c r="B98" s="1075"/>
      <c r="C98" s="1075"/>
      <c r="D98" s="1075"/>
      <c r="E98" s="1075"/>
      <c r="F98" s="1076"/>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4"/>
      <c r="B99" s="1075"/>
      <c r="C99" s="1075"/>
      <c r="D99" s="1075"/>
      <c r="E99" s="1075"/>
      <c r="F99" s="1076"/>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4"/>
      <c r="B100" s="1075"/>
      <c r="C100" s="1075"/>
      <c r="D100" s="1075"/>
      <c r="E100" s="1075"/>
      <c r="F100" s="1076"/>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4"/>
      <c r="B101" s="1075"/>
      <c r="C101" s="1075"/>
      <c r="D101" s="1075"/>
      <c r="E101" s="1075"/>
      <c r="F101" s="1076"/>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4"/>
      <c r="B102" s="1075"/>
      <c r="C102" s="1075"/>
      <c r="D102" s="1075"/>
      <c r="E102" s="1075"/>
      <c r="F102" s="1076"/>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4"/>
      <c r="B103" s="1075"/>
      <c r="C103" s="1075"/>
      <c r="D103" s="1075"/>
      <c r="E103" s="1075"/>
      <c r="F103" s="1076"/>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4"/>
      <c r="B104" s="1075"/>
      <c r="C104" s="1075"/>
      <c r="D104" s="1075"/>
      <c r="E104" s="1075"/>
      <c r="F104" s="1076"/>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4"/>
      <c r="B105" s="1075"/>
      <c r="C105" s="1075"/>
      <c r="D105" s="1075"/>
      <c r="E105" s="1075"/>
      <c r="F105" s="1076"/>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2" t="s">
        <v>187</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280</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2"/>
    </row>
    <row r="109" spans="1:50" ht="24.75" customHeight="1" x14ac:dyDescent="0.15">
      <c r="A109" s="1074"/>
      <c r="B109" s="1075"/>
      <c r="C109" s="1075"/>
      <c r="D109" s="1075"/>
      <c r="E109" s="1075"/>
      <c r="F109" s="1076"/>
      <c r="G109" s="834"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7"/>
      <c r="AC109" s="834"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74"/>
      <c r="B110" s="1075"/>
      <c r="C110" s="1075"/>
      <c r="D110" s="1075"/>
      <c r="E110" s="1075"/>
      <c r="F110" s="1076"/>
      <c r="G110" s="687"/>
      <c r="H110" s="688"/>
      <c r="I110" s="688"/>
      <c r="J110" s="688"/>
      <c r="K110" s="689"/>
      <c r="L110" s="681"/>
      <c r="M110" s="682"/>
      <c r="N110" s="682"/>
      <c r="O110" s="682"/>
      <c r="P110" s="682"/>
      <c r="Q110" s="682"/>
      <c r="R110" s="682"/>
      <c r="S110" s="682"/>
      <c r="T110" s="682"/>
      <c r="U110" s="682"/>
      <c r="V110" s="682"/>
      <c r="W110" s="682"/>
      <c r="X110" s="683"/>
      <c r="Y110" s="406"/>
      <c r="Z110" s="407"/>
      <c r="AA110" s="407"/>
      <c r="AB110" s="824"/>
      <c r="AC110" s="687"/>
      <c r="AD110" s="688"/>
      <c r="AE110" s="688"/>
      <c r="AF110" s="688"/>
      <c r="AG110" s="689"/>
      <c r="AH110" s="681"/>
      <c r="AI110" s="682"/>
      <c r="AJ110" s="682"/>
      <c r="AK110" s="682"/>
      <c r="AL110" s="682"/>
      <c r="AM110" s="682"/>
      <c r="AN110" s="682"/>
      <c r="AO110" s="682"/>
      <c r="AP110" s="682"/>
      <c r="AQ110" s="682"/>
      <c r="AR110" s="682"/>
      <c r="AS110" s="682"/>
      <c r="AT110" s="683"/>
      <c r="AU110" s="406"/>
      <c r="AV110" s="407"/>
      <c r="AW110" s="407"/>
      <c r="AX110" s="408"/>
    </row>
    <row r="111" spans="1:50" ht="24.75" customHeight="1" x14ac:dyDescent="0.15">
      <c r="A111" s="1074"/>
      <c r="B111" s="1075"/>
      <c r="C111" s="1075"/>
      <c r="D111" s="1075"/>
      <c r="E111" s="1075"/>
      <c r="F111" s="1076"/>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4"/>
      <c r="B112" s="1075"/>
      <c r="C112" s="1075"/>
      <c r="D112" s="1075"/>
      <c r="E112" s="1075"/>
      <c r="F112" s="1076"/>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4"/>
      <c r="B113" s="1075"/>
      <c r="C113" s="1075"/>
      <c r="D113" s="1075"/>
      <c r="E113" s="1075"/>
      <c r="F113" s="1076"/>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4"/>
      <c r="B114" s="1075"/>
      <c r="C114" s="1075"/>
      <c r="D114" s="1075"/>
      <c r="E114" s="1075"/>
      <c r="F114" s="1076"/>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4"/>
      <c r="B115" s="1075"/>
      <c r="C115" s="1075"/>
      <c r="D115" s="1075"/>
      <c r="E115" s="1075"/>
      <c r="F115" s="1076"/>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4"/>
      <c r="B116" s="1075"/>
      <c r="C116" s="1075"/>
      <c r="D116" s="1075"/>
      <c r="E116" s="1075"/>
      <c r="F116" s="1076"/>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4"/>
      <c r="B117" s="1075"/>
      <c r="C117" s="1075"/>
      <c r="D117" s="1075"/>
      <c r="E117" s="1075"/>
      <c r="F117" s="1076"/>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4"/>
      <c r="B118" s="1075"/>
      <c r="C118" s="1075"/>
      <c r="D118" s="1075"/>
      <c r="E118" s="1075"/>
      <c r="F118" s="1076"/>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4"/>
      <c r="B119" s="1075"/>
      <c r="C119" s="1075"/>
      <c r="D119" s="1075"/>
      <c r="E119" s="1075"/>
      <c r="F119" s="1076"/>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4"/>
      <c r="B120" s="1075"/>
      <c r="C120" s="1075"/>
      <c r="D120" s="1075"/>
      <c r="E120" s="1075"/>
      <c r="F120" s="107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4"/>
      <c r="B121" s="1075"/>
      <c r="C121" s="1075"/>
      <c r="D121" s="1075"/>
      <c r="E121" s="1075"/>
      <c r="F121" s="1076"/>
      <c r="G121" s="612" t="s">
        <v>281</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282</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2"/>
    </row>
    <row r="122" spans="1:50" ht="25.5" customHeight="1" x14ac:dyDescent="0.15">
      <c r="A122" s="1074"/>
      <c r="B122" s="1075"/>
      <c r="C122" s="1075"/>
      <c r="D122" s="1075"/>
      <c r="E122" s="1075"/>
      <c r="F122" s="1076"/>
      <c r="G122" s="834"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7"/>
      <c r="AC122" s="834"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74"/>
      <c r="B123" s="1075"/>
      <c r="C123" s="1075"/>
      <c r="D123" s="1075"/>
      <c r="E123" s="1075"/>
      <c r="F123" s="1076"/>
      <c r="G123" s="687"/>
      <c r="H123" s="688"/>
      <c r="I123" s="688"/>
      <c r="J123" s="688"/>
      <c r="K123" s="689"/>
      <c r="L123" s="681"/>
      <c r="M123" s="682"/>
      <c r="N123" s="682"/>
      <c r="O123" s="682"/>
      <c r="P123" s="682"/>
      <c r="Q123" s="682"/>
      <c r="R123" s="682"/>
      <c r="S123" s="682"/>
      <c r="T123" s="682"/>
      <c r="U123" s="682"/>
      <c r="V123" s="682"/>
      <c r="W123" s="682"/>
      <c r="X123" s="683"/>
      <c r="Y123" s="406"/>
      <c r="Z123" s="407"/>
      <c r="AA123" s="407"/>
      <c r="AB123" s="824"/>
      <c r="AC123" s="687"/>
      <c r="AD123" s="688"/>
      <c r="AE123" s="688"/>
      <c r="AF123" s="688"/>
      <c r="AG123" s="689"/>
      <c r="AH123" s="681"/>
      <c r="AI123" s="682"/>
      <c r="AJ123" s="682"/>
      <c r="AK123" s="682"/>
      <c r="AL123" s="682"/>
      <c r="AM123" s="682"/>
      <c r="AN123" s="682"/>
      <c r="AO123" s="682"/>
      <c r="AP123" s="682"/>
      <c r="AQ123" s="682"/>
      <c r="AR123" s="682"/>
      <c r="AS123" s="682"/>
      <c r="AT123" s="683"/>
      <c r="AU123" s="406"/>
      <c r="AV123" s="407"/>
      <c r="AW123" s="407"/>
      <c r="AX123" s="408"/>
    </row>
    <row r="124" spans="1:50" ht="24.75" customHeight="1" x14ac:dyDescent="0.15">
      <c r="A124" s="1074"/>
      <c r="B124" s="1075"/>
      <c r="C124" s="1075"/>
      <c r="D124" s="1075"/>
      <c r="E124" s="1075"/>
      <c r="F124" s="1076"/>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4"/>
      <c r="B125" s="1075"/>
      <c r="C125" s="1075"/>
      <c r="D125" s="1075"/>
      <c r="E125" s="1075"/>
      <c r="F125" s="1076"/>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4"/>
      <c r="B126" s="1075"/>
      <c r="C126" s="1075"/>
      <c r="D126" s="1075"/>
      <c r="E126" s="1075"/>
      <c r="F126" s="1076"/>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4"/>
      <c r="B127" s="1075"/>
      <c r="C127" s="1075"/>
      <c r="D127" s="1075"/>
      <c r="E127" s="1075"/>
      <c r="F127" s="1076"/>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4"/>
      <c r="B128" s="1075"/>
      <c r="C128" s="1075"/>
      <c r="D128" s="1075"/>
      <c r="E128" s="1075"/>
      <c r="F128" s="1076"/>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4"/>
      <c r="B129" s="1075"/>
      <c r="C129" s="1075"/>
      <c r="D129" s="1075"/>
      <c r="E129" s="1075"/>
      <c r="F129" s="1076"/>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4"/>
      <c r="B130" s="1075"/>
      <c r="C130" s="1075"/>
      <c r="D130" s="1075"/>
      <c r="E130" s="1075"/>
      <c r="F130" s="1076"/>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4"/>
      <c r="B131" s="1075"/>
      <c r="C131" s="1075"/>
      <c r="D131" s="1075"/>
      <c r="E131" s="1075"/>
      <c r="F131" s="1076"/>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4"/>
      <c r="B132" s="1075"/>
      <c r="C132" s="1075"/>
      <c r="D132" s="1075"/>
      <c r="E132" s="1075"/>
      <c r="F132" s="1076"/>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4"/>
      <c r="B133" s="1075"/>
      <c r="C133" s="1075"/>
      <c r="D133" s="1075"/>
      <c r="E133" s="1075"/>
      <c r="F133" s="107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4"/>
      <c r="B134" s="1075"/>
      <c r="C134" s="1075"/>
      <c r="D134" s="1075"/>
      <c r="E134" s="1075"/>
      <c r="F134" s="1076"/>
      <c r="G134" s="612" t="s">
        <v>283</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284</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2"/>
    </row>
    <row r="135" spans="1:50" ht="24.75" customHeight="1" x14ac:dyDescent="0.15">
      <c r="A135" s="1074"/>
      <c r="B135" s="1075"/>
      <c r="C135" s="1075"/>
      <c r="D135" s="1075"/>
      <c r="E135" s="1075"/>
      <c r="F135" s="1076"/>
      <c r="G135" s="834"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7"/>
      <c r="AC135" s="834"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74"/>
      <c r="B136" s="1075"/>
      <c r="C136" s="1075"/>
      <c r="D136" s="1075"/>
      <c r="E136" s="1075"/>
      <c r="F136" s="1076"/>
      <c r="G136" s="687"/>
      <c r="H136" s="688"/>
      <c r="I136" s="688"/>
      <c r="J136" s="688"/>
      <c r="K136" s="689"/>
      <c r="L136" s="681"/>
      <c r="M136" s="682"/>
      <c r="N136" s="682"/>
      <c r="O136" s="682"/>
      <c r="P136" s="682"/>
      <c r="Q136" s="682"/>
      <c r="R136" s="682"/>
      <c r="S136" s="682"/>
      <c r="T136" s="682"/>
      <c r="U136" s="682"/>
      <c r="V136" s="682"/>
      <c r="W136" s="682"/>
      <c r="X136" s="683"/>
      <c r="Y136" s="406"/>
      <c r="Z136" s="407"/>
      <c r="AA136" s="407"/>
      <c r="AB136" s="824"/>
      <c r="AC136" s="687"/>
      <c r="AD136" s="688"/>
      <c r="AE136" s="688"/>
      <c r="AF136" s="688"/>
      <c r="AG136" s="689"/>
      <c r="AH136" s="681"/>
      <c r="AI136" s="682"/>
      <c r="AJ136" s="682"/>
      <c r="AK136" s="682"/>
      <c r="AL136" s="682"/>
      <c r="AM136" s="682"/>
      <c r="AN136" s="682"/>
      <c r="AO136" s="682"/>
      <c r="AP136" s="682"/>
      <c r="AQ136" s="682"/>
      <c r="AR136" s="682"/>
      <c r="AS136" s="682"/>
      <c r="AT136" s="683"/>
      <c r="AU136" s="406"/>
      <c r="AV136" s="407"/>
      <c r="AW136" s="407"/>
      <c r="AX136" s="408"/>
    </row>
    <row r="137" spans="1:50" ht="24.75" customHeight="1" x14ac:dyDescent="0.15">
      <c r="A137" s="1074"/>
      <c r="B137" s="1075"/>
      <c r="C137" s="1075"/>
      <c r="D137" s="1075"/>
      <c r="E137" s="1075"/>
      <c r="F137" s="1076"/>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4"/>
      <c r="B138" s="1075"/>
      <c r="C138" s="1075"/>
      <c r="D138" s="1075"/>
      <c r="E138" s="1075"/>
      <c r="F138" s="1076"/>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4"/>
      <c r="B139" s="1075"/>
      <c r="C139" s="1075"/>
      <c r="D139" s="1075"/>
      <c r="E139" s="1075"/>
      <c r="F139" s="1076"/>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4"/>
      <c r="B140" s="1075"/>
      <c r="C140" s="1075"/>
      <c r="D140" s="1075"/>
      <c r="E140" s="1075"/>
      <c r="F140" s="1076"/>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4"/>
      <c r="B141" s="1075"/>
      <c r="C141" s="1075"/>
      <c r="D141" s="1075"/>
      <c r="E141" s="1075"/>
      <c r="F141" s="1076"/>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4"/>
      <c r="B142" s="1075"/>
      <c r="C142" s="1075"/>
      <c r="D142" s="1075"/>
      <c r="E142" s="1075"/>
      <c r="F142" s="1076"/>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4"/>
      <c r="B143" s="1075"/>
      <c r="C143" s="1075"/>
      <c r="D143" s="1075"/>
      <c r="E143" s="1075"/>
      <c r="F143" s="1076"/>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4"/>
      <c r="B144" s="1075"/>
      <c r="C144" s="1075"/>
      <c r="D144" s="1075"/>
      <c r="E144" s="1075"/>
      <c r="F144" s="1076"/>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4"/>
      <c r="B145" s="1075"/>
      <c r="C145" s="1075"/>
      <c r="D145" s="1075"/>
      <c r="E145" s="1075"/>
      <c r="F145" s="1076"/>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4"/>
      <c r="B146" s="1075"/>
      <c r="C146" s="1075"/>
      <c r="D146" s="1075"/>
      <c r="E146" s="1075"/>
      <c r="F146" s="107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4"/>
      <c r="B147" s="1075"/>
      <c r="C147" s="1075"/>
      <c r="D147" s="1075"/>
      <c r="E147" s="1075"/>
      <c r="F147" s="1076"/>
      <c r="G147" s="612" t="s">
        <v>285</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188</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2"/>
    </row>
    <row r="148" spans="1:50" ht="24.75" customHeight="1" x14ac:dyDescent="0.15">
      <c r="A148" s="1074"/>
      <c r="B148" s="1075"/>
      <c r="C148" s="1075"/>
      <c r="D148" s="1075"/>
      <c r="E148" s="1075"/>
      <c r="F148" s="1076"/>
      <c r="G148" s="834"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7"/>
      <c r="AC148" s="834"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74"/>
      <c r="B149" s="1075"/>
      <c r="C149" s="1075"/>
      <c r="D149" s="1075"/>
      <c r="E149" s="1075"/>
      <c r="F149" s="1076"/>
      <c r="G149" s="687"/>
      <c r="H149" s="688"/>
      <c r="I149" s="688"/>
      <c r="J149" s="688"/>
      <c r="K149" s="689"/>
      <c r="L149" s="681"/>
      <c r="M149" s="682"/>
      <c r="N149" s="682"/>
      <c r="O149" s="682"/>
      <c r="P149" s="682"/>
      <c r="Q149" s="682"/>
      <c r="R149" s="682"/>
      <c r="S149" s="682"/>
      <c r="T149" s="682"/>
      <c r="U149" s="682"/>
      <c r="V149" s="682"/>
      <c r="W149" s="682"/>
      <c r="X149" s="683"/>
      <c r="Y149" s="406"/>
      <c r="Z149" s="407"/>
      <c r="AA149" s="407"/>
      <c r="AB149" s="824"/>
      <c r="AC149" s="687"/>
      <c r="AD149" s="688"/>
      <c r="AE149" s="688"/>
      <c r="AF149" s="688"/>
      <c r="AG149" s="689"/>
      <c r="AH149" s="681"/>
      <c r="AI149" s="682"/>
      <c r="AJ149" s="682"/>
      <c r="AK149" s="682"/>
      <c r="AL149" s="682"/>
      <c r="AM149" s="682"/>
      <c r="AN149" s="682"/>
      <c r="AO149" s="682"/>
      <c r="AP149" s="682"/>
      <c r="AQ149" s="682"/>
      <c r="AR149" s="682"/>
      <c r="AS149" s="682"/>
      <c r="AT149" s="683"/>
      <c r="AU149" s="406"/>
      <c r="AV149" s="407"/>
      <c r="AW149" s="407"/>
      <c r="AX149" s="408"/>
    </row>
    <row r="150" spans="1:50" ht="24.75" customHeight="1" x14ac:dyDescent="0.15">
      <c r="A150" s="1074"/>
      <c r="B150" s="1075"/>
      <c r="C150" s="1075"/>
      <c r="D150" s="1075"/>
      <c r="E150" s="1075"/>
      <c r="F150" s="1076"/>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4"/>
      <c r="B151" s="1075"/>
      <c r="C151" s="1075"/>
      <c r="D151" s="1075"/>
      <c r="E151" s="1075"/>
      <c r="F151" s="1076"/>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4"/>
      <c r="B152" s="1075"/>
      <c r="C152" s="1075"/>
      <c r="D152" s="1075"/>
      <c r="E152" s="1075"/>
      <c r="F152" s="1076"/>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4"/>
      <c r="B153" s="1075"/>
      <c r="C153" s="1075"/>
      <c r="D153" s="1075"/>
      <c r="E153" s="1075"/>
      <c r="F153" s="1076"/>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4"/>
      <c r="B154" s="1075"/>
      <c r="C154" s="1075"/>
      <c r="D154" s="1075"/>
      <c r="E154" s="1075"/>
      <c r="F154" s="1076"/>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4"/>
      <c r="B155" s="1075"/>
      <c r="C155" s="1075"/>
      <c r="D155" s="1075"/>
      <c r="E155" s="1075"/>
      <c r="F155" s="1076"/>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4"/>
      <c r="B156" s="1075"/>
      <c r="C156" s="1075"/>
      <c r="D156" s="1075"/>
      <c r="E156" s="1075"/>
      <c r="F156" s="1076"/>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4"/>
      <c r="B157" s="1075"/>
      <c r="C157" s="1075"/>
      <c r="D157" s="1075"/>
      <c r="E157" s="1075"/>
      <c r="F157" s="1076"/>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4"/>
      <c r="B158" s="1075"/>
      <c r="C158" s="1075"/>
      <c r="D158" s="1075"/>
      <c r="E158" s="1075"/>
      <c r="F158" s="1076"/>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2" t="s">
        <v>189</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286</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2"/>
    </row>
    <row r="162" spans="1:50" ht="24.75" customHeight="1" x14ac:dyDescent="0.15">
      <c r="A162" s="1074"/>
      <c r="B162" s="1075"/>
      <c r="C162" s="1075"/>
      <c r="D162" s="1075"/>
      <c r="E162" s="1075"/>
      <c r="F162" s="1076"/>
      <c r="G162" s="834"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7"/>
      <c r="AC162" s="834"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74"/>
      <c r="B163" s="1075"/>
      <c r="C163" s="1075"/>
      <c r="D163" s="1075"/>
      <c r="E163" s="1075"/>
      <c r="F163" s="1076"/>
      <c r="G163" s="687"/>
      <c r="H163" s="688"/>
      <c r="I163" s="688"/>
      <c r="J163" s="688"/>
      <c r="K163" s="689"/>
      <c r="L163" s="681"/>
      <c r="M163" s="682"/>
      <c r="N163" s="682"/>
      <c r="O163" s="682"/>
      <c r="P163" s="682"/>
      <c r="Q163" s="682"/>
      <c r="R163" s="682"/>
      <c r="S163" s="682"/>
      <c r="T163" s="682"/>
      <c r="U163" s="682"/>
      <c r="V163" s="682"/>
      <c r="W163" s="682"/>
      <c r="X163" s="683"/>
      <c r="Y163" s="406"/>
      <c r="Z163" s="407"/>
      <c r="AA163" s="407"/>
      <c r="AB163" s="824"/>
      <c r="AC163" s="687"/>
      <c r="AD163" s="688"/>
      <c r="AE163" s="688"/>
      <c r="AF163" s="688"/>
      <c r="AG163" s="689"/>
      <c r="AH163" s="681"/>
      <c r="AI163" s="682"/>
      <c r="AJ163" s="682"/>
      <c r="AK163" s="682"/>
      <c r="AL163" s="682"/>
      <c r="AM163" s="682"/>
      <c r="AN163" s="682"/>
      <c r="AO163" s="682"/>
      <c r="AP163" s="682"/>
      <c r="AQ163" s="682"/>
      <c r="AR163" s="682"/>
      <c r="AS163" s="682"/>
      <c r="AT163" s="683"/>
      <c r="AU163" s="406"/>
      <c r="AV163" s="407"/>
      <c r="AW163" s="407"/>
      <c r="AX163" s="408"/>
    </row>
    <row r="164" spans="1:50" ht="24.75" customHeight="1" x14ac:dyDescent="0.15">
      <c r="A164" s="1074"/>
      <c r="B164" s="1075"/>
      <c r="C164" s="1075"/>
      <c r="D164" s="1075"/>
      <c r="E164" s="1075"/>
      <c r="F164" s="1076"/>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4"/>
      <c r="B165" s="1075"/>
      <c r="C165" s="1075"/>
      <c r="D165" s="1075"/>
      <c r="E165" s="1075"/>
      <c r="F165" s="1076"/>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4"/>
      <c r="B166" s="1075"/>
      <c r="C166" s="1075"/>
      <c r="D166" s="1075"/>
      <c r="E166" s="1075"/>
      <c r="F166" s="1076"/>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4"/>
      <c r="B167" s="1075"/>
      <c r="C167" s="1075"/>
      <c r="D167" s="1075"/>
      <c r="E167" s="1075"/>
      <c r="F167" s="1076"/>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4"/>
      <c r="B168" s="1075"/>
      <c r="C168" s="1075"/>
      <c r="D168" s="1075"/>
      <c r="E168" s="1075"/>
      <c r="F168" s="1076"/>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4"/>
      <c r="B169" s="1075"/>
      <c r="C169" s="1075"/>
      <c r="D169" s="1075"/>
      <c r="E169" s="1075"/>
      <c r="F169" s="1076"/>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4"/>
      <c r="B170" s="1075"/>
      <c r="C170" s="1075"/>
      <c r="D170" s="1075"/>
      <c r="E170" s="1075"/>
      <c r="F170" s="1076"/>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4"/>
      <c r="B171" s="1075"/>
      <c r="C171" s="1075"/>
      <c r="D171" s="1075"/>
      <c r="E171" s="1075"/>
      <c r="F171" s="1076"/>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4"/>
      <c r="B172" s="1075"/>
      <c r="C172" s="1075"/>
      <c r="D172" s="1075"/>
      <c r="E172" s="1075"/>
      <c r="F172" s="1076"/>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4"/>
      <c r="B173" s="1075"/>
      <c r="C173" s="1075"/>
      <c r="D173" s="1075"/>
      <c r="E173" s="1075"/>
      <c r="F173" s="107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4"/>
      <c r="B174" s="1075"/>
      <c r="C174" s="1075"/>
      <c r="D174" s="1075"/>
      <c r="E174" s="1075"/>
      <c r="F174" s="1076"/>
      <c r="G174" s="612" t="s">
        <v>287</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288</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2"/>
    </row>
    <row r="175" spans="1:50" ht="25.5" customHeight="1" x14ac:dyDescent="0.15">
      <c r="A175" s="1074"/>
      <c r="B175" s="1075"/>
      <c r="C175" s="1075"/>
      <c r="D175" s="1075"/>
      <c r="E175" s="1075"/>
      <c r="F175" s="1076"/>
      <c r="G175" s="834"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7"/>
      <c r="AC175" s="834"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74"/>
      <c r="B176" s="1075"/>
      <c r="C176" s="1075"/>
      <c r="D176" s="1075"/>
      <c r="E176" s="1075"/>
      <c r="F176" s="1076"/>
      <c r="G176" s="687"/>
      <c r="H176" s="688"/>
      <c r="I176" s="688"/>
      <c r="J176" s="688"/>
      <c r="K176" s="689"/>
      <c r="L176" s="681"/>
      <c r="M176" s="682"/>
      <c r="N176" s="682"/>
      <c r="O176" s="682"/>
      <c r="P176" s="682"/>
      <c r="Q176" s="682"/>
      <c r="R176" s="682"/>
      <c r="S176" s="682"/>
      <c r="T176" s="682"/>
      <c r="U176" s="682"/>
      <c r="V176" s="682"/>
      <c r="W176" s="682"/>
      <c r="X176" s="683"/>
      <c r="Y176" s="406"/>
      <c r="Z176" s="407"/>
      <c r="AA176" s="407"/>
      <c r="AB176" s="824"/>
      <c r="AC176" s="687"/>
      <c r="AD176" s="688"/>
      <c r="AE176" s="688"/>
      <c r="AF176" s="688"/>
      <c r="AG176" s="689"/>
      <c r="AH176" s="681"/>
      <c r="AI176" s="682"/>
      <c r="AJ176" s="682"/>
      <c r="AK176" s="682"/>
      <c r="AL176" s="682"/>
      <c r="AM176" s="682"/>
      <c r="AN176" s="682"/>
      <c r="AO176" s="682"/>
      <c r="AP176" s="682"/>
      <c r="AQ176" s="682"/>
      <c r="AR176" s="682"/>
      <c r="AS176" s="682"/>
      <c r="AT176" s="683"/>
      <c r="AU176" s="406"/>
      <c r="AV176" s="407"/>
      <c r="AW176" s="407"/>
      <c r="AX176" s="408"/>
    </row>
    <row r="177" spans="1:50" ht="24.75" customHeight="1" x14ac:dyDescent="0.15">
      <c r="A177" s="1074"/>
      <c r="B177" s="1075"/>
      <c r="C177" s="1075"/>
      <c r="D177" s="1075"/>
      <c r="E177" s="1075"/>
      <c r="F177" s="1076"/>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4"/>
      <c r="B178" s="1075"/>
      <c r="C178" s="1075"/>
      <c r="D178" s="1075"/>
      <c r="E178" s="1075"/>
      <c r="F178" s="1076"/>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4"/>
      <c r="B179" s="1075"/>
      <c r="C179" s="1075"/>
      <c r="D179" s="1075"/>
      <c r="E179" s="1075"/>
      <c r="F179" s="1076"/>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4"/>
      <c r="B180" s="1075"/>
      <c r="C180" s="1075"/>
      <c r="D180" s="1075"/>
      <c r="E180" s="1075"/>
      <c r="F180" s="1076"/>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4"/>
      <c r="B181" s="1075"/>
      <c r="C181" s="1075"/>
      <c r="D181" s="1075"/>
      <c r="E181" s="1075"/>
      <c r="F181" s="1076"/>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4"/>
      <c r="B182" s="1075"/>
      <c r="C182" s="1075"/>
      <c r="D182" s="1075"/>
      <c r="E182" s="1075"/>
      <c r="F182" s="1076"/>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4"/>
      <c r="B183" s="1075"/>
      <c r="C183" s="1075"/>
      <c r="D183" s="1075"/>
      <c r="E183" s="1075"/>
      <c r="F183" s="1076"/>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4"/>
      <c r="B184" s="1075"/>
      <c r="C184" s="1075"/>
      <c r="D184" s="1075"/>
      <c r="E184" s="1075"/>
      <c r="F184" s="1076"/>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4"/>
      <c r="B185" s="1075"/>
      <c r="C185" s="1075"/>
      <c r="D185" s="1075"/>
      <c r="E185" s="1075"/>
      <c r="F185" s="1076"/>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4"/>
      <c r="B186" s="1075"/>
      <c r="C186" s="1075"/>
      <c r="D186" s="1075"/>
      <c r="E186" s="1075"/>
      <c r="F186" s="107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4"/>
      <c r="B187" s="1075"/>
      <c r="C187" s="1075"/>
      <c r="D187" s="1075"/>
      <c r="E187" s="1075"/>
      <c r="F187" s="1076"/>
      <c r="G187" s="612" t="s">
        <v>290</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289</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2"/>
    </row>
    <row r="188" spans="1:50" ht="24.75" customHeight="1" x14ac:dyDescent="0.15">
      <c r="A188" s="1074"/>
      <c r="B188" s="1075"/>
      <c r="C188" s="1075"/>
      <c r="D188" s="1075"/>
      <c r="E188" s="1075"/>
      <c r="F188" s="1076"/>
      <c r="G188" s="834"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7"/>
      <c r="AC188" s="834"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74"/>
      <c r="B189" s="1075"/>
      <c r="C189" s="1075"/>
      <c r="D189" s="1075"/>
      <c r="E189" s="1075"/>
      <c r="F189" s="1076"/>
      <c r="G189" s="687"/>
      <c r="H189" s="688"/>
      <c r="I189" s="688"/>
      <c r="J189" s="688"/>
      <c r="K189" s="689"/>
      <c r="L189" s="681"/>
      <c r="M189" s="682"/>
      <c r="N189" s="682"/>
      <c r="O189" s="682"/>
      <c r="P189" s="682"/>
      <c r="Q189" s="682"/>
      <c r="R189" s="682"/>
      <c r="S189" s="682"/>
      <c r="T189" s="682"/>
      <c r="U189" s="682"/>
      <c r="V189" s="682"/>
      <c r="W189" s="682"/>
      <c r="X189" s="683"/>
      <c r="Y189" s="406"/>
      <c r="Z189" s="407"/>
      <c r="AA189" s="407"/>
      <c r="AB189" s="824"/>
      <c r="AC189" s="687"/>
      <c r="AD189" s="688"/>
      <c r="AE189" s="688"/>
      <c r="AF189" s="688"/>
      <c r="AG189" s="689"/>
      <c r="AH189" s="681"/>
      <c r="AI189" s="682"/>
      <c r="AJ189" s="682"/>
      <c r="AK189" s="682"/>
      <c r="AL189" s="682"/>
      <c r="AM189" s="682"/>
      <c r="AN189" s="682"/>
      <c r="AO189" s="682"/>
      <c r="AP189" s="682"/>
      <c r="AQ189" s="682"/>
      <c r="AR189" s="682"/>
      <c r="AS189" s="682"/>
      <c r="AT189" s="683"/>
      <c r="AU189" s="406"/>
      <c r="AV189" s="407"/>
      <c r="AW189" s="407"/>
      <c r="AX189" s="408"/>
    </row>
    <row r="190" spans="1:50" ht="24.75" customHeight="1" x14ac:dyDescent="0.15">
      <c r="A190" s="1074"/>
      <c r="B190" s="1075"/>
      <c r="C190" s="1075"/>
      <c r="D190" s="1075"/>
      <c r="E190" s="1075"/>
      <c r="F190" s="1076"/>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4"/>
      <c r="B191" s="1075"/>
      <c r="C191" s="1075"/>
      <c r="D191" s="1075"/>
      <c r="E191" s="1075"/>
      <c r="F191" s="1076"/>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4"/>
      <c r="B192" s="1075"/>
      <c r="C192" s="1075"/>
      <c r="D192" s="1075"/>
      <c r="E192" s="1075"/>
      <c r="F192" s="1076"/>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4"/>
      <c r="B193" s="1075"/>
      <c r="C193" s="1075"/>
      <c r="D193" s="1075"/>
      <c r="E193" s="1075"/>
      <c r="F193" s="1076"/>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4"/>
      <c r="B194" s="1075"/>
      <c r="C194" s="1075"/>
      <c r="D194" s="1075"/>
      <c r="E194" s="1075"/>
      <c r="F194" s="1076"/>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4"/>
      <c r="B195" s="1075"/>
      <c r="C195" s="1075"/>
      <c r="D195" s="1075"/>
      <c r="E195" s="1075"/>
      <c r="F195" s="1076"/>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4"/>
      <c r="B196" s="1075"/>
      <c r="C196" s="1075"/>
      <c r="D196" s="1075"/>
      <c r="E196" s="1075"/>
      <c r="F196" s="1076"/>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4"/>
      <c r="B197" s="1075"/>
      <c r="C197" s="1075"/>
      <c r="D197" s="1075"/>
      <c r="E197" s="1075"/>
      <c r="F197" s="1076"/>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4"/>
      <c r="B198" s="1075"/>
      <c r="C198" s="1075"/>
      <c r="D198" s="1075"/>
      <c r="E198" s="1075"/>
      <c r="F198" s="1076"/>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4"/>
      <c r="B199" s="1075"/>
      <c r="C199" s="1075"/>
      <c r="D199" s="1075"/>
      <c r="E199" s="1075"/>
      <c r="F199" s="107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4"/>
      <c r="B200" s="1075"/>
      <c r="C200" s="1075"/>
      <c r="D200" s="1075"/>
      <c r="E200" s="1075"/>
      <c r="F200" s="1076"/>
      <c r="G200" s="612" t="s">
        <v>291</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190</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2"/>
    </row>
    <row r="201" spans="1:50" ht="24.75" customHeight="1" x14ac:dyDescent="0.15">
      <c r="A201" s="1074"/>
      <c r="B201" s="1075"/>
      <c r="C201" s="1075"/>
      <c r="D201" s="1075"/>
      <c r="E201" s="1075"/>
      <c r="F201" s="1076"/>
      <c r="G201" s="834"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7"/>
      <c r="AC201" s="834"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74"/>
      <c r="B202" s="1075"/>
      <c r="C202" s="1075"/>
      <c r="D202" s="1075"/>
      <c r="E202" s="1075"/>
      <c r="F202" s="1076"/>
      <c r="G202" s="687"/>
      <c r="H202" s="688"/>
      <c r="I202" s="688"/>
      <c r="J202" s="688"/>
      <c r="K202" s="689"/>
      <c r="L202" s="681"/>
      <c r="M202" s="682"/>
      <c r="N202" s="682"/>
      <c r="O202" s="682"/>
      <c r="P202" s="682"/>
      <c r="Q202" s="682"/>
      <c r="R202" s="682"/>
      <c r="S202" s="682"/>
      <c r="T202" s="682"/>
      <c r="U202" s="682"/>
      <c r="V202" s="682"/>
      <c r="W202" s="682"/>
      <c r="X202" s="683"/>
      <c r="Y202" s="406"/>
      <c r="Z202" s="407"/>
      <c r="AA202" s="407"/>
      <c r="AB202" s="824"/>
      <c r="AC202" s="687"/>
      <c r="AD202" s="688"/>
      <c r="AE202" s="688"/>
      <c r="AF202" s="688"/>
      <c r="AG202" s="689"/>
      <c r="AH202" s="681"/>
      <c r="AI202" s="682"/>
      <c r="AJ202" s="682"/>
      <c r="AK202" s="682"/>
      <c r="AL202" s="682"/>
      <c r="AM202" s="682"/>
      <c r="AN202" s="682"/>
      <c r="AO202" s="682"/>
      <c r="AP202" s="682"/>
      <c r="AQ202" s="682"/>
      <c r="AR202" s="682"/>
      <c r="AS202" s="682"/>
      <c r="AT202" s="683"/>
      <c r="AU202" s="406"/>
      <c r="AV202" s="407"/>
      <c r="AW202" s="407"/>
      <c r="AX202" s="408"/>
    </row>
    <row r="203" spans="1:50" ht="24.75" customHeight="1" x14ac:dyDescent="0.15">
      <c r="A203" s="1074"/>
      <c r="B203" s="1075"/>
      <c r="C203" s="1075"/>
      <c r="D203" s="1075"/>
      <c r="E203" s="1075"/>
      <c r="F203" s="1076"/>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4"/>
      <c r="B204" s="1075"/>
      <c r="C204" s="1075"/>
      <c r="D204" s="1075"/>
      <c r="E204" s="1075"/>
      <c r="F204" s="1076"/>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4"/>
      <c r="B205" s="1075"/>
      <c r="C205" s="1075"/>
      <c r="D205" s="1075"/>
      <c r="E205" s="1075"/>
      <c r="F205" s="1076"/>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4"/>
      <c r="B206" s="1075"/>
      <c r="C206" s="1075"/>
      <c r="D206" s="1075"/>
      <c r="E206" s="1075"/>
      <c r="F206" s="1076"/>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4"/>
      <c r="B207" s="1075"/>
      <c r="C207" s="1075"/>
      <c r="D207" s="1075"/>
      <c r="E207" s="1075"/>
      <c r="F207" s="1076"/>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4"/>
      <c r="B208" s="1075"/>
      <c r="C208" s="1075"/>
      <c r="D208" s="1075"/>
      <c r="E208" s="1075"/>
      <c r="F208" s="1076"/>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4"/>
      <c r="B209" s="1075"/>
      <c r="C209" s="1075"/>
      <c r="D209" s="1075"/>
      <c r="E209" s="1075"/>
      <c r="F209" s="1076"/>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4"/>
      <c r="B210" s="1075"/>
      <c r="C210" s="1075"/>
      <c r="D210" s="1075"/>
      <c r="E210" s="1075"/>
      <c r="F210" s="1076"/>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4"/>
      <c r="B211" s="1075"/>
      <c r="C211" s="1075"/>
      <c r="D211" s="1075"/>
      <c r="E211" s="1075"/>
      <c r="F211" s="1076"/>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2" t="s">
        <v>191</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292</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2"/>
    </row>
    <row r="215" spans="1:50" ht="24.75" customHeight="1" x14ac:dyDescent="0.15">
      <c r="A215" s="1074"/>
      <c r="B215" s="1075"/>
      <c r="C215" s="1075"/>
      <c r="D215" s="1075"/>
      <c r="E215" s="1075"/>
      <c r="F215" s="1076"/>
      <c r="G215" s="834"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7"/>
      <c r="AC215" s="834"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74"/>
      <c r="B216" s="1075"/>
      <c r="C216" s="1075"/>
      <c r="D216" s="1075"/>
      <c r="E216" s="1075"/>
      <c r="F216" s="1076"/>
      <c r="G216" s="687"/>
      <c r="H216" s="688"/>
      <c r="I216" s="688"/>
      <c r="J216" s="688"/>
      <c r="K216" s="689"/>
      <c r="L216" s="681"/>
      <c r="M216" s="682"/>
      <c r="N216" s="682"/>
      <c r="O216" s="682"/>
      <c r="P216" s="682"/>
      <c r="Q216" s="682"/>
      <c r="R216" s="682"/>
      <c r="S216" s="682"/>
      <c r="T216" s="682"/>
      <c r="U216" s="682"/>
      <c r="V216" s="682"/>
      <c r="W216" s="682"/>
      <c r="X216" s="683"/>
      <c r="Y216" s="406"/>
      <c r="Z216" s="407"/>
      <c r="AA216" s="407"/>
      <c r="AB216" s="824"/>
      <c r="AC216" s="687"/>
      <c r="AD216" s="688"/>
      <c r="AE216" s="688"/>
      <c r="AF216" s="688"/>
      <c r="AG216" s="689"/>
      <c r="AH216" s="681"/>
      <c r="AI216" s="682"/>
      <c r="AJ216" s="682"/>
      <c r="AK216" s="682"/>
      <c r="AL216" s="682"/>
      <c r="AM216" s="682"/>
      <c r="AN216" s="682"/>
      <c r="AO216" s="682"/>
      <c r="AP216" s="682"/>
      <c r="AQ216" s="682"/>
      <c r="AR216" s="682"/>
      <c r="AS216" s="682"/>
      <c r="AT216" s="683"/>
      <c r="AU216" s="406"/>
      <c r="AV216" s="407"/>
      <c r="AW216" s="407"/>
      <c r="AX216" s="408"/>
    </row>
    <row r="217" spans="1:50" ht="24.75" customHeight="1" x14ac:dyDescent="0.15">
      <c r="A217" s="1074"/>
      <c r="B217" s="1075"/>
      <c r="C217" s="1075"/>
      <c r="D217" s="1075"/>
      <c r="E217" s="1075"/>
      <c r="F217" s="1076"/>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4"/>
      <c r="B218" s="1075"/>
      <c r="C218" s="1075"/>
      <c r="D218" s="1075"/>
      <c r="E218" s="1075"/>
      <c r="F218" s="1076"/>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4"/>
      <c r="B219" s="1075"/>
      <c r="C219" s="1075"/>
      <c r="D219" s="1075"/>
      <c r="E219" s="1075"/>
      <c r="F219" s="1076"/>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4"/>
      <c r="B220" s="1075"/>
      <c r="C220" s="1075"/>
      <c r="D220" s="1075"/>
      <c r="E220" s="1075"/>
      <c r="F220" s="1076"/>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4"/>
      <c r="B221" s="1075"/>
      <c r="C221" s="1075"/>
      <c r="D221" s="1075"/>
      <c r="E221" s="1075"/>
      <c r="F221" s="1076"/>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4"/>
      <c r="B222" s="1075"/>
      <c r="C222" s="1075"/>
      <c r="D222" s="1075"/>
      <c r="E222" s="1075"/>
      <c r="F222" s="1076"/>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4"/>
      <c r="B223" s="1075"/>
      <c r="C223" s="1075"/>
      <c r="D223" s="1075"/>
      <c r="E223" s="1075"/>
      <c r="F223" s="1076"/>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4"/>
      <c r="B224" s="1075"/>
      <c r="C224" s="1075"/>
      <c r="D224" s="1075"/>
      <c r="E224" s="1075"/>
      <c r="F224" s="1076"/>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4"/>
      <c r="B225" s="1075"/>
      <c r="C225" s="1075"/>
      <c r="D225" s="1075"/>
      <c r="E225" s="1075"/>
      <c r="F225" s="1076"/>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4"/>
      <c r="B226" s="1075"/>
      <c r="C226" s="1075"/>
      <c r="D226" s="1075"/>
      <c r="E226" s="1075"/>
      <c r="F226" s="107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4"/>
      <c r="B227" s="1075"/>
      <c r="C227" s="1075"/>
      <c r="D227" s="1075"/>
      <c r="E227" s="1075"/>
      <c r="F227" s="1076"/>
      <c r="G227" s="612" t="s">
        <v>293</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294</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2"/>
    </row>
    <row r="228" spans="1:50" ht="25.5" customHeight="1" x14ac:dyDescent="0.15">
      <c r="A228" s="1074"/>
      <c r="B228" s="1075"/>
      <c r="C228" s="1075"/>
      <c r="D228" s="1075"/>
      <c r="E228" s="1075"/>
      <c r="F228" s="1076"/>
      <c r="G228" s="834"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7"/>
      <c r="AC228" s="834"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74"/>
      <c r="B229" s="1075"/>
      <c r="C229" s="1075"/>
      <c r="D229" s="1075"/>
      <c r="E229" s="1075"/>
      <c r="F229" s="1076"/>
      <c r="G229" s="687"/>
      <c r="H229" s="688"/>
      <c r="I229" s="688"/>
      <c r="J229" s="688"/>
      <c r="K229" s="689"/>
      <c r="L229" s="681"/>
      <c r="M229" s="682"/>
      <c r="N229" s="682"/>
      <c r="O229" s="682"/>
      <c r="P229" s="682"/>
      <c r="Q229" s="682"/>
      <c r="R229" s="682"/>
      <c r="S229" s="682"/>
      <c r="T229" s="682"/>
      <c r="U229" s="682"/>
      <c r="V229" s="682"/>
      <c r="W229" s="682"/>
      <c r="X229" s="683"/>
      <c r="Y229" s="406"/>
      <c r="Z229" s="407"/>
      <c r="AA229" s="407"/>
      <c r="AB229" s="824"/>
      <c r="AC229" s="687"/>
      <c r="AD229" s="688"/>
      <c r="AE229" s="688"/>
      <c r="AF229" s="688"/>
      <c r="AG229" s="689"/>
      <c r="AH229" s="681"/>
      <c r="AI229" s="682"/>
      <c r="AJ229" s="682"/>
      <c r="AK229" s="682"/>
      <c r="AL229" s="682"/>
      <c r="AM229" s="682"/>
      <c r="AN229" s="682"/>
      <c r="AO229" s="682"/>
      <c r="AP229" s="682"/>
      <c r="AQ229" s="682"/>
      <c r="AR229" s="682"/>
      <c r="AS229" s="682"/>
      <c r="AT229" s="683"/>
      <c r="AU229" s="406"/>
      <c r="AV229" s="407"/>
      <c r="AW229" s="407"/>
      <c r="AX229" s="408"/>
    </row>
    <row r="230" spans="1:50" ht="24.75" customHeight="1" x14ac:dyDescent="0.15">
      <c r="A230" s="1074"/>
      <c r="B230" s="1075"/>
      <c r="C230" s="1075"/>
      <c r="D230" s="1075"/>
      <c r="E230" s="1075"/>
      <c r="F230" s="1076"/>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4"/>
      <c r="B231" s="1075"/>
      <c r="C231" s="1075"/>
      <c r="D231" s="1075"/>
      <c r="E231" s="1075"/>
      <c r="F231" s="1076"/>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4"/>
      <c r="B232" s="1075"/>
      <c r="C232" s="1075"/>
      <c r="D232" s="1075"/>
      <c r="E232" s="1075"/>
      <c r="F232" s="1076"/>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4"/>
      <c r="B233" s="1075"/>
      <c r="C233" s="1075"/>
      <c r="D233" s="1075"/>
      <c r="E233" s="1075"/>
      <c r="F233" s="1076"/>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4"/>
      <c r="B234" s="1075"/>
      <c r="C234" s="1075"/>
      <c r="D234" s="1075"/>
      <c r="E234" s="1075"/>
      <c r="F234" s="1076"/>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4"/>
      <c r="B235" s="1075"/>
      <c r="C235" s="1075"/>
      <c r="D235" s="1075"/>
      <c r="E235" s="1075"/>
      <c r="F235" s="1076"/>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4"/>
      <c r="B236" s="1075"/>
      <c r="C236" s="1075"/>
      <c r="D236" s="1075"/>
      <c r="E236" s="1075"/>
      <c r="F236" s="1076"/>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4"/>
      <c r="B237" s="1075"/>
      <c r="C237" s="1075"/>
      <c r="D237" s="1075"/>
      <c r="E237" s="1075"/>
      <c r="F237" s="1076"/>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4"/>
      <c r="B238" s="1075"/>
      <c r="C238" s="1075"/>
      <c r="D238" s="1075"/>
      <c r="E238" s="1075"/>
      <c r="F238" s="1076"/>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4"/>
      <c r="B239" s="1075"/>
      <c r="C239" s="1075"/>
      <c r="D239" s="1075"/>
      <c r="E239" s="1075"/>
      <c r="F239" s="107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4"/>
      <c r="B240" s="1075"/>
      <c r="C240" s="1075"/>
      <c r="D240" s="1075"/>
      <c r="E240" s="1075"/>
      <c r="F240" s="1076"/>
      <c r="G240" s="612" t="s">
        <v>295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296</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2"/>
    </row>
    <row r="241" spans="1:50" ht="24.75" customHeight="1" x14ac:dyDescent="0.15">
      <c r="A241" s="1074"/>
      <c r="B241" s="1075"/>
      <c r="C241" s="1075"/>
      <c r="D241" s="1075"/>
      <c r="E241" s="1075"/>
      <c r="F241" s="1076"/>
      <c r="G241" s="834"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7"/>
      <c r="AC241" s="834"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74"/>
      <c r="B242" s="1075"/>
      <c r="C242" s="1075"/>
      <c r="D242" s="1075"/>
      <c r="E242" s="1075"/>
      <c r="F242" s="1076"/>
      <c r="G242" s="687"/>
      <c r="H242" s="688"/>
      <c r="I242" s="688"/>
      <c r="J242" s="688"/>
      <c r="K242" s="689"/>
      <c r="L242" s="681"/>
      <c r="M242" s="682"/>
      <c r="N242" s="682"/>
      <c r="O242" s="682"/>
      <c r="P242" s="682"/>
      <c r="Q242" s="682"/>
      <c r="R242" s="682"/>
      <c r="S242" s="682"/>
      <c r="T242" s="682"/>
      <c r="U242" s="682"/>
      <c r="V242" s="682"/>
      <c r="W242" s="682"/>
      <c r="X242" s="683"/>
      <c r="Y242" s="406"/>
      <c r="Z242" s="407"/>
      <c r="AA242" s="407"/>
      <c r="AB242" s="824"/>
      <c r="AC242" s="687"/>
      <c r="AD242" s="688"/>
      <c r="AE242" s="688"/>
      <c r="AF242" s="688"/>
      <c r="AG242" s="689"/>
      <c r="AH242" s="681"/>
      <c r="AI242" s="682"/>
      <c r="AJ242" s="682"/>
      <c r="AK242" s="682"/>
      <c r="AL242" s="682"/>
      <c r="AM242" s="682"/>
      <c r="AN242" s="682"/>
      <c r="AO242" s="682"/>
      <c r="AP242" s="682"/>
      <c r="AQ242" s="682"/>
      <c r="AR242" s="682"/>
      <c r="AS242" s="682"/>
      <c r="AT242" s="683"/>
      <c r="AU242" s="406"/>
      <c r="AV242" s="407"/>
      <c r="AW242" s="407"/>
      <c r="AX242" s="408"/>
    </row>
    <row r="243" spans="1:50" ht="24.75" customHeight="1" x14ac:dyDescent="0.15">
      <c r="A243" s="1074"/>
      <c r="B243" s="1075"/>
      <c r="C243" s="1075"/>
      <c r="D243" s="1075"/>
      <c r="E243" s="1075"/>
      <c r="F243" s="1076"/>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4"/>
      <c r="B244" s="1075"/>
      <c r="C244" s="1075"/>
      <c r="D244" s="1075"/>
      <c r="E244" s="1075"/>
      <c r="F244" s="1076"/>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4"/>
      <c r="B245" s="1075"/>
      <c r="C245" s="1075"/>
      <c r="D245" s="1075"/>
      <c r="E245" s="1075"/>
      <c r="F245" s="1076"/>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4"/>
      <c r="B246" s="1075"/>
      <c r="C246" s="1075"/>
      <c r="D246" s="1075"/>
      <c r="E246" s="1075"/>
      <c r="F246" s="1076"/>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4"/>
      <c r="B247" s="1075"/>
      <c r="C247" s="1075"/>
      <c r="D247" s="1075"/>
      <c r="E247" s="1075"/>
      <c r="F247" s="1076"/>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4"/>
      <c r="B248" s="1075"/>
      <c r="C248" s="1075"/>
      <c r="D248" s="1075"/>
      <c r="E248" s="1075"/>
      <c r="F248" s="1076"/>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4"/>
      <c r="B249" s="1075"/>
      <c r="C249" s="1075"/>
      <c r="D249" s="1075"/>
      <c r="E249" s="1075"/>
      <c r="F249" s="1076"/>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4"/>
      <c r="B250" s="1075"/>
      <c r="C250" s="1075"/>
      <c r="D250" s="1075"/>
      <c r="E250" s="1075"/>
      <c r="F250" s="1076"/>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4"/>
      <c r="B251" s="1075"/>
      <c r="C251" s="1075"/>
      <c r="D251" s="1075"/>
      <c r="E251" s="1075"/>
      <c r="F251" s="1076"/>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4"/>
      <c r="B252" s="1075"/>
      <c r="C252" s="1075"/>
      <c r="D252" s="1075"/>
      <c r="E252" s="1075"/>
      <c r="F252" s="107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4"/>
      <c r="B253" s="1075"/>
      <c r="C253" s="1075"/>
      <c r="D253" s="1075"/>
      <c r="E253" s="1075"/>
      <c r="F253" s="1076"/>
      <c r="G253" s="612" t="s">
        <v>297</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192</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2"/>
    </row>
    <row r="254" spans="1:50" ht="24.75" customHeight="1" x14ac:dyDescent="0.15">
      <c r="A254" s="1074"/>
      <c r="B254" s="1075"/>
      <c r="C254" s="1075"/>
      <c r="D254" s="1075"/>
      <c r="E254" s="1075"/>
      <c r="F254" s="1076"/>
      <c r="G254" s="834"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7"/>
      <c r="AC254" s="834"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74"/>
      <c r="B255" s="1075"/>
      <c r="C255" s="1075"/>
      <c r="D255" s="1075"/>
      <c r="E255" s="1075"/>
      <c r="F255" s="1076"/>
      <c r="G255" s="687"/>
      <c r="H255" s="688"/>
      <c r="I255" s="688"/>
      <c r="J255" s="688"/>
      <c r="K255" s="689"/>
      <c r="L255" s="681"/>
      <c r="M255" s="682"/>
      <c r="N255" s="682"/>
      <c r="O255" s="682"/>
      <c r="P255" s="682"/>
      <c r="Q255" s="682"/>
      <c r="R255" s="682"/>
      <c r="S255" s="682"/>
      <c r="T255" s="682"/>
      <c r="U255" s="682"/>
      <c r="V255" s="682"/>
      <c r="W255" s="682"/>
      <c r="X255" s="683"/>
      <c r="Y255" s="406"/>
      <c r="Z255" s="407"/>
      <c r="AA255" s="407"/>
      <c r="AB255" s="824"/>
      <c r="AC255" s="687"/>
      <c r="AD255" s="688"/>
      <c r="AE255" s="688"/>
      <c r="AF255" s="688"/>
      <c r="AG255" s="689"/>
      <c r="AH255" s="681"/>
      <c r="AI255" s="682"/>
      <c r="AJ255" s="682"/>
      <c r="AK255" s="682"/>
      <c r="AL255" s="682"/>
      <c r="AM255" s="682"/>
      <c r="AN255" s="682"/>
      <c r="AO255" s="682"/>
      <c r="AP255" s="682"/>
      <c r="AQ255" s="682"/>
      <c r="AR255" s="682"/>
      <c r="AS255" s="682"/>
      <c r="AT255" s="683"/>
      <c r="AU255" s="406"/>
      <c r="AV255" s="407"/>
      <c r="AW255" s="407"/>
      <c r="AX255" s="408"/>
    </row>
    <row r="256" spans="1:50" ht="24.75" customHeight="1" x14ac:dyDescent="0.15">
      <c r="A256" s="1074"/>
      <c r="B256" s="1075"/>
      <c r="C256" s="1075"/>
      <c r="D256" s="1075"/>
      <c r="E256" s="1075"/>
      <c r="F256" s="1076"/>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4"/>
      <c r="B257" s="1075"/>
      <c r="C257" s="1075"/>
      <c r="D257" s="1075"/>
      <c r="E257" s="1075"/>
      <c r="F257" s="1076"/>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4"/>
      <c r="B258" s="1075"/>
      <c r="C258" s="1075"/>
      <c r="D258" s="1075"/>
      <c r="E258" s="1075"/>
      <c r="F258" s="1076"/>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4"/>
      <c r="B259" s="1075"/>
      <c r="C259" s="1075"/>
      <c r="D259" s="1075"/>
      <c r="E259" s="1075"/>
      <c r="F259" s="1076"/>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4"/>
      <c r="B260" s="1075"/>
      <c r="C260" s="1075"/>
      <c r="D260" s="1075"/>
      <c r="E260" s="1075"/>
      <c r="F260" s="1076"/>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4"/>
      <c r="B261" s="1075"/>
      <c r="C261" s="1075"/>
      <c r="D261" s="1075"/>
      <c r="E261" s="1075"/>
      <c r="F261" s="1076"/>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4"/>
      <c r="B262" s="1075"/>
      <c r="C262" s="1075"/>
      <c r="D262" s="1075"/>
      <c r="E262" s="1075"/>
      <c r="F262" s="1076"/>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4"/>
      <c r="B263" s="1075"/>
      <c r="C263" s="1075"/>
      <c r="D263" s="1075"/>
      <c r="E263" s="1075"/>
      <c r="F263" s="1076"/>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4"/>
      <c r="B264" s="1075"/>
      <c r="C264" s="1075"/>
      <c r="D264" s="1075"/>
      <c r="E264" s="1075"/>
      <c r="F264" s="1076"/>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2020-10-01T00:51:57Z</cp:lastPrinted>
  <dcterms:created xsi:type="dcterms:W3CDTF">2012-03-13T00:50:25Z</dcterms:created>
  <dcterms:modified xsi:type="dcterms:W3CDTF">2020-11-18T03:05:42Z</dcterms:modified>
</cp:coreProperties>
</file>