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係\22 行政事業レビュー\★H28以降のレビューシートの修正\★修正を要するシート\R2\"/>
    </mc:Choice>
  </mc:AlternateContent>
  <bookViews>
    <workbookView xWindow="0" yWindow="0" windowWidth="14535"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<sst xmlns="http://schemas.openxmlformats.org/spreadsheetml/2006/main" count="2973" uniqueCount="700">
  <si>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</si>
  <si>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</si>
  <si>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</si>
  <si>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</si>
  <si>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</si>
  <si>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</si>
  <si>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</si>
  <si>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</si>
  <si>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</si>
  <si>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</si>
  <si>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</si>
  <si>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</si>
  <si>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</si>
  <si>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</si>
  <si>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</si>
  <si>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</si>
  <si>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</si>
  <si>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</si>
  <si>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</si>
  <si>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</si>
  <si>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</si>
  <si>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</si>
  <si>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</si>
  <si>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</si>
  <si>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</si>
  <si>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</si>
  <si>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</si>
  <si>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</si>
  <si>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</si>
  <si>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</si>
  <si>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</si>
  <si>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</si>
  <si>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</si>
  <si>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</si>
  <si>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</si>
  <si>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</si>
  <si>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</si>
  <si>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</si>
  <si>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</si>
  <si>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</si>
  <si>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</si>
  <si>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</si>
  <si>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</si>
  <si>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</si>
  <si>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</si>
  <si>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</si>
  <si>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</si>
  <si>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</si>
  <si>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</si>
  <si>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</si>
  <si>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</si>
  <si>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</si>
  <si>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</si>
  <si>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</si>
  <si>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</si>
  <si>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</si>
  <si>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</si>
  <si>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</si>
  <si>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</si>
  <si>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</si>
  <si>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</si>
  <si>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</si>
  <si>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</si>
  <si>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</si>
  <si>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</si>
  <si>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</si>
  <si>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</si>
  <si>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</si>
  <si>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</si>
  <si>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</si>
  <si>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</si>
  <si>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</si>
  <si>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</si>
  <si>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</si>
  <si>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</si>
  <si>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</si>
  <si>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</si>
  <si>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</si>
  <si>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</si>
  <si>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</si>
  <si>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</si>
  <si>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</si>
  <si>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</si>
  <si>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</si>
  <si>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</si>
  <si>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</si>
  <si>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</si>
  <si>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</si>
  <si>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</si>
  <si>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</si>
  <si>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</si>
  <si>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</si>
  <si>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</si>
  <si>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</si>
  <si>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</si>
  <si>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</si>
  <si>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</si>
  <si>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</si>
  <si>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</si>
  <si>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</si>
  <si>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</si>
  <si>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</si>
  <si>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</si>
  <si>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</si>
  <si>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</si>
  <si>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</si>
  <si>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</si>
  <si>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</si>
  <si>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</si>
  <si>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</si>
  <si>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</si>
  <si>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</si>
  <si>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</si>
  <si>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</si>
  <si>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</si>
  <si>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</si>
  <si>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</si>
  <si>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</si>
  <si>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</si>
  <si>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</si>
  <si>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</si>
  <si>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</si>
  <si>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</si>
  <si>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</si>
  <si>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</si>
  <si>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</si>
  <si>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</si>
  <si>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</si>
  <si>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</si>
  <si>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</si>
  <si>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</si>
  <si>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</si>
  <si>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</si>
  <si>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</si>
  <si>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</si>
  <si>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</si>
  <si>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</si>
  <si>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</si>
  <si>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</si>
  <si>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</si>
  <si>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</si>
  <si>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</si>
  <si>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</si>
  <si>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</si>
  <si>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</si>
  <si>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</si>
  <si>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</si>
  <si>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</si>
  <si>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</si>
  <si>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</si>
  <si>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</si>
  <si>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</si>
  <si>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</si>
  <si>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</si>
  <si>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</si>
  <si>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</si>
  <si>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</si>
  <si>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</si>
  <si>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</si>
  <si>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</si>
  <si>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</si>
  <si>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</si>
  <si>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</si>
  <si>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</si>
  <si>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</si>
  <si>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</si>
  <si>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</si>
  <si>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</si>
  <si>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</si>
  <si>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</si>
  <si>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</si>
  <si>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</si>
  <si>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</si>
  <si>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</si>
  <si>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</si>
  <si>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</si>
  <si>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</si>
  <si>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</si>
  <si>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</si>
  <si>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</si>
  <si>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</si>
  <si>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</si>
  <si>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</si>
  <si>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</si>
  <si>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</si>
  <si>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</si>
  <si>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</si>
  <si>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</si>
  <si>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</si>
  <si>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</si>
  <si>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</si>
  <si>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</si>
  <si>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</si>
  <si>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</si>
  <si>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</si>
  <si>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</si>
  <si>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</si>
  <si>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</si>
  <si>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</si>
  <si>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</si>
  <si>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</si>
  <si>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</si>
  <si>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</si>
  <si>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</si>
  <si>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</si>
  <si>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</si>
  <si>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</si>
  <si>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</si>
  <si>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</si>
  <si>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</si>
  <si>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</si>
  <si>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</si>
  <si>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</si>
  <si>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</si>
  <si>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</si>
  <si>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</si>
  <si>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</si>
  <si>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</si>
  <si>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</si>
  <si>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</si>
  <si>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</si>
  <si>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</si>
  <si>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</si>
  <si>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</si>
  <si>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</si>
  <si>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</si>
  <si>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</si>
  <si>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</si>
  <si>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</si>
  <si>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</si>
  <si>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</si>
  <si>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</si>
  <si>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</si>
  <si>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</si>
  <si>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</si>
  <si>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</si>
  <si>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</si>
  <si>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</si>
  <si>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</si>
  <si>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</si>
  <si>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</si>
  <si>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</si>
  <si>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</si>
  <si>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</si>
  <si>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</si>
  <si>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</si>
  <si>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</si>
  <si>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</si>
  <si>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</si>
  <si>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</si>
  <si>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</si>
  <si>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</si>
  <si>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</si>
  <si>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</si>
  <si>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</si>
  <si>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</si>
  <si>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</si>
  <si>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</si>
  <si>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</si>
  <si>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</si>
  <si>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</si>
  <si>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</si>
  <si>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</si>
  <si>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</si>
  <si>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</si>
  <si>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</si>
  <si>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</si>
  <si>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</si>
  <si>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</si>
  <si>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</si>
  <si>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</si>
  <si>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</si>
  <si>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</si>
  <si>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</si>
  <si>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</si>
  <si>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</si>
  <si>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</si>
  <si>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</si>
  <si>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</si>
  <si>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</si>
  <si>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</si>
  <si>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</si>
  <si>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</si>
  <si>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</si>
  <si>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</si>
  <si>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</si>
  <si>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</si>
  <si>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</si>
  <si>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</si>
  <si>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</si>
  <si>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</si>
  <si>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</si>
  <si>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</si>
  <si>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</si>
  <si>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</si>
  <si>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</si>
  <si>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</si>
  <si>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</si>
  <si>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</si>
  <si>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</si>
  <si>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</si>
  <si>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</si>
  <si>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</si>
  <si>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</si>
  <si>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</si>
  <si>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</si>
  <si>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</si>
  <si>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</si>
  <si>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</si>
  <si>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</si>
  <si>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</si>
  <si>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</si>
  <si>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</si>
  <si>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</si>
  <si>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</si>
  <si>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</si>
  <si>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</si>
  <si>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</si>
  <si>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</si>
  <si>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</si>
  <si>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</si>
  <si>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</si>
  <si>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</si>
  <si>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</si>
  <si>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</si>
  <si>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</si>
  <si>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</si>
  <si>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</si>
  <si>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</si>
  <si>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</si>
  <si>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</si>
  <si>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</si>
  <si>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</si>
  <si>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</si>
  <si>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</si>
  <si>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</si>
  <si>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</si>
  <si>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</si>
  <si>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</si>
  <si>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</si>
  <si>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</si>
  <si>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</si>
  <si>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</si>
  <si>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</si>
  <si>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</si>
  <si>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</si>
  <si>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</si>
  <si>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</si>
  <si>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</si>
  <si>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</si>
  <si>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</si>
  <si>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</si>
  <si>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</si>
  <si>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</si>
  <si>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</si>
  <si>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</si>
  <si>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</si>
  <si>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</si>
  <si>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</si>
  <si>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</si>
  <si>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</si>
  <si>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</si>
  <si>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</si>
  <si>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</si>
  <si>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</si>
  <si>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</si>
  <si>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</si>
  <si>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</si>
  <si>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</si>
  <si>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</si>
  <si>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</si>
  <si>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</si>
  <si>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</si>
  <si>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</si>
  <si>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</si>
  <si>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</si>
  <si>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</si>
  <si>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</si>
  <si>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</si>
  <si>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</si>
  <si>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</si>
  <si>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</si>
  <si>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</si>
  <si>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</si>
  <si>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</si>
  <si>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</si>
  <si>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</si>
  <si>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</si>
  <si>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</si>
  <si>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</si>
  <si>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</si>
  <si>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</si>
  <si>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</si>
  <si>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</si>
  <si>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</si>
  <si>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</si>
  <si>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</si>
  <si>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</si>
  <si>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</si>
  <si>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</si>
  <si>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</si>
  <si>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</si>
  <si>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</si>
  <si>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</si>
  <si>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</si>
  <si>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</si>
  <si>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</si>
  <si>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</si>
  <si>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</si>
  <si>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</si>
  <si>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</si>
  <si>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</si>
  <si>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</si>
  <si>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</si>
  <si>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</si>
  <si>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</si>
  <si>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</si>
  <si>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</si>
  <si>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</si>
  <si>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</si>
  <si>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</si>
  <si>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</si>
  <si>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</si>
  <si>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</si>
  <si>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</si>
  <si>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</si>
  <si>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</si>
  <si>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</si>
  <si>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</si>
  <si>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</si>
  <si>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</si>
  <si>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</si>
  <si>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</si>
  <si>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</si>
  <si>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</si>
  <si>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</si>
  <si>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</si>
  <si>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</si>
  <si>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</si>
  <si>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</si>
  <si>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</si>
  <si>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</si>
  <si>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</si>
  <si>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</si>
  <si>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</si>
  <si>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</si>
  <si>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</si>
  <si>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</si>
  <si>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</si>
  <si>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</si>
  <si>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</si>
  <si>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</si>
  <si>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</si>
  <si>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</si>
  <si>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</si>
  <si>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</si>
  <si>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</si>
  <si>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</si>
  <si>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</si>
  <si>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</si>
  <si>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</si>
  <si>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</si>
  <si>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</si>
  <si>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</si>
  <si>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</si>
  <si>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</si>
  <si>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</si>
  <si>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</si>
  <si>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</si>
  <si>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</si>
  <si>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</si>
  <si>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</si>
  <si>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</si>
  <si>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</si>
  <si>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</si>
  <si>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</si>
  <si>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</si>
  <si>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</si>
  <si>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</si>
  <si>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</si>
  <si>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</si>
  <si>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</si>
  <si>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</si>
  <si>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</si>
  <si>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</si>
  <si>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</si>
  <si>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</si>
  <si>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</si>
  <si>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</si>
  <si>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</si>
  <si>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</si>
  <si>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</si>
  <si>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</si>
  <si>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</si>
  <si>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</si>
  <si>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</si>
  <si>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</si>
  <si>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</si>
  <si>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</si>
  <si>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</si>
  <si>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</si>
  <si>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</si>
  <si>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</si>
  <si>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</si>
  <si>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</si>
  <si>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</si>
  <si>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</si>
  <si>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</si>
  <si>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</si>
  <si>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</si>
  <si>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</si>
  <si>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</si>
  <si>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</si>
  <si>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</si>
  <si>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</si>
  <si>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</si>
  <si>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</si>
  <si>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</si>
  <si>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</si>
  <si>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</si>
  <si>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</si>
  <si>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</si>
  <si>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</si>
  <si>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</si>
  <si>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</si>
  <si>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</si>
  <si>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</si>
  <si>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</si>
  <si>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</si>
  <si>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</si>
  <si>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</si>
  <si>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</si>
  <si>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</si>
  <si>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</si>
  <si>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</si>
  <si>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</si>
  <si>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</si>
  <si>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</si>
  <si>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</si>
  <si>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</si>
  <si>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</si>
  <si>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</si>
  <si>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</si>
  <si>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</si>
  <si>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</si>
  <si>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</si>
  <si>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</si>
  <si>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</si>
  <si>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</si>
  <si>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</si>
  <si>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</si>
  <si>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</si>
  <si>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</si>
  <si>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</si>
  <si>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</si>
  <si>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</si>
  <si>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</si>
  <si>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</si>
  <si>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</si>
  <si>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</si>
  <si>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</si>
  <si>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</si>
  <si>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</si>
  <si>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スポーツ基本法　第25条2項</t>
    <phoneticPr fontId="5"/>
  </si>
  <si>
    <t>第2期スポーツ基本計画（平成28年3月24日改定）
スポーツ立国戦略（平成22年8月26日策定）</t>
    <phoneticPr fontId="5"/>
  </si>
  <si>
    <t>-</t>
    <phoneticPr fontId="5"/>
  </si>
  <si>
    <t>-</t>
    <phoneticPr fontId="5"/>
  </si>
  <si>
    <t>-</t>
    <phoneticPr fontId="5"/>
  </si>
  <si>
    <t>-</t>
    <phoneticPr fontId="5"/>
  </si>
  <si>
    <t>-</t>
    <phoneticPr fontId="5"/>
  </si>
  <si>
    <t>スポーツ振興事業委託費</t>
    <phoneticPr fontId="5"/>
  </si>
  <si>
    <t>職員旅費</t>
  </si>
  <si>
    <t>諸謝金</t>
  </si>
  <si>
    <t>委員等旅費</t>
  </si>
  <si>
    <t>人</t>
  </si>
  <si>
    <t>スポーツ庁委託事業スポーツキャリアサポート推進戦略報告書</t>
    <phoneticPr fontId="5"/>
  </si>
  <si>
    <t>円</t>
  </si>
  <si>
    <t>円</t>
    <phoneticPr fontId="5"/>
  </si>
  <si>
    <t>　　　　　　　　　　</t>
    <phoneticPr fontId="5"/>
  </si>
  <si>
    <t>　　/</t>
    <phoneticPr fontId="5"/>
  </si>
  <si>
    <t>／　　　　　　　　　　　　　　</t>
    <phoneticPr fontId="5"/>
  </si>
  <si>
    <t>①モデル・コア・カリキュラムの導入団体数（大学含む）</t>
  </si>
  <si>
    <t>―</t>
    <phoneticPr fontId="5"/>
  </si>
  <si>
    <t>スポーツ関係団体に直接委託することにより、キャリアデザインの意識啓発が必要な対象に適切にアプローチされ、効果的・効率的な事業となっている。</t>
    <phoneticPr fontId="5"/>
  </si>
  <si>
    <t>成果物について：スポーツ庁HP（http://www.mext.go.jp/sports/b_menu/sports/mcatetop05/list/detail/1419295.htm）</t>
  </si>
  <si>
    <t>新27-0033</t>
    <phoneticPr fontId="5"/>
  </si>
  <si>
    <t>309</t>
    <phoneticPr fontId="5"/>
  </si>
  <si>
    <t>１１．スポーツの振興</t>
  </si>
  <si>
    <t>１１－１スポーツを「する」「みる」「ささえる」スポーツ参画人口の拡大と、そのための人材育成・場の充実</t>
  </si>
  <si>
    <t>本事業の実施により、指導者のみならず幅広い分野でアスリートが活躍することが見込まれ、それにより国民がスポーツをより身近に感じることができ、ひいてはスポーツ実施率の向上に繋がる</t>
  </si>
  <si>
    <t>スポーツキャリアサポート支援事業</t>
    <phoneticPr fontId="5"/>
  </si>
  <si>
    <t>平成27年度</t>
    <phoneticPr fontId="5"/>
  </si>
  <si>
    <t>終了予定なし</t>
    <phoneticPr fontId="5"/>
  </si>
  <si>
    <t>スポーツ庁</t>
    <phoneticPr fontId="5"/>
  </si>
  <si>
    <t>-</t>
    <phoneticPr fontId="5"/>
  </si>
  <si>
    <t>-</t>
    <phoneticPr fontId="5"/>
  </si>
  <si>
    <t>-</t>
    <phoneticPr fontId="5"/>
  </si>
  <si>
    <t>-</t>
    <phoneticPr fontId="5"/>
  </si>
  <si>
    <t>庁費</t>
    <rPh sb="0" eb="1">
      <t>チョウ</t>
    </rPh>
    <phoneticPr fontId="5"/>
  </si>
  <si>
    <t>団体</t>
    <phoneticPr fontId="5"/>
  </si>
  <si>
    <t>団体</t>
    <phoneticPr fontId="5"/>
  </si>
  <si>
    <t>スポーツキャリアサポートコンソーシアム会員数</t>
    <phoneticPr fontId="5"/>
  </si>
  <si>
    <t>-</t>
    <phoneticPr fontId="5"/>
  </si>
  <si>
    <t>-</t>
    <phoneticPr fontId="5"/>
  </si>
  <si>
    <t>アスリートキャリアコーディネーター（デュアルキャリア教育プログラムファシリテーター）の人数を令和４年度までに60名に増やす。</t>
    <rPh sb="26" eb="28">
      <t>キョウイク</t>
    </rPh>
    <rPh sb="43" eb="45">
      <t>ニンズウ</t>
    </rPh>
    <rPh sb="46" eb="48">
      <t>レイワ</t>
    </rPh>
    <phoneticPr fontId="5"/>
  </si>
  <si>
    <t>スポーツキャリアサポートコンソーシアム会員数を令和4年度までに50団体に増やす。</t>
    <rPh sb="23" eb="25">
      <t>レイワ</t>
    </rPh>
    <rPh sb="27" eb="28">
      <t>ド</t>
    </rPh>
    <phoneticPr fontId="5"/>
  </si>
  <si>
    <t>アスリートキャリアコーディネーター（デュアルキャリア教育プログラムファシリテーター）の人数</t>
    <rPh sb="26" eb="28">
      <t>キョウイク</t>
    </rPh>
    <rPh sb="43" eb="45">
      <t>ニンズウ</t>
    </rPh>
    <phoneticPr fontId="5"/>
  </si>
  <si>
    <t>-</t>
    <phoneticPr fontId="5"/>
  </si>
  <si>
    <t>-</t>
    <phoneticPr fontId="5"/>
  </si>
  <si>
    <t>スポーツ庁委託事業スポーツキャリアサポート推進戦略報告書（令和元年度まではデュアルキャリア教育プログラムファシリテーターの人数）</t>
    <rPh sb="29" eb="31">
      <t>レイワ</t>
    </rPh>
    <rPh sb="31" eb="33">
      <t>ガンネン</t>
    </rPh>
    <rPh sb="33" eb="34">
      <t>ド</t>
    </rPh>
    <phoneticPr fontId="5"/>
  </si>
  <si>
    <t>スポーツキャリアサポートコンソーシアム総会、運営委員会の実施回数</t>
    <rPh sb="19" eb="21">
      <t>ソウカイ</t>
    </rPh>
    <rPh sb="22" eb="24">
      <t>ウンエイ</t>
    </rPh>
    <rPh sb="24" eb="27">
      <t>イインカイ</t>
    </rPh>
    <rPh sb="28" eb="30">
      <t>ジッシ</t>
    </rPh>
    <rPh sb="30" eb="32">
      <t>カイスウ</t>
    </rPh>
    <phoneticPr fontId="5"/>
  </si>
  <si>
    <t>有</t>
  </si>
  <si>
    <t>無</t>
  </si>
  <si>
    <t>‐</t>
  </si>
  <si>
    <t>-</t>
    <phoneticPr fontId="5"/>
  </si>
  <si>
    <t>事業経費の費目・使途の内容については、契約時及び委託費の額の確定手続きにおいて厳正に審査し、必要なものに限定している。</t>
    <phoneticPr fontId="5"/>
  </si>
  <si>
    <t>委託事業の契約にあたり、経費のチェックを行うとともに、事業開始後も事業実施に係る注意点を共有することにより、コスト削減や効率化に向けた工夫を行っている。</t>
    <rPh sb="0" eb="2">
      <t>イタク</t>
    </rPh>
    <rPh sb="2" eb="4">
      <t>ジギョウ</t>
    </rPh>
    <rPh sb="5" eb="7">
      <t>ケイヤク</t>
    </rPh>
    <rPh sb="12" eb="14">
      <t>ケイヒ</t>
    </rPh>
    <rPh sb="20" eb="21">
      <t>オコナ</t>
    </rPh>
    <rPh sb="27" eb="29">
      <t>ジギョウ</t>
    </rPh>
    <rPh sb="29" eb="31">
      <t>カイシ</t>
    </rPh>
    <rPh sb="31" eb="32">
      <t>ゴ</t>
    </rPh>
    <rPh sb="33" eb="35">
      <t>ジギョウ</t>
    </rPh>
    <rPh sb="35" eb="37">
      <t>ジッシ</t>
    </rPh>
    <rPh sb="38" eb="39">
      <t>カカ</t>
    </rPh>
    <rPh sb="40" eb="42">
      <t>チュウイ</t>
    </rPh>
    <rPh sb="42" eb="43">
      <t>テン</t>
    </rPh>
    <rPh sb="44" eb="46">
      <t>キョウユウ</t>
    </rPh>
    <rPh sb="57" eb="59">
      <t>サクゲン</t>
    </rPh>
    <rPh sb="60" eb="63">
      <t>コウリツカ</t>
    </rPh>
    <rPh sb="64" eb="65">
      <t>ム</t>
    </rPh>
    <rPh sb="67" eb="69">
      <t>クフウ</t>
    </rPh>
    <rPh sb="70" eb="71">
      <t>オコナ</t>
    </rPh>
    <phoneticPr fontId="5"/>
  </si>
  <si>
    <t>成果物についてHPやSNSを通じて発信し、活用を図っている。</t>
    <rPh sb="0" eb="3">
      <t>セイカブツ</t>
    </rPh>
    <rPh sb="24" eb="25">
      <t>ハカ</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</si>
  <si>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要領の充実や公募期間を確保するなどの対応を図る。</t>
    <rPh sb="171" eb="173">
      <t>コウボ</t>
    </rPh>
    <rPh sb="173" eb="175">
      <t>ヨウリョウ</t>
    </rPh>
    <rPh sb="176" eb="178">
      <t>ジュウジツ</t>
    </rPh>
    <phoneticPr fontId="5"/>
  </si>
  <si>
    <t>A.独立行政法人日本スポーツ振興センター</t>
    <phoneticPr fontId="5"/>
  </si>
  <si>
    <t>B.株式会社スポーツビズ</t>
    <phoneticPr fontId="5"/>
  </si>
  <si>
    <t>C.株式会社ADKマーケティングソリューションズ</t>
    <phoneticPr fontId="5"/>
  </si>
  <si>
    <t>独立行政法人日本スポーツ振興センター</t>
    <rPh sb="0" eb="6">
      <t>ドクリツギョウセイホウジン</t>
    </rPh>
    <rPh sb="6" eb="8">
      <t>ニホン</t>
    </rPh>
    <rPh sb="12" eb="14">
      <t>シンコウ</t>
    </rPh>
    <phoneticPr fontId="5"/>
  </si>
  <si>
    <t>-</t>
    <phoneticPr fontId="5"/>
  </si>
  <si>
    <t>株式会社スポーツビズ</t>
    <rPh sb="0" eb="4">
      <t>カブシキカイシャ</t>
    </rPh>
    <phoneticPr fontId="5"/>
  </si>
  <si>
    <t>-</t>
    <phoneticPr fontId="5"/>
  </si>
  <si>
    <t>アスリートが競技で培ったスキルやノウハウを活用し、引退後も社会において活躍することができるよう、引退移行期のアスリートと企業とのマッチング支援を行う。</t>
    <phoneticPr fontId="5"/>
  </si>
  <si>
    <t>関係団体・機関等の連携・協働を推進し、アスリートのスポーツキャリア全体を支援する体制を構築・運営するほか、アスリートのデュアルキャリアに関するプログラムを実施・普及等を行う。</t>
    <phoneticPr fontId="5"/>
  </si>
  <si>
    <t>株式会社ADKマーケティング・ソリューションズ</t>
    <rPh sb="0" eb="4">
      <t>カブシキカイシャ</t>
    </rPh>
    <phoneticPr fontId="5"/>
  </si>
  <si>
    <t>費目・使途の精査を行った上で契約を締結しており、単位当たりコスト等の水準は妥当である。</t>
    <phoneticPr fontId="5"/>
  </si>
  <si>
    <t>雑役務費</t>
    <rPh sb="0" eb="1">
      <t>ザツ</t>
    </rPh>
    <rPh sb="1" eb="4">
      <t>エキムヒ</t>
    </rPh>
    <phoneticPr fontId="5"/>
  </si>
  <si>
    <t>人件費</t>
    <rPh sb="0" eb="3">
      <t>ジンケンヒ</t>
    </rPh>
    <phoneticPr fontId="5"/>
  </si>
  <si>
    <t>旅費</t>
    <rPh sb="0" eb="2">
      <t>リョヒ</t>
    </rPh>
    <phoneticPr fontId="5"/>
  </si>
  <si>
    <t>諸謝金</t>
    <rPh sb="0" eb="3">
      <t>ショシャキン</t>
    </rPh>
    <phoneticPr fontId="5"/>
  </si>
  <si>
    <t>その他</t>
    <rPh sb="2" eb="3">
      <t>タ</t>
    </rPh>
    <phoneticPr fontId="5"/>
  </si>
  <si>
    <t>データ集計費、WEBサイト作成費</t>
    <phoneticPr fontId="5"/>
  </si>
  <si>
    <t>賃金</t>
    <rPh sb="0" eb="2">
      <t>チンギン</t>
    </rPh>
    <phoneticPr fontId="5"/>
  </si>
  <si>
    <t>交通費</t>
    <rPh sb="0" eb="3">
      <t>コウツウヒ</t>
    </rPh>
    <phoneticPr fontId="5"/>
  </si>
  <si>
    <t>会議出席謝金、講師謝金</t>
    <phoneticPr fontId="5"/>
  </si>
  <si>
    <t>借損料、消耗品費、通信運搬費、消費税相当額、一般管理費</t>
    <rPh sb="0" eb="3">
      <t>シャクソンリョウ</t>
    </rPh>
    <rPh sb="4" eb="7">
      <t>ショウモウヒン</t>
    </rPh>
    <rPh sb="7" eb="8">
      <t>ヒ</t>
    </rPh>
    <rPh sb="9" eb="11">
      <t>ツウシン</t>
    </rPh>
    <rPh sb="11" eb="13">
      <t>ウンパン</t>
    </rPh>
    <rPh sb="13" eb="14">
      <t>ヒ</t>
    </rPh>
    <rPh sb="15" eb="18">
      <t>ショウヒゼイ</t>
    </rPh>
    <rPh sb="18" eb="20">
      <t>ソウトウ</t>
    </rPh>
    <rPh sb="20" eb="21">
      <t>ガク</t>
    </rPh>
    <rPh sb="22" eb="24">
      <t>イッパン</t>
    </rPh>
    <rPh sb="24" eb="27">
      <t>カンリヒ</t>
    </rPh>
    <phoneticPr fontId="5"/>
  </si>
  <si>
    <t>印刷製本費</t>
    <rPh sb="0" eb="2">
      <t>インサツ</t>
    </rPh>
    <rPh sb="2" eb="4">
      <t>セイホン</t>
    </rPh>
    <rPh sb="4" eb="5">
      <t>ヒ</t>
    </rPh>
    <phoneticPr fontId="5"/>
  </si>
  <si>
    <t>報告書印刷費</t>
    <phoneticPr fontId="5"/>
  </si>
  <si>
    <t>雑役務費</t>
    <rPh sb="0" eb="1">
      <t>ザツ</t>
    </rPh>
    <rPh sb="1" eb="4">
      <t>エキムヒ</t>
    </rPh>
    <phoneticPr fontId="5"/>
  </si>
  <si>
    <t>人件費</t>
    <rPh sb="0" eb="3">
      <t>ジンケンヒ</t>
    </rPh>
    <phoneticPr fontId="5"/>
  </si>
  <si>
    <t>諸謝金</t>
    <rPh sb="0" eb="3">
      <t>ショシャキン</t>
    </rPh>
    <phoneticPr fontId="5"/>
  </si>
  <si>
    <t>旅費、消費税相当額、一般管理費</t>
    <rPh sb="0" eb="2">
      <t>リョヒ</t>
    </rPh>
    <rPh sb="3" eb="6">
      <t>ショウヒゼイ</t>
    </rPh>
    <rPh sb="6" eb="8">
      <t>ソウトウ</t>
    </rPh>
    <rPh sb="8" eb="9">
      <t>ガク</t>
    </rPh>
    <rPh sb="10" eb="12">
      <t>イッパン</t>
    </rPh>
    <rPh sb="12" eb="15">
      <t>カンリヒ</t>
    </rPh>
    <phoneticPr fontId="5"/>
  </si>
  <si>
    <t>会議出席謝金</t>
    <rPh sb="0" eb="2">
      <t>カイギ</t>
    </rPh>
    <rPh sb="2" eb="4">
      <t>シュッセキ</t>
    </rPh>
    <rPh sb="4" eb="6">
      <t>シャキン</t>
    </rPh>
    <phoneticPr fontId="5"/>
  </si>
  <si>
    <t>データ集計費、WEBサイト作成費</t>
    <rPh sb="3" eb="5">
      <t>シュウケイ</t>
    </rPh>
    <rPh sb="5" eb="6">
      <t>ヒ</t>
    </rPh>
    <rPh sb="13" eb="15">
      <t>サクセイ</t>
    </rPh>
    <rPh sb="15" eb="16">
      <t>ヒ</t>
    </rPh>
    <phoneticPr fontId="5"/>
  </si>
  <si>
    <t>再委託費</t>
    <rPh sb="0" eb="3">
      <t>サイイタク</t>
    </rPh>
    <rPh sb="3" eb="4">
      <t>ヒ</t>
    </rPh>
    <phoneticPr fontId="5"/>
  </si>
  <si>
    <t>講演謝金</t>
    <rPh sb="0" eb="2">
      <t>コウエン</t>
    </rPh>
    <rPh sb="2" eb="4">
      <t>シャキン</t>
    </rPh>
    <phoneticPr fontId="5"/>
  </si>
  <si>
    <t>消費税相当額、一般管理費</t>
    <rPh sb="0" eb="3">
      <t>ショウヒゼイ</t>
    </rPh>
    <rPh sb="3" eb="5">
      <t>ソウトウ</t>
    </rPh>
    <rPh sb="5" eb="6">
      <t>ガク</t>
    </rPh>
    <rPh sb="7" eb="9">
      <t>イッパン</t>
    </rPh>
    <rPh sb="9" eb="12">
      <t>カンリヒ</t>
    </rPh>
    <phoneticPr fontId="5"/>
  </si>
  <si>
    <t>WEBサイト作成費、動画作成経費</t>
    <phoneticPr fontId="5"/>
  </si>
  <si>
    <t>会場設営等</t>
    <phoneticPr fontId="5"/>
  </si>
  <si>
    <t>執行額（Ａ）／スポーツキャリアに関する研修会の実施回数（Ｂ）　　　　　　　　　　　　　　</t>
    <phoneticPr fontId="5"/>
  </si>
  <si>
    <t>スポーツキャリアに関する研修会の実施回数</t>
    <phoneticPr fontId="5"/>
  </si>
  <si>
    <t>（Ａ）/（Ｂ）</t>
    <phoneticPr fontId="5"/>
  </si>
  <si>
    <t>（Ａ）/（Ｂ）</t>
    <phoneticPr fontId="5"/>
  </si>
  <si>
    <t>回</t>
    <rPh sb="0" eb="1">
      <t>カイ</t>
    </rPh>
    <phoneticPr fontId="5"/>
  </si>
  <si>
    <t>回</t>
    <rPh sb="0" eb="1">
      <t>カイ</t>
    </rPh>
    <phoneticPr fontId="5"/>
  </si>
  <si>
    <t>-</t>
    <phoneticPr fontId="5"/>
  </si>
  <si>
    <t>-</t>
    <phoneticPr fontId="5"/>
  </si>
  <si>
    <t>14,000,000/3</t>
  </si>
  <si>
    <t>10,895,044/3</t>
    <phoneticPr fontId="5"/>
  </si>
  <si>
    <t>12,785,469/5</t>
    <phoneticPr fontId="5"/>
  </si>
  <si>
    <t>29,625,926/21</t>
    <phoneticPr fontId="5"/>
  </si>
  <si>
    <t>37,586,781/11</t>
    <phoneticPr fontId="5"/>
  </si>
  <si>
    <t>38,826,156/14</t>
    <phoneticPr fontId="5"/>
  </si>
  <si>
    <t>成果実績は実績値が年々上昇しており、確実に成果が見られるところである。</t>
    <phoneticPr fontId="5"/>
  </si>
  <si>
    <t>事業の効率的・効果的な実施に努め、成果目標に見合った実績を出している。</t>
    <phoneticPr fontId="5"/>
  </si>
  <si>
    <t>委託事業の契約及び委託額の確定手続に当たっては、事業経費の費目・使途の内容を厳正に審査するなど、その合理性について適切にチェックを行っている。</t>
    <phoneticPr fontId="5"/>
  </si>
  <si>
    <t>本事業は、スポーツ基本法に基づくスポーツ基本計画にその必要性が明記されており、政策の優先度が極めて高く、国民や社会のニーズを反映したものである。支出（委託）先の選定に当たっては、十分な公告期間を確保した上で公募（企画競争）を実施しており、その妥当性や競争性を確保している。またスポーツキャリアサポートコンソーシアムの会員数も着実に増加しており、今後も継続的な事業による成果が求められる。</t>
    <rPh sb="158" eb="160">
      <t>カイイン</t>
    </rPh>
    <rPh sb="160" eb="161">
      <t>スウ</t>
    </rPh>
    <rPh sb="162" eb="164">
      <t>チャクジツ</t>
    </rPh>
    <rPh sb="165" eb="167">
      <t>ゾウカ</t>
    </rPh>
    <rPh sb="184" eb="186">
      <t>セイカ</t>
    </rPh>
    <phoneticPr fontId="5"/>
  </si>
  <si>
    <t xml:space="preserve">個人、民間企業及びスポーツ団体等が連携した資金拠出体制を構築する手法を明らかにする。 </t>
    <phoneticPr fontId="5"/>
  </si>
  <si>
    <t>執行額（Ａ）／スポーツキャリアサポートコンソーシアム総会、運営委員会、プロジェクト会議の実施回数（Ｂ）　　　　　　　　　　　　　　</t>
    <phoneticPr fontId="5"/>
  </si>
  <si>
    <t>本事業は第２期スポーツ基本計画において必要性が明記されており、アスリートが競技外のキャリアにおいてスポーツで培った能力を発揮し活躍することは、アスリートが持つ価値を社会に還元するという点から重要であり、国がアスリートのキャリア形成を支援することは国民、社会のニーズを的確に反映している</t>
    <rPh sb="19" eb="22">
      <t>ヒツヨウセイ</t>
    </rPh>
    <rPh sb="23" eb="25">
      <t>メイキ</t>
    </rPh>
    <rPh sb="101" eb="102">
      <t>クニ</t>
    </rPh>
    <rPh sb="113" eb="115">
      <t>ケイセイ</t>
    </rPh>
    <rPh sb="116" eb="118">
      <t>シエン</t>
    </rPh>
    <phoneticPr fontId="5"/>
  </si>
  <si>
    <t>本事業は第２期スポーツ基本計画の「スポーツを「する」「みる」「ささえる」スポーツ参画人口の拡大と、そのための人材育成・場の充実」において、その必要性が明記されており、政策の優先度が極めて高い事業である。</t>
    <phoneticPr fontId="5"/>
  </si>
  <si>
    <t>第2期スポーツ基本計画において、国はアスリート等の人間的成長やデュアルキャリアの取組を促進することとされているため、国が自ら実施すべき事業である。</t>
    <phoneticPr fontId="5"/>
  </si>
  <si>
    <t>関係団体、関係企業等が一体となってアスリートのキャリア形成を支援する体制を整備し、その適切な運営を確保するためスポーツキャリアサポートコンソーシアムの事務局運営を実施する。その際、事務局運営に当たっては、上記の本コンソーシアムの趣旨に照らし、様々な知識・経験を有する多様な立場の人材によって意思決定が行われるよう改善を図る。
また、引退移行期のアスリートが企業等とのマッチングを円滑に行うことができるよう、アスリートのデュアルキャリア形成に必要な研修会等の開催、情報提供等を行う人材を育成する。</t>
    <rPh sb="75" eb="78">
      <t>ジムキョク</t>
    </rPh>
    <rPh sb="81" eb="83">
      <t>ジッシ</t>
    </rPh>
    <rPh sb="88" eb="89">
      <t>サイ</t>
    </rPh>
    <rPh sb="156" eb="158">
      <t>カイゼン</t>
    </rPh>
    <rPh sb="159" eb="160">
      <t>ハカ</t>
    </rPh>
    <phoneticPr fontId="5"/>
  </si>
  <si>
    <t xml:space="preserve"> アスリートが競技外のキャリアにおいてスポーツで培った能力を発揮し活躍することは、アスリートが持つ価値を社会に還元するという点においても重要であり、アスリートの競技外での活躍は、スポーツの価値を高め、スポーツ参画人口の拡大、ひいては競技力の向上に資する。
このような認識の下、関係団体、関係企業等が一体となってアスリートのキャリア形成を支援する体制を整備し、その適切な運営を確保するとともに、アスリートのキャリア形成を実際に支援する人材を育成する。</t>
    <rPh sb="216" eb="218">
      <t>ジンザイ</t>
    </rPh>
    <phoneticPr fontId="5"/>
  </si>
  <si>
    <t>支出先の選定に当たっては、十分な公告期間を確保した上で、公募（企画競争）を行い、その妥当性・競争性を確保したが、結果的に一者応札となった。
今後改善のため、公募要領及び公募期間の見直しを行う。</t>
    <rPh sb="70" eb="72">
      <t>コンゴ</t>
    </rPh>
    <rPh sb="72" eb="74">
      <t>カイゼン</t>
    </rPh>
    <rPh sb="78" eb="80">
      <t>コウボ</t>
    </rPh>
    <rPh sb="80" eb="82">
      <t>ヨウリョウ</t>
    </rPh>
    <rPh sb="82" eb="83">
      <t>オヨ</t>
    </rPh>
    <rPh sb="84" eb="86">
      <t>コウボ</t>
    </rPh>
    <rPh sb="86" eb="88">
      <t>キカン</t>
    </rPh>
    <rPh sb="89" eb="91">
      <t>ミナオ</t>
    </rPh>
    <rPh sb="93" eb="94">
      <t>オコナ</t>
    </rPh>
    <phoneticPr fontId="5"/>
  </si>
  <si>
    <t>参事官（民間スポーツ担当）渡辺　隆史</t>
    <rPh sb="13" eb="15">
      <t>ワタナベ</t>
    </rPh>
    <rPh sb="16" eb="18">
      <t>タカシ</t>
    </rPh>
    <phoneticPr fontId="5"/>
  </si>
  <si>
    <t>18,482,372/4</t>
    <phoneticPr fontId="5"/>
  </si>
  <si>
    <t>-</t>
    <phoneticPr fontId="5"/>
  </si>
  <si>
    <t>28,036,682/8</t>
    <phoneticPr fontId="5"/>
  </si>
  <si>
    <t>アスリートキャリアコーディネーターの活用事例の創出に必要な経費を新たに盛り込んだことによる増額
※金額は単位未満四捨五入して記載していることから、合計が一致しない場合がある。</t>
    <rPh sb="18" eb="20">
      <t>カツヨウ</t>
    </rPh>
    <rPh sb="20" eb="22">
      <t>ジレイ</t>
    </rPh>
    <rPh sb="23" eb="25">
      <t>ソウシュツ</t>
    </rPh>
    <rPh sb="26" eb="28">
      <t>ヒツヨウ</t>
    </rPh>
    <rPh sb="29" eb="31">
      <t>ケイヒ</t>
    </rPh>
    <rPh sb="32" eb="33">
      <t>アラ</t>
    </rPh>
    <rPh sb="35" eb="36">
      <t>モ</t>
    </rPh>
    <rPh sb="37" eb="38">
      <t>コ</t>
    </rPh>
    <rPh sb="45" eb="47">
      <t>ゾウガク</t>
    </rPh>
    <phoneticPr fontId="5"/>
  </si>
  <si>
    <t>契約締結時に適切な審査を行うとともに、委託先に対して効率的な執行を求めたことにより生じた不用であり、妥当である。</t>
    <rPh sb="0" eb="2">
      <t>ケイヤク</t>
    </rPh>
    <rPh sb="2" eb="4">
      <t>テイケツ</t>
    </rPh>
    <rPh sb="4" eb="5">
      <t>ジ</t>
    </rPh>
    <phoneticPr fontId="5"/>
  </si>
  <si>
    <t>外部有識者による点検対象外</t>
  </si>
  <si>
    <t>事業内容の
一部改善</t>
  </si>
  <si>
    <t>１．事業評価の観点：この事業は、 アスリートの関係団体、関係企業等が一体となってアスリートのキャリア形成を支援する体制を整備し、その適切な運営を確保するとともに、アスリートのキャリア形成を実際に支援する人材を育成することを目的とするものであり、契約・執行手続きの観点から検証を行った。
２．所見：この事業は、スポーツ基本法において、国はアスリートのスポーツキャリア形成のための支援を推進することとされていることから、国の事業としての必要性は認められている。しかしながら、競争参加条件等のより一層の見直しを図るなど、契約の競争性、公平性、透明性を確保すべきである。</t>
  </si>
  <si>
    <t>執行等改善</t>
  </si>
  <si>
    <t>当該事業に係る契約の競争性、公平性、透明性をより一層、確保するため、公募内容の見直しを検討する。</t>
  </si>
  <si>
    <t>参事官（民間スポーツ担当）</t>
    <phoneticPr fontId="5"/>
  </si>
  <si>
    <t>D.株式会社クリエイティブ・ワン</t>
    <rPh sb="2" eb="6">
      <t>カブシキガイシャ</t>
    </rPh>
    <phoneticPr fontId="5"/>
  </si>
  <si>
    <t>雑役務費</t>
    <rPh sb="0" eb="1">
      <t>ザツ</t>
    </rPh>
    <rPh sb="1" eb="4">
      <t>エキムヒ</t>
    </rPh>
    <phoneticPr fontId="5"/>
  </si>
  <si>
    <t>人件費</t>
    <rPh sb="0" eb="3">
      <t>ジンケンヒ</t>
    </rPh>
    <phoneticPr fontId="5"/>
  </si>
  <si>
    <t>その他</t>
    <rPh sb="2" eb="3">
      <t>タ</t>
    </rPh>
    <phoneticPr fontId="5"/>
  </si>
  <si>
    <t>カンファレンスイベント運営</t>
    <rPh sb="11" eb="13">
      <t>ウンエイ</t>
    </rPh>
    <phoneticPr fontId="5"/>
  </si>
  <si>
    <t>印刷製本費、消費税相当額</t>
    <rPh sb="0" eb="2">
      <t>インサツ</t>
    </rPh>
    <rPh sb="2" eb="4">
      <t>セイホン</t>
    </rPh>
    <rPh sb="4" eb="5">
      <t>ヒ</t>
    </rPh>
    <rPh sb="6" eb="9">
      <t>ショウヒゼイ</t>
    </rPh>
    <rPh sb="9" eb="11">
      <t>ソウトウ</t>
    </rPh>
    <rPh sb="11" eb="12">
      <t>ガク</t>
    </rPh>
    <phoneticPr fontId="5"/>
  </si>
  <si>
    <t>株式会社ADKクリエイティブ・ワン</t>
    <rPh sb="0" eb="4">
      <t>カブシキガイシャ</t>
    </rPh>
    <phoneticPr fontId="5"/>
  </si>
  <si>
    <t>アスリートによる出張講座の運営、活動記録撮影、Webデザインディレクション等を実施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</si>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</sst>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75551</xdr:colOff>
      <xdr:row>741</xdr:row>
      <xdr:rowOff>190500</xdr:rowOff>
    </xdr:from>
    <xdr:to>
      <xdr:col>48</xdr:col>
      <xdr:colOff>161925</xdr:colOff>
      <xdr:row>759</xdr:row>
      <xdr:rowOff>625475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951" y="47244000"/>
          <a:ext cx="8417574" cy="747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K743" sqref="K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302</v>
      </c>
      <c r="AT2" s="218"/>
      <c r="AU2" s="218"/>
      <c r="AV2" s="51" t="str">
        <f>IF(AW2="", "", "-")</f>
        <v/>
      </c>
      <c r="AW2" s="417"/>
      <c r="AX2" s="417"/>
    </row>
    <row r="3" spans="1:50" ht="21" customHeight="1" thickBot="1" x14ac:dyDescent="0.2">
      <c r="A3" s="542" t="s">
        <v>424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562</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590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593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591</v>
      </c>
      <c r="H5" s="578"/>
      <c r="I5" s="578"/>
      <c r="J5" s="578"/>
      <c r="K5" s="578"/>
      <c r="L5" s="578"/>
      <c r="M5" s="579" t="s">
        <v>66</v>
      </c>
      <c r="N5" s="580"/>
      <c r="O5" s="580"/>
      <c r="P5" s="580"/>
      <c r="Q5" s="580"/>
      <c r="R5" s="581"/>
      <c r="S5" s="582" t="s">
        <v>592</v>
      </c>
      <c r="T5" s="578"/>
      <c r="U5" s="578"/>
      <c r="V5" s="578"/>
      <c r="W5" s="578"/>
      <c r="X5" s="583"/>
      <c r="Y5" s="736" t="s">
        <v>3</v>
      </c>
      <c r="Z5" s="737"/>
      <c r="AA5" s="737"/>
      <c r="AB5" s="737"/>
      <c r="AC5" s="737"/>
      <c r="AD5" s="738"/>
      <c r="AE5" s="739" t="s">
        <v>690</v>
      </c>
      <c r="AF5" s="739"/>
      <c r="AG5" s="739"/>
      <c r="AH5" s="739"/>
      <c r="AI5" s="739"/>
      <c r="AJ5" s="739"/>
      <c r="AK5" s="739"/>
      <c r="AL5" s="739"/>
      <c r="AM5" s="739"/>
      <c r="AN5" s="739"/>
      <c r="AO5" s="739"/>
      <c r="AP5" s="740"/>
      <c r="AQ5" s="741" t="s">
        <v>679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72.75" customHeight="1" x14ac:dyDescent="0.15">
      <c r="A7" s="848" t="s">
        <v>22</v>
      </c>
      <c r="B7" s="849"/>
      <c r="C7" s="849"/>
      <c r="D7" s="849"/>
      <c r="E7" s="849"/>
      <c r="F7" s="850"/>
      <c r="G7" s="851" t="s">
        <v>563</v>
      </c>
      <c r="H7" s="852"/>
      <c r="I7" s="852"/>
      <c r="J7" s="852"/>
      <c r="K7" s="852"/>
      <c r="L7" s="852"/>
      <c r="M7" s="852"/>
      <c r="N7" s="852"/>
      <c r="O7" s="852"/>
      <c r="P7" s="852"/>
      <c r="Q7" s="852"/>
      <c r="R7" s="852"/>
      <c r="S7" s="852"/>
      <c r="T7" s="852"/>
      <c r="U7" s="852"/>
      <c r="V7" s="852"/>
      <c r="W7" s="852"/>
      <c r="X7" s="853"/>
      <c r="Y7" s="415" t="s">
        <v>388</v>
      </c>
      <c r="Z7" s="311"/>
      <c r="AA7" s="311"/>
      <c r="AB7" s="311"/>
      <c r="AC7" s="311"/>
      <c r="AD7" s="416"/>
      <c r="AE7" s="403" t="s">
        <v>564</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1.5" customHeight="1" x14ac:dyDescent="0.15">
      <c r="A9" s="149" t="s">
        <v>23</v>
      </c>
      <c r="B9" s="150"/>
      <c r="C9" s="150"/>
      <c r="D9" s="150"/>
      <c r="E9" s="150"/>
      <c r="F9" s="150"/>
      <c r="G9" s="591" t="s">
        <v>677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73.5" customHeight="1" x14ac:dyDescent="0.15">
      <c r="A10" s="761" t="s">
        <v>30</v>
      </c>
      <c r="B10" s="762"/>
      <c r="C10" s="762"/>
      <c r="D10" s="762"/>
      <c r="E10" s="762"/>
      <c r="F10" s="762"/>
      <c r="G10" s="694" t="s">
        <v>676</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391</v>
      </c>
      <c r="Q12" s="313"/>
      <c r="R12" s="313"/>
      <c r="S12" s="313"/>
      <c r="T12" s="313"/>
      <c r="U12" s="313"/>
      <c r="V12" s="314"/>
      <c r="W12" s="318" t="s">
        <v>411</v>
      </c>
      <c r="X12" s="313"/>
      <c r="Y12" s="313"/>
      <c r="Z12" s="313"/>
      <c r="AA12" s="313"/>
      <c r="AB12" s="313"/>
      <c r="AC12" s="314"/>
      <c r="AD12" s="318" t="s">
        <v>418</v>
      </c>
      <c r="AE12" s="313"/>
      <c r="AF12" s="313"/>
      <c r="AG12" s="313"/>
      <c r="AH12" s="313"/>
      <c r="AI12" s="313"/>
      <c r="AJ12" s="314"/>
      <c r="AK12" s="318" t="s">
        <v>425</v>
      </c>
      <c r="AL12" s="313"/>
      <c r="AM12" s="313"/>
      <c r="AN12" s="313"/>
      <c r="AO12" s="313"/>
      <c r="AP12" s="313"/>
      <c r="AQ12" s="314"/>
      <c r="AR12" s="318" t="s">
        <v>426</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37.606000000000002</v>
      </c>
      <c r="Q13" s="117"/>
      <c r="R13" s="117"/>
      <c r="S13" s="117"/>
      <c r="T13" s="117"/>
      <c r="U13" s="117"/>
      <c r="V13" s="118"/>
      <c r="W13" s="116">
        <v>45.1</v>
      </c>
      <c r="X13" s="117"/>
      <c r="Y13" s="117"/>
      <c r="Z13" s="117"/>
      <c r="AA13" s="117"/>
      <c r="AB13" s="117"/>
      <c r="AC13" s="118"/>
      <c r="AD13" s="116">
        <v>45.9</v>
      </c>
      <c r="AE13" s="117"/>
      <c r="AF13" s="117"/>
      <c r="AG13" s="117"/>
      <c r="AH13" s="117"/>
      <c r="AI13" s="117"/>
      <c r="AJ13" s="118"/>
      <c r="AK13" s="116">
        <v>45.9</v>
      </c>
      <c r="AL13" s="117"/>
      <c r="AM13" s="117"/>
      <c r="AN13" s="117"/>
      <c r="AO13" s="117"/>
      <c r="AP13" s="117"/>
      <c r="AQ13" s="118"/>
      <c r="AR13" s="113">
        <v>55.4</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565</v>
      </c>
      <c r="Q14" s="117"/>
      <c r="R14" s="117"/>
      <c r="S14" s="117"/>
      <c r="T14" s="117"/>
      <c r="U14" s="117"/>
      <c r="V14" s="118"/>
      <c r="W14" s="116" t="s">
        <v>565</v>
      </c>
      <c r="X14" s="117"/>
      <c r="Y14" s="117"/>
      <c r="Z14" s="117"/>
      <c r="AA14" s="117"/>
      <c r="AB14" s="117"/>
      <c r="AC14" s="118"/>
      <c r="AD14" s="116" t="s">
        <v>594</v>
      </c>
      <c r="AE14" s="117"/>
      <c r="AF14" s="117"/>
      <c r="AG14" s="117"/>
      <c r="AH14" s="117"/>
      <c r="AI14" s="117"/>
      <c r="AJ14" s="118"/>
      <c r="AK14" s="116" t="s">
        <v>595</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567</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596</v>
      </c>
      <c r="AL15" s="117"/>
      <c r="AM15" s="117"/>
      <c r="AN15" s="117"/>
      <c r="AO15" s="117"/>
      <c r="AP15" s="117"/>
      <c r="AQ15" s="118"/>
      <c r="AR15" s="116" t="s">
        <v>681</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566</v>
      </c>
      <c r="Q16" s="117"/>
      <c r="R16" s="117"/>
      <c r="S16" s="117"/>
      <c r="T16" s="117"/>
      <c r="U16" s="117"/>
      <c r="V16" s="118"/>
      <c r="W16" s="116" t="s">
        <v>565</v>
      </c>
      <c r="X16" s="117"/>
      <c r="Y16" s="117"/>
      <c r="Z16" s="117"/>
      <c r="AA16" s="117"/>
      <c r="AB16" s="117"/>
      <c r="AC16" s="118"/>
      <c r="AD16" s="116" t="s">
        <v>568</v>
      </c>
      <c r="AE16" s="117"/>
      <c r="AF16" s="117"/>
      <c r="AG16" s="117"/>
      <c r="AH16" s="117"/>
      <c r="AI16" s="117"/>
      <c r="AJ16" s="118"/>
      <c r="AK16" s="116" t="s">
        <v>597</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569</v>
      </c>
      <c r="Q17" s="117"/>
      <c r="R17" s="117"/>
      <c r="S17" s="117"/>
      <c r="T17" s="117"/>
      <c r="U17" s="117"/>
      <c r="V17" s="118"/>
      <c r="W17" s="116" t="s">
        <v>568</v>
      </c>
      <c r="X17" s="117"/>
      <c r="Y17" s="117"/>
      <c r="Z17" s="117"/>
      <c r="AA17" s="117"/>
      <c r="AB17" s="117"/>
      <c r="AC17" s="118"/>
      <c r="AD17" s="116" t="s">
        <v>566</v>
      </c>
      <c r="AE17" s="117"/>
      <c r="AF17" s="117"/>
      <c r="AG17" s="117"/>
      <c r="AH17" s="117"/>
      <c r="AI17" s="117"/>
      <c r="AJ17" s="118"/>
      <c r="AK17" s="116" t="s">
        <v>596</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37.606000000000002</v>
      </c>
      <c r="Q18" s="123"/>
      <c r="R18" s="123"/>
      <c r="S18" s="123"/>
      <c r="T18" s="123"/>
      <c r="U18" s="123"/>
      <c r="V18" s="124"/>
      <c r="W18" s="122">
        <f>SUM(W13:AC17)</f>
        <v>45.1</v>
      </c>
      <c r="X18" s="123"/>
      <c r="Y18" s="123"/>
      <c r="Z18" s="123"/>
      <c r="AA18" s="123"/>
      <c r="AB18" s="123"/>
      <c r="AC18" s="124"/>
      <c r="AD18" s="122">
        <f>SUM(AD13:AJ17)</f>
        <v>45.9</v>
      </c>
      <c r="AE18" s="123"/>
      <c r="AF18" s="123"/>
      <c r="AG18" s="123"/>
      <c r="AH18" s="123"/>
      <c r="AI18" s="123"/>
      <c r="AJ18" s="124"/>
      <c r="AK18" s="122">
        <f>SUM(AK13:AQ17)</f>
        <v>45.9</v>
      </c>
      <c r="AL18" s="123"/>
      <c r="AM18" s="123"/>
      <c r="AN18" s="123"/>
      <c r="AO18" s="123"/>
      <c r="AP18" s="123"/>
      <c r="AQ18" s="124"/>
      <c r="AR18" s="122">
        <f>SUM(AR13:AX17)</f>
        <v>55.4</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29.625926</v>
      </c>
      <c r="Q19" s="117"/>
      <c r="R19" s="117"/>
      <c r="S19" s="117"/>
      <c r="T19" s="117"/>
      <c r="U19" s="117"/>
      <c r="V19" s="118"/>
      <c r="W19" s="116">
        <v>37.586781000000002</v>
      </c>
      <c r="X19" s="117"/>
      <c r="Y19" s="117"/>
      <c r="Z19" s="117"/>
      <c r="AA19" s="117"/>
      <c r="AB19" s="117"/>
      <c r="AC19" s="118"/>
      <c r="AD19" s="116">
        <v>38.826155999999997</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0.78779785140669034</v>
      </c>
      <c r="Q20" s="558"/>
      <c r="R20" s="558"/>
      <c r="S20" s="558"/>
      <c r="T20" s="558"/>
      <c r="U20" s="558"/>
      <c r="V20" s="558"/>
      <c r="W20" s="558">
        <f>IF(W18=0, "-", SUM(W19)/W18)</f>
        <v>0.83340977827050999</v>
      </c>
      <c r="X20" s="558"/>
      <c r="Y20" s="558"/>
      <c r="Z20" s="558"/>
      <c r="AA20" s="558"/>
      <c r="AB20" s="558"/>
      <c r="AC20" s="558"/>
      <c r="AD20" s="558">
        <f>IF(AD18=0, "-", SUM(AD19)/AD18)</f>
        <v>0.84588575163398694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4" t="s">
        <v>356</v>
      </c>
      <c r="H21" s="955"/>
      <c r="I21" s="955"/>
      <c r="J21" s="955"/>
      <c r="K21" s="955"/>
      <c r="L21" s="955"/>
      <c r="M21" s="955"/>
      <c r="N21" s="955"/>
      <c r="O21" s="955"/>
      <c r="P21" s="558">
        <f>IF(P19=0, "-", SUM(P19)/SUM(P13,P14))</f>
        <v>0.78779785140669034</v>
      </c>
      <c r="Q21" s="558"/>
      <c r="R21" s="558"/>
      <c r="S21" s="558"/>
      <c r="T21" s="558"/>
      <c r="U21" s="558"/>
      <c r="V21" s="558"/>
      <c r="W21" s="558">
        <f>IF(W19=0, "-", SUM(W19)/SUM(W13,W14))</f>
        <v>0.83340977827050999</v>
      </c>
      <c r="X21" s="558"/>
      <c r="Y21" s="558"/>
      <c r="Z21" s="558"/>
      <c r="AA21" s="558"/>
      <c r="AB21" s="558"/>
      <c r="AC21" s="558"/>
      <c r="AD21" s="558">
        <f>IF(AD19=0, "-", SUM(AD19)/SUM(AD13,AD14))</f>
        <v>0.84588575163398694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44.694000000000003</v>
      </c>
      <c r="Q23" s="114"/>
      <c r="R23" s="114"/>
      <c r="S23" s="114"/>
      <c r="T23" s="114"/>
      <c r="U23" s="114"/>
      <c r="V23" s="115"/>
      <c r="W23" s="113">
        <v>54.2</v>
      </c>
      <c r="X23" s="114"/>
      <c r="Y23" s="114"/>
      <c r="Z23" s="114"/>
      <c r="AA23" s="114"/>
      <c r="AB23" s="114"/>
      <c r="AC23" s="115"/>
      <c r="AD23" s="207" t="s">
        <v>683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0.71699999999999997</v>
      </c>
      <c r="Q24" s="117"/>
      <c r="R24" s="117"/>
      <c r="S24" s="117"/>
      <c r="T24" s="117"/>
      <c r="U24" s="117"/>
      <c r="V24" s="118"/>
      <c r="W24" s="116">
        <v>0.7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598</v>
      </c>
      <c r="H25" s="194"/>
      <c r="I25" s="194"/>
      <c r="J25" s="194"/>
      <c r="K25" s="194"/>
      <c r="L25" s="194"/>
      <c r="M25" s="194"/>
      <c r="N25" s="194"/>
      <c r="O25" s="195"/>
      <c r="P25" s="116">
        <v>0.27300000000000002</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572</v>
      </c>
      <c r="H26" s="194"/>
      <c r="I26" s="194"/>
      <c r="J26" s="194"/>
      <c r="K26" s="194"/>
      <c r="L26" s="194"/>
      <c r="M26" s="194"/>
      <c r="N26" s="194"/>
      <c r="O26" s="195"/>
      <c r="P26" s="116">
        <v>0.14000000000000001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573</v>
      </c>
      <c r="H27" s="194"/>
      <c r="I27" s="194"/>
      <c r="J27" s="194"/>
      <c r="K27" s="194"/>
      <c r="L27" s="194"/>
      <c r="M27" s="194"/>
      <c r="N27" s="194"/>
      <c r="O27" s="195"/>
      <c r="P27" s="116">
        <v>5.0999999999999997E-2</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2.4999999999991473E-2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45.9</v>
      </c>
      <c r="Q29" s="117"/>
      <c r="R29" s="117"/>
      <c r="S29" s="117"/>
      <c r="T29" s="117"/>
      <c r="U29" s="117"/>
      <c r="V29" s="118"/>
      <c r="W29" s="222">
        <f>AR13</f>
        <v>55.4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351</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391</v>
      </c>
      <c r="AF30" s="407"/>
      <c r="AG30" s="407"/>
      <c r="AH30" s="408"/>
      <c r="AI30" s="406" t="s">
        <v>413</v>
      </c>
      <c r="AJ30" s="407"/>
      <c r="AK30" s="407"/>
      <c r="AL30" s="408"/>
      <c r="AM30" s="409" t="s">
        <v>418</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560</v>
      </c>
      <c r="AR31" s="140"/>
      <c r="AS31" s="141" t="s">
        <v>236</v>
      </c>
      <c r="AT31" s="176"/>
      <c r="AU31" s="281">
        <v>4</v>
      </c>
      <c r="AV31" s="281"/>
      <c r="AW31" s="399" t="s">
        <v>181</v>
      </c>
      <c r="AX31" s="400"/>
    </row>
    <row r="32" spans="1:50" ht="23.25" customHeight="1" x14ac:dyDescent="0.15">
      <c r="A32" s="534"/>
      <c r="B32" s="532"/>
      <c r="C32" s="532"/>
      <c r="D32" s="532"/>
      <c r="E32" s="532"/>
      <c r="F32" s="533"/>
      <c r="G32" s="559" t="s">
        <v>605</v>
      </c>
      <c r="H32" s="560"/>
      <c r="I32" s="560"/>
      <c r="J32" s="560"/>
      <c r="K32" s="560"/>
      <c r="L32" s="560"/>
      <c r="M32" s="560"/>
      <c r="N32" s="560"/>
      <c r="O32" s="561"/>
      <c r="P32" s="165" t="s">
        <v>601</v>
      </c>
      <c r="Q32" s="165"/>
      <c r="R32" s="165"/>
      <c r="S32" s="165"/>
      <c r="T32" s="165"/>
      <c r="U32" s="165"/>
      <c r="V32" s="165"/>
      <c r="W32" s="165"/>
      <c r="X32" s="236"/>
      <c r="Y32" s="357" t="s">
        <v>12</v>
      </c>
      <c r="Z32" s="568"/>
      <c r="AA32" s="569"/>
      <c r="AB32" s="570" t="s">
        <v>599</v>
      </c>
      <c r="AC32" s="570"/>
      <c r="AD32" s="570"/>
      <c r="AE32" s="384">
        <v>16</v>
      </c>
      <c r="AF32" s="385"/>
      <c r="AG32" s="385"/>
      <c r="AH32" s="385"/>
      <c r="AI32" s="384">
        <v>31</v>
      </c>
      <c r="AJ32" s="385"/>
      <c r="AK32" s="385"/>
      <c r="AL32" s="385"/>
      <c r="AM32" s="384">
        <v>35</v>
      </c>
      <c r="AN32" s="385"/>
      <c r="AO32" s="385"/>
      <c r="AP32" s="385"/>
      <c r="AQ32" s="119" t="s">
        <v>560</v>
      </c>
      <c r="AR32" s="120"/>
      <c r="AS32" s="120"/>
      <c r="AT32" s="121"/>
      <c r="AU32" s="385" t="s">
        <v>560</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600</v>
      </c>
      <c r="AC33" s="541"/>
      <c r="AD33" s="541"/>
      <c r="AE33" s="384" t="s">
        <v>560</v>
      </c>
      <c r="AF33" s="385"/>
      <c r="AG33" s="385"/>
      <c r="AH33" s="385"/>
      <c r="AI33" s="384" t="s">
        <v>560</v>
      </c>
      <c r="AJ33" s="385"/>
      <c r="AK33" s="385"/>
      <c r="AL33" s="385"/>
      <c r="AM33" s="384" t="s">
        <v>596</v>
      </c>
      <c r="AN33" s="385"/>
      <c r="AO33" s="385"/>
      <c r="AP33" s="385"/>
      <c r="AQ33" s="119" t="s">
        <v>560</v>
      </c>
      <c r="AR33" s="120"/>
      <c r="AS33" s="120"/>
      <c r="AT33" s="121"/>
      <c r="AU33" s="385">
        <v>50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560</v>
      </c>
      <c r="AF34" s="385"/>
      <c r="AG34" s="385"/>
      <c r="AH34" s="385"/>
      <c r="AI34" s="384" t="s">
        <v>560</v>
      </c>
      <c r="AJ34" s="385"/>
      <c r="AK34" s="385"/>
      <c r="AL34" s="385"/>
      <c r="AM34" s="384" t="s">
        <v>602</v>
      </c>
      <c r="AN34" s="385"/>
      <c r="AO34" s="385"/>
      <c r="AP34" s="385"/>
      <c r="AQ34" s="119" t="s">
        <v>560</v>
      </c>
      <c r="AR34" s="120"/>
      <c r="AS34" s="120"/>
      <c r="AT34" s="121"/>
      <c r="AU34" s="385" t="s">
        <v>560</v>
      </c>
      <c r="AV34" s="385"/>
      <c r="AW34" s="385"/>
      <c r="AX34" s="387"/>
    </row>
    <row r="35" spans="1:50" ht="23.25" customHeight="1" x14ac:dyDescent="0.15">
      <c r="A35" s="924" t="s">
        <v>379</v>
      </c>
      <c r="B35" s="925"/>
      <c r="C35" s="925"/>
      <c r="D35" s="925"/>
      <c r="E35" s="925"/>
      <c r="F35" s="926"/>
      <c r="G35" s="930" t="s">
        <v>575</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351</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391</v>
      </c>
      <c r="AF37" s="389"/>
      <c r="AG37" s="389"/>
      <c r="AH37" s="390"/>
      <c r="AI37" s="388" t="s">
        <v>389</v>
      </c>
      <c r="AJ37" s="389"/>
      <c r="AK37" s="389"/>
      <c r="AL37" s="390"/>
      <c r="AM37" s="395" t="s">
        <v>418</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560</v>
      </c>
      <c r="AR38" s="140"/>
      <c r="AS38" s="141" t="s">
        <v>236</v>
      </c>
      <c r="AT38" s="176"/>
      <c r="AU38" s="281">
        <v>4</v>
      </c>
      <c r="AV38" s="281"/>
      <c r="AW38" s="399" t="s">
        <v>181</v>
      </c>
      <c r="AX38" s="400"/>
    </row>
    <row r="39" spans="1:50" ht="28.5" customHeight="1" x14ac:dyDescent="0.15">
      <c r="A39" s="534"/>
      <c r="B39" s="532"/>
      <c r="C39" s="532"/>
      <c r="D39" s="532"/>
      <c r="E39" s="532"/>
      <c r="F39" s="533"/>
      <c r="G39" s="559" t="s">
        <v>604</v>
      </c>
      <c r="H39" s="560"/>
      <c r="I39" s="560"/>
      <c r="J39" s="560"/>
      <c r="K39" s="560"/>
      <c r="L39" s="560"/>
      <c r="M39" s="560"/>
      <c r="N39" s="560"/>
      <c r="O39" s="561"/>
      <c r="P39" s="165" t="s">
        <v>606</v>
      </c>
      <c r="Q39" s="165"/>
      <c r="R39" s="165"/>
      <c r="S39" s="165"/>
      <c r="T39" s="165"/>
      <c r="U39" s="165"/>
      <c r="V39" s="165"/>
      <c r="W39" s="165"/>
      <c r="X39" s="236"/>
      <c r="Y39" s="357" t="s">
        <v>12</v>
      </c>
      <c r="Z39" s="568"/>
      <c r="AA39" s="569"/>
      <c r="AB39" s="570" t="s">
        <v>574</v>
      </c>
      <c r="AC39" s="570"/>
      <c r="AD39" s="570"/>
      <c r="AE39" s="384">
        <v>17</v>
      </c>
      <c r="AF39" s="385"/>
      <c r="AG39" s="385"/>
      <c r="AH39" s="385"/>
      <c r="AI39" s="384">
        <v>29</v>
      </c>
      <c r="AJ39" s="385"/>
      <c r="AK39" s="385"/>
      <c r="AL39" s="385"/>
      <c r="AM39" s="384">
        <v>29</v>
      </c>
      <c r="AN39" s="385"/>
      <c r="AO39" s="385"/>
      <c r="AP39" s="385"/>
      <c r="AQ39" s="119" t="s">
        <v>560</v>
      </c>
      <c r="AR39" s="120"/>
      <c r="AS39" s="120"/>
      <c r="AT39" s="121"/>
      <c r="AU39" s="385" t="s">
        <v>560</v>
      </c>
      <c r="AV39" s="385"/>
      <c r="AW39" s="385"/>
      <c r="AX39" s="387"/>
    </row>
    <row r="40" spans="1:50" ht="28.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574</v>
      </c>
      <c r="AC40" s="541"/>
      <c r="AD40" s="541"/>
      <c r="AE40" s="384" t="s">
        <v>607</v>
      </c>
      <c r="AF40" s="385"/>
      <c r="AG40" s="385"/>
      <c r="AH40" s="385"/>
      <c r="AI40" s="384" t="s">
        <v>603</v>
      </c>
      <c r="AJ40" s="385"/>
      <c r="AK40" s="385"/>
      <c r="AL40" s="385"/>
      <c r="AM40" s="384" t="s">
        <v>608</v>
      </c>
      <c r="AN40" s="385"/>
      <c r="AO40" s="385"/>
      <c r="AP40" s="385"/>
      <c r="AQ40" s="119" t="s">
        <v>560</v>
      </c>
      <c r="AR40" s="120"/>
      <c r="AS40" s="120"/>
      <c r="AT40" s="121"/>
      <c r="AU40" s="385">
        <v>60</v>
      </c>
      <c r="AV40" s="385"/>
      <c r="AW40" s="385"/>
      <c r="AX40" s="387"/>
    </row>
    <row r="41" spans="1:50" ht="28.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560</v>
      </c>
      <c r="AF41" s="385"/>
      <c r="AG41" s="385"/>
      <c r="AH41" s="385"/>
      <c r="AI41" s="384" t="s">
        <v>560</v>
      </c>
      <c r="AJ41" s="385"/>
      <c r="AK41" s="385"/>
      <c r="AL41" s="385"/>
      <c r="AM41" s="384" t="s">
        <v>560</v>
      </c>
      <c r="AN41" s="385"/>
      <c r="AO41" s="385"/>
      <c r="AP41" s="385"/>
      <c r="AQ41" s="119" t="s">
        <v>560</v>
      </c>
      <c r="AR41" s="120"/>
      <c r="AS41" s="120"/>
      <c r="AT41" s="121"/>
      <c r="AU41" s="385" t="s">
        <v>560</v>
      </c>
      <c r="AV41" s="385"/>
      <c r="AW41" s="385"/>
      <c r="AX41" s="387"/>
    </row>
    <row r="42" spans="1:50" ht="23.25" customHeight="1" x14ac:dyDescent="0.15">
      <c r="A42" s="924" t="s">
        <v>379</v>
      </c>
      <c r="B42" s="925"/>
      <c r="C42" s="925"/>
      <c r="D42" s="925"/>
      <c r="E42" s="925"/>
      <c r="F42" s="926"/>
      <c r="G42" s="930" t="s">
        <v>609</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351</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391</v>
      </c>
      <c r="AF44" s="389"/>
      <c r="AG44" s="389"/>
      <c r="AH44" s="390"/>
      <c r="AI44" s="388" t="s">
        <v>389</v>
      </c>
      <c r="AJ44" s="389"/>
      <c r="AK44" s="389"/>
      <c r="AL44" s="390"/>
      <c r="AM44" s="395" t="s">
        <v>418</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379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351</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391</v>
      </c>
      <c r="AF51" s="389"/>
      <c r="AG51" s="389"/>
      <c r="AH51" s="390"/>
      <c r="AI51" s="388" t="s">
        <v>389</v>
      </c>
      <c r="AJ51" s="389"/>
      <c r="AK51" s="389"/>
      <c r="AL51" s="390"/>
      <c r="AM51" s="395" t="s">
        <v>418</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379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351</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391</v>
      </c>
      <c r="AF58" s="389"/>
      <c r="AG58" s="389"/>
      <c r="AH58" s="390"/>
      <c r="AI58" s="388" t="s">
        <v>389</v>
      </c>
      <c r="AJ58" s="389"/>
      <c r="AK58" s="389"/>
      <c r="AL58" s="390"/>
      <c r="AM58" s="395" t="s">
        <v>418</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379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352</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347</v>
      </c>
      <c r="X65" s="892"/>
      <c r="Y65" s="895"/>
      <c r="Z65" s="895"/>
      <c r="AA65" s="896"/>
      <c r="AB65" s="889" t="s">
        <v>11</v>
      </c>
      <c r="AC65" s="885"/>
      <c r="AD65" s="886"/>
      <c r="AE65" s="388" t="s">
        <v>391</v>
      </c>
      <c r="AF65" s="389"/>
      <c r="AG65" s="389"/>
      <c r="AH65" s="390"/>
      <c r="AI65" s="388" t="s">
        <v>389</v>
      </c>
      <c r="AJ65" s="389"/>
      <c r="AK65" s="389"/>
      <c r="AL65" s="390"/>
      <c r="AM65" s="395" t="s">
        <v>418</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350</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369</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369</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370</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357</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368</v>
      </c>
      <c r="X70" s="972"/>
      <c r="Y70" s="977" t="s">
        <v>12</v>
      </c>
      <c r="Z70" s="977"/>
      <c r="AA70" s="978"/>
      <c r="AB70" s="979" t="s">
        <v>369</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369</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370</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352</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391</v>
      </c>
      <c r="AF73" s="389"/>
      <c r="AG73" s="389"/>
      <c r="AH73" s="390"/>
      <c r="AI73" s="388" t="s">
        <v>389</v>
      </c>
      <c r="AJ73" s="389"/>
      <c r="AK73" s="389"/>
      <c r="AL73" s="390"/>
      <c r="AM73" s="395" t="s">
        <v>418</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382</v>
      </c>
      <c r="B78" s="940"/>
      <c r="C78" s="940"/>
      <c r="D78" s="940"/>
      <c r="E78" s="937" t="s">
        <v>330</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346</v>
      </c>
      <c r="AP79" s="153"/>
      <c r="AQ79" s="153"/>
      <c r="AR79" s="80" t="s">
        <v>344</v>
      </c>
      <c r="AS79" s="152"/>
      <c r="AT79" s="153"/>
      <c r="AU79" s="153"/>
      <c r="AV79" s="153"/>
      <c r="AW79" s="153"/>
      <c r="AX79" s="154"/>
    </row>
    <row r="80" spans="1:50" ht="18.75" hidden="1" customHeight="1" x14ac:dyDescent="0.15">
      <c r="A80" s="538" t="s">
        <v>147</v>
      </c>
      <c r="B80" s="868" t="s">
        <v>343</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430</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391</v>
      </c>
      <c r="AF85" s="389"/>
      <c r="AG85" s="389"/>
      <c r="AH85" s="390"/>
      <c r="AI85" s="388" t="s">
        <v>389</v>
      </c>
      <c r="AJ85" s="389"/>
      <c r="AK85" s="389"/>
      <c r="AL85" s="390"/>
      <c r="AM85" s="395" t="s">
        <v>418</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391</v>
      </c>
      <c r="AF90" s="389"/>
      <c r="AG90" s="389"/>
      <c r="AH90" s="390"/>
      <c r="AI90" s="388" t="s">
        <v>389</v>
      </c>
      <c r="AJ90" s="389"/>
      <c r="AK90" s="389"/>
      <c r="AL90" s="390"/>
      <c r="AM90" s="395" t="s">
        <v>418</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391</v>
      </c>
      <c r="AF95" s="389"/>
      <c r="AG95" s="389"/>
      <c r="AH95" s="390"/>
      <c r="AI95" s="388" t="s">
        <v>389</v>
      </c>
      <c r="AJ95" s="389"/>
      <c r="AK95" s="389"/>
      <c r="AL95" s="390"/>
      <c r="AM95" s="395" t="s">
        <v>418</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391</v>
      </c>
      <c r="AF100" s="846"/>
      <c r="AG100" s="846"/>
      <c r="AH100" s="847"/>
      <c r="AI100" s="845" t="s">
        <v>411</v>
      </c>
      <c r="AJ100" s="846"/>
      <c r="AK100" s="846"/>
      <c r="AL100" s="847"/>
      <c r="AM100" s="845" t="s">
        <v>418</v>
      </c>
      <c r="AN100" s="846"/>
      <c r="AO100" s="846"/>
      <c r="AP100" s="847"/>
      <c r="AQ100" s="956" t="s">
        <v>431</v>
      </c>
      <c r="AR100" s="957"/>
      <c r="AS100" s="957"/>
      <c r="AT100" s="958"/>
      <c r="AU100" s="956" t="s">
        <v>432</v>
      </c>
      <c r="AV100" s="957"/>
      <c r="AW100" s="957"/>
      <c r="AX100" s="959"/>
    </row>
    <row r="101" spans="1:60" ht="23.25" customHeight="1" x14ac:dyDescent="0.15">
      <c r="A101" s="510"/>
      <c r="B101" s="511"/>
      <c r="C101" s="511"/>
      <c r="D101" s="511"/>
      <c r="E101" s="511"/>
      <c r="F101" s="512"/>
      <c r="G101" s="165" t="s">
        <v>610</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658</v>
      </c>
      <c r="AC101" s="570"/>
      <c r="AD101" s="570"/>
      <c r="AE101" s="384">
        <v>3</v>
      </c>
      <c r="AF101" s="385"/>
      <c r="AG101" s="385"/>
      <c r="AH101" s="386"/>
      <c r="AI101" s="384">
        <v>3</v>
      </c>
      <c r="AJ101" s="385"/>
      <c r="AK101" s="385"/>
      <c r="AL101" s="386"/>
      <c r="AM101" s="384">
        <v>5</v>
      </c>
      <c r="AN101" s="385"/>
      <c r="AO101" s="385"/>
      <c r="AP101" s="386"/>
      <c r="AQ101" s="384" t="s">
        <v>596</v>
      </c>
      <c r="AR101" s="385"/>
      <c r="AS101" s="385"/>
      <c r="AT101" s="386"/>
      <c r="AU101" s="384" t="s">
        <v>596</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658</v>
      </c>
      <c r="AC102" s="570"/>
      <c r="AD102" s="570"/>
      <c r="AE102" s="378">
        <v>4</v>
      </c>
      <c r="AF102" s="378"/>
      <c r="AG102" s="378"/>
      <c r="AH102" s="378"/>
      <c r="AI102" s="378">
        <v>4</v>
      </c>
      <c r="AJ102" s="378"/>
      <c r="AK102" s="378"/>
      <c r="AL102" s="378"/>
      <c r="AM102" s="378">
        <v>3</v>
      </c>
      <c r="AN102" s="378"/>
      <c r="AO102" s="378"/>
      <c r="AP102" s="378"/>
      <c r="AQ102" s="836">
        <v>4</v>
      </c>
      <c r="AR102" s="837"/>
      <c r="AS102" s="837"/>
      <c r="AT102" s="838"/>
      <c r="AU102" s="836">
        <v>4</v>
      </c>
      <c r="AV102" s="837"/>
      <c r="AW102" s="837"/>
      <c r="AX102" s="838"/>
    </row>
    <row r="103" spans="1:60" ht="31.5" customHeight="1" x14ac:dyDescent="0.15">
      <c r="A103" s="507" t="s">
        <v>353</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391</v>
      </c>
      <c r="AF103" s="313"/>
      <c r="AG103" s="313"/>
      <c r="AH103" s="314"/>
      <c r="AI103" s="318" t="s">
        <v>389</v>
      </c>
      <c r="AJ103" s="313"/>
      <c r="AK103" s="313"/>
      <c r="AL103" s="314"/>
      <c r="AM103" s="318" t="s">
        <v>418</v>
      </c>
      <c r="AN103" s="313"/>
      <c r="AO103" s="313"/>
      <c r="AP103" s="314"/>
      <c r="AQ103" s="380" t="s">
        <v>431</v>
      </c>
      <c r="AR103" s="381"/>
      <c r="AS103" s="381"/>
      <c r="AT103" s="382"/>
      <c r="AU103" s="380" t="s">
        <v>432</v>
      </c>
      <c r="AV103" s="381"/>
      <c r="AW103" s="381"/>
      <c r="AX103" s="383"/>
    </row>
    <row r="104" spans="1:60" ht="23.25" customHeight="1" x14ac:dyDescent="0.15">
      <c r="A104" s="510"/>
      <c r="B104" s="511"/>
      <c r="C104" s="511"/>
      <c r="D104" s="511"/>
      <c r="E104" s="511"/>
      <c r="F104" s="512"/>
      <c r="G104" s="165" t="s">
        <v>654</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657</v>
      </c>
      <c r="AC104" s="491"/>
      <c r="AD104" s="492"/>
      <c r="AE104" s="384">
        <v>21</v>
      </c>
      <c r="AF104" s="385"/>
      <c r="AG104" s="385"/>
      <c r="AH104" s="386"/>
      <c r="AI104" s="384">
        <v>11</v>
      </c>
      <c r="AJ104" s="385"/>
      <c r="AK104" s="385"/>
      <c r="AL104" s="386"/>
      <c r="AM104" s="384">
        <v>14</v>
      </c>
      <c r="AN104" s="385"/>
      <c r="AO104" s="385"/>
      <c r="AP104" s="386"/>
      <c r="AQ104" s="384" t="s">
        <v>660</v>
      </c>
      <c r="AR104" s="385"/>
      <c r="AS104" s="385"/>
      <c r="AT104" s="386"/>
      <c r="AU104" s="384" t="s">
        <v>596</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657</v>
      </c>
      <c r="AC105" s="427"/>
      <c r="AD105" s="428"/>
      <c r="AE105" s="322" t="s">
        <v>659</v>
      </c>
      <c r="AF105" s="322"/>
      <c r="AG105" s="322"/>
      <c r="AH105" s="322"/>
      <c r="AI105" s="322" t="s">
        <v>660</v>
      </c>
      <c r="AJ105" s="322"/>
      <c r="AK105" s="322"/>
      <c r="AL105" s="322"/>
      <c r="AM105" s="378" t="s">
        <v>660</v>
      </c>
      <c r="AN105" s="378"/>
      <c r="AO105" s="378"/>
      <c r="AP105" s="378"/>
      <c r="AQ105" s="384">
        <v>8</v>
      </c>
      <c r="AR105" s="385"/>
      <c r="AS105" s="385"/>
      <c r="AT105" s="386"/>
      <c r="AU105" s="836">
        <v>8</v>
      </c>
      <c r="AV105" s="837"/>
      <c r="AW105" s="837"/>
      <c r="AX105" s="838"/>
    </row>
    <row r="106" spans="1:60" ht="31.5" hidden="1" customHeight="1" x14ac:dyDescent="0.15">
      <c r="A106" s="507" t="s">
        <v>353</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391</v>
      </c>
      <c r="AF106" s="313"/>
      <c r="AG106" s="313"/>
      <c r="AH106" s="314"/>
      <c r="AI106" s="318" t="s">
        <v>389</v>
      </c>
      <c r="AJ106" s="313"/>
      <c r="AK106" s="313"/>
      <c r="AL106" s="314"/>
      <c r="AM106" s="318" t="s">
        <v>418</v>
      </c>
      <c r="AN106" s="313"/>
      <c r="AO106" s="313"/>
      <c r="AP106" s="314"/>
      <c r="AQ106" s="380" t="s">
        <v>431</v>
      </c>
      <c r="AR106" s="381"/>
      <c r="AS106" s="381"/>
      <c r="AT106" s="382"/>
      <c r="AU106" s="380" t="s">
        <v>432</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353</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391</v>
      </c>
      <c r="AF109" s="313"/>
      <c r="AG109" s="313"/>
      <c r="AH109" s="314"/>
      <c r="AI109" s="318" t="s">
        <v>389</v>
      </c>
      <c r="AJ109" s="313"/>
      <c r="AK109" s="313"/>
      <c r="AL109" s="314"/>
      <c r="AM109" s="318" t="s">
        <v>418</v>
      </c>
      <c r="AN109" s="313"/>
      <c r="AO109" s="313"/>
      <c r="AP109" s="314"/>
      <c r="AQ109" s="380" t="s">
        <v>431</v>
      </c>
      <c r="AR109" s="381"/>
      <c r="AS109" s="381"/>
      <c r="AT109" s="382"/>
      <c r="AU109" s="380" t="s">
        <v>432</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353</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391</v>
      </c>
      <c r="AF112" s="313"/>
      <c r="AG112" s="313"/>
      <c r="AH112" s="314"/>
      <c r="AI112" s="318" t="s">
        <v>389</v>
      </c>
      <c r="AJ112" s="313"/>
      <c r="AK112" s="313"/>
      <c r="AL112" s="314"/>
      <c r="AM112" s="318" t="s">
        <v>418</v>
      </c>
      <c r="AN112" s="313"/>
      <c r="AO112" s="313"/>
      <c r="AP112" s="314"/>
      <c r="AQ112" s="380" t="s">
        <v>431</v>
      </c>
      <c r="AR112" s="381"/>
      <c r="AS112" s="381"/>
      <c r="AT112" s="382"/>
      <c r="AU112" s="380" t="s">
        <v>432</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391</v>
      </c>
      <c r="AF115" s="313"/>
      <c r="AG115" s="313"/>
      <c r="AH115" s="314"/>
      <c r="AI115" s="318" t="s">
        <v>389</v>
      </c>
      <c r="AJ115" s="313"/>
      <c r="AK115" s="313"/>
      <c r="AL115" s="314"/>
      <c r="AM115" s="318" t="s">
        <v>418</v>
      </c>
      <c r="AN115" s="313"/>
      <c r="AO115" s="313"/>
      <c r="AP115" s="314"/>
      <c r="AQ115" s="354" t="s">
        <v>433</v>
      </c>
      <c r="AR115" s="355"/>
      <c r="AS115" s="355"/>
      <c r="AT115" s="355"/>
      <c r="AU115" s="355"/>
      <c r="AV115" s="355"/>
      <c r="AW115" s="355"/>
      <c r="AX115" s="356"/>
    </row>
    <row r="116" spans="1:50" ht="23.25" customHeight="1" x14ac:dyDescent="0.15">
      <c r="A116" s="307"/>
      <c r="B116" s="308"/>
      <c r="C116" s="308"/>
      <c r="D116" s="308"/>
      <c r="E116" s="308"/>
      <c r="F116" s="309"/>
      <c r="G116" s="371" t="s">
        <v>672</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577</v>
      </c>
      <c r="AC116" s="316"/>
      <c r="AD116" s="317"/>
      <c r="AE116" s="378">
        <v>4666666</v>
      </c>
      <c r="AF116" s="378"/>
      <c r="AG116" s="378"/>
      <c r="AH116" s="378"/>
      <c r="AI116" s="378">
        <v>3631681</v>
      </c>
      <c r="AJ116" s="378"/>
      <c r="AK116" s="378"/>
      <c r="AL116" s="378"/>
      <c r="AM116" s="378">
        <v>2557094</v>
      </c>
      <c r="AN116" s="378"/>
      <c r="AO116" s="378"/>
      <c r="AP116" s="378"/>
      <c r="AQ116" s="384">
        <v>4620593</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655</v>
      </c>
      <c r="AC117" s="361"/>
      <c r="AD117" s="362"/>
      <c r="AE117" s="322" t="s">
        <v>661</v>
      </c>
      <c r="AF117" s="322"/>
      <c r="AG117" s="322"/>
      <c r="AH117" s="322"/>
      <c r="AI117" s="322" t="s">
        <v>662</v>
      </c>
      <c r="AJ117" s="322"/>
      <c r="AK117" s="322"/>
      <c r="AL117" s="322"/>
      <c r="AM117" s="322" t="s">
        <v>663</v>
      </c>
      <c r="AN117" s="322"/>
      <c r="AO117" s="322"/>
      <c r="AP117" s="322"/>
      <c r="AQ117" s="322" t="s">
        <v>680</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391</v>
      </c>
      <c r="AF118" s="313"/>
      <c r="AG118" s="313"/>
      <c r="AH118" s="314"/>
      <c r="AI118" s="318" t="s">
        <v>389</v>
      </c>
      <c r="AJ118" s="313"/>
      <c r="AK118" s="313"/>
      <c r="AL118" s="314"/>
      <c r="AM118" s="318" t="s">
        <v>418</v>
      </c>
      <c r="AN118" s="313"/>
      <c r="AO118" s="313"/>
      <c r="AP118" s="314"/>
      <c r="AQ118" s="354" t="s">
        <v>433</v>
      </c>
      <c r="AR118" s="355"/>
      <c r="AS118" s="355"/>
      <c r="AT118" s="355"/>
      <c r="AU118" s="355"/>
      <c r="AV118" s="355"/>
      <c r="AW118" s="355"/>
      <c r="AX118" s="356"/>
    </row>
    <row r="119" spans="1:50" ht="23.25" customHeight="1" x14ac:dyDescent="0.15">
      <c r="A119" s="307"/>
      <c r="B119" s="308"/>
      <c r="C119" s="308"/>
      <c r="D119" s="308"/>
      <c r="E119" s="308"/>
      <c r="F119" s="309"/>
      <c r="G119" s="371" t="s">
        <v>653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576</v>
      </c>
      <c r="AC119" s="316"/>
      <c r="AD119" s="317"/>
      <c r="AE119" s="378">
        <v>1410758</v>
      </c>
      <c r="AF119" s="378"/>
      <c r="AG119" s="378"/>
      <c r="AH119" s="378"/>
      <c r="AI119" s="378">
        <v>3416980</v>
      </c>
      <c r="AJ119" s="378"/>
      <c r="AK119" s="378"/>
      <c r="AL119" s="378"/>
      <c r="AM119" s="378">
        <v>2773297</v>
      </c>
      <c r="AN119" s="378"/>
      <c r="AO119" s="378"/>
      <c r="AP119" s="378"/>
      <c r="AQ119" s="378">
        <v>3504585</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656</v>
      </c>
      <c r="AC120" s="361"/>
      <c r="AD120" s="362"/>
      <c r="AE120" s="322" t="s">
        <v>664</v>
      </c>
      <c r="AF120" s="322"/>
      <c r="AG120" s="322"/>
      <c r="AH120" s="322"/>
      <c r="AI120" s="322" t="s">
        <v>665</v>
      </c>
      <c r="AJ120" s="322"/>
      <c r="AK120" s="322"/>
      <c r="AL120" s="322"/>
      <c r="AM120" s="322" t="s">
        <v>666</v>
      </c>
      <c r="AN120" s="322"/>
      <c r="AO120" s="322"/>
      <c r="AP120" s="322"/>
      <c r="AQ120" s="322" t="s">
        <v>682</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391</v>
      </c>
      <c r="AF121" s="313"/>
      <c r="AG121" s="313"/>
      <c r="AH121" s="314"/>
      <c r="AI121" s="318" t="s">
        <v>389</v>
      </c>
      <c r="AJ121" s="313"/>
      <c r="AK121" s="313"/>
      <c r="AL121" s="314"/>
      <c r="AM121" s="318" t="s">
        <v>418</v>
      </c>
      <c r="AN121" s="313"/>
      <c r="AO121" s="313"/>
      <c r="AP121" s="314"/>
      <c r="AQ121" s="354" t="s">
        <v>433</v>
      </c>
      <c r="AR121" s="355"/>
      <c r="AS121" s="355"/>
      <c r="AT121" s="355"/>
      <c r="AU121" s="355"/>
      <c r="AV121" s="355"/>
      <c r="AW121" s="355"/>
      <c r="AX121" s="356"/>
    </row>
    <row r="122" spans="1:50" ht="23.25" hidden="1" customHeight="1" x14ac:dyDescent="0.15">
      <c r="A122" s="307"/>
      <c r="B122" s="308"/>
      <c r="C122" s="308"/>
      <c r="D122" s="308"/>
      <c r="E122" s="308"/>
      <c r="F122" s="309"/>
      <c r="G122" s="371" t="s">
        <v>578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391</v>
      </c>
      <c r="AF124" s="313"/>
      <c r="AG124" s="313"/>
      <c r="AH124" s="314"/>
      <c r="AI124" s="318" t="s">
        <v>389</v>
      </c>
      <c r="AJ124" s="313"/>
      <c r="AK124" s="313"/>
      <c r="AL124" s="314"/>
      <c r="AM124" s="318" t="s">
        <v>418</v>
      </c>
      <c r="AN124" s="313"/>
      <c r="AO124" s="313"/>
      <c r="AP124" s="314"/>
      <c r="AQ124" s="354" t="s">
        <v>433</v>
      </c>
      <c r="AR124" s="355"/>
      <c r="AS124" s="355"/>
      <c r="AT124" s="355"/>
      <c r="AU124" s="355"/>
      <c r="AV124" s="355"/>
      <c r="AW124" s="355"/>
      <c r="AX124" s="356"/>
    </row>
    <row r="125" spans="1:50" ht="23.25" hidden="1" customHeight="1" x14ac:dyDescent="0.15">
      <c r="A125" s="307"/>
      <c r="B125" s="308"/>
      <c r="C125" s="308"/>
      <c r="D125" s="308"/>
      <c r="E125" s="308"/>
      <c r="F125" s="309"/>
      <c r="G125" s="371" t="s">
        <v>580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391</v>
      </c>
      <c r="AF127" s="313"/>
      <c r="AG127" s="313"/>
      <c r="AH127" s="314"/>
      <c r="AI127" s="318" t="s">
        <v>389</v>
      </c>
      <c r="AJ127" s="313"/>
      <c r="AK127" s="313"/>
      <c r="AL127" s="314"/>
      <c r="AM127" s="318" t="s">
        <v>418</v>
      </c>
      <c r="AN127" s="313"/>
      <c r="AO127" s="313"/>
      <c r="AP127" s="314"/>
      <c r="AQ127" s="354" t="s">
        <v>433</v>
      </c>
      <c r="AR127" s="355"/>
      <c r="AS127" s="355"/>
      <c r="AT127" s="355"/>
      <c r="AU127" s="355"/>
      <c r="AV127" s="355"/>
      <c r="AW127" s="355"/>
      <c r="AX127" s="356"/>
    </row>
    <row r="128" spans="1:50" ht="23.25" hidden="1" customHeight="1" x14ac:dyDescent="0.15">
      <c r="A128" s="307"/>
      <c r="B128" s="308"/>
      <c r="C128" s="308"/>
      <c r="D128" s="308"/>
      <c r="E128" s="308"/>
      <c r="F128" s="309"/>
      <c r="G128" s="371" t="s">
        <v>580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hidden="1" customHeight="1" x14ac:dyDescent="0.15">
      <c r="A130" s="1022" t="s">
        <v>406</v>
      </c>
      <c r="B130" s="1020"/>
      <c r="C130" s="1019" t="s">
        <v>239</v>
      </c>
      <c r="D130" s="1020"/>
      <c r="E130" s="324" t="s">
        <v>268</v>
      </c>
      <c r="F130" s="325"/>
      <c r="G130" s="326"/>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hidden="1" customHeight="1" x14ac:dyDescent="0.15">
      <c r="A131" s="1023"/>
      <c r="B131" s="256"/>
      <c r="C131" s="255"/>
      <c r="D131" s="256"/>
      <c r="E131" s="242" t="s">
        <v>267</v>
      </c>
      <c r="F131" s="243"/>
      <c r="G131" s="319"/>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391</v>
      </c>
      <c r="AF132" s="275"/>
      <c r="AG132" s="275"/>
      <c r="AH132" s="275"/>
      <c r="AI132" s="275" t="s">
        <v>411</v>
      </c>
      <c r="AJ132" s="275"/>
      <c r="AK132" s="275"/>
      <c r="AL132" s="275"/>
      <c r="AM132" s="275" t="s">
        <v>418</v>
      </c>
      <c r="AN132" s="275"/>
      <c r="AO132" s="275"/>
      <c r="AP132" s="277"/>
      <c r="AQ132" s="277" t="s">
        <v>235</v>
      </c>
      <c r="AR132" s="278"/>
      <c r="AS132" s="278"/>
      <c r="AT132" s="279"/>
      <c r="AU132" s="289" t="s">
        <v>251</v>
      </c>
      <c r="AV132" s="289"/>
      <c r="AW132" s="289"/>
      <c r="AX132" s="290"/>
    </row>
    <row r="133" spans="1:50" ht="18.75" hidden="1"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c r="AR133" s="281"/>
      <c r="AS133" s="141" t="s">
        <v>236</v>
      </c>
      <c r="AT133" s="176"/>
      <c r="AU133" s="263"/>
      <c r="AV133" s="140"/>
      <c r="AW133" s="141" t="s">
        <v>181</v>
      </c>
      <c r="AX133" s="142"/>
    </row>
    <row r="134" spans="1:50" ht="39.75" hidden="1" customHeight="1" x14ac:dyDescent="0.15">
      <c r="A134" s="1023"/>
      <c r="B134" s="256"/>
      <c r="C134" s="255"/>
      <c r="D134" s="256"/>
      <c r="E134" s="255"/>
      <c r="F134" s="330"/>
      <c r="G134" s="264"/>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c r="AC134" s="228"/>
      <c r="AD134" s="228"/>
      <c r="AE134" s="276"/>
      <c r="AF134" s="120"/>
      <c r="AG134" s="120"/>
      <c r="AH134" s="120"/>
      <c r="AI134" s="276"/>
      <c r="AJ134" s="120"/>
      <c r="AK134" s="120"/>
      <c r="AL134" s="120"/>
      <c r="AM134" s="276"/>
      <c r="AN134" s="120"/>
      <c r="AO134" s="120"/>
      <c r="AP134" s="120"/>
      <c r="AQ134" s="276"/>
      <c r="AR134" s="120"/>
      <c r="AS134" s="120"/>
      <c r="AT134" s="120"/>
      <c r="AU134" s="276"/>
      <c r="AV134" s="120"/>
      <c r="AW134" s="120"/>
      <c r="AX134" s="219"/>
    </row>
    <row r="135" spans="1:50" ht="39.75" hidden="1"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c r="AC135" s="302"/>
      <c r="AD135" s="303"/>
      <c r="AE135" s="276"/>
      <c r="AF135" s="120"/>
      <c r="AG135" s="120"/>
      <c r="AH135" s="120"/>
      <c r="AI135" s="276"/>
      <c r="AJ135" s="120"/>
      <c r="AK135" s="120"/>
      <c r="AL135" s="120"/>
      <c r="AM135" s="276"/>
      <c r="AN135" s="120"/>
      <c r="AO135" s="120"/>
      <c r="AP135" s="120"/>
      <c r="AQ135" s="276"/>
      <c r="AR135" s="120"/>
      <c r="AS135" s="120"/>
      <c r="AT135" s="120"/>
      <c r="AU135" s="276"/>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391</v>
      </c>
      <c r="AF136" s="275"/>
      <c r="AG136" s="275"/>
      <c r="AH136" s="275"/>
      <c r="AI136" s="275" t="s">
        <v>389</v>
      </c>
      <c r="AJ136" s="275"/>
      <c r="AK136" s="275"/>
      <c r="AL136" s="275"/>
      <c r="AM136" s="275" t="s">
        <v>418</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391</v>
      </c>
      <c r="AF140" s="275"/>
      <c r="AG140" s="275"/>
      <c r="AH140" s="275"/>
      <c r="AI140" s="275" t="s">
        <v>389</v>
      </c>
      <c r="AJ140" s="275"/>
      <c r="AK140" s="275"/>
      <c r="AL140" s="275"/>
      <c r="AM140" s="275" t="s">
        <v>418</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391</v>
      </c>
      <c r="AF144" s="275"/>
      <c r="AG144" s="275"/>
      <c r="AH144" s="275"/>
      <c r="AI144" s="275" t="s">
        <v>389</v>
      </c>
      <c r="AJ144" s="275"/>
      <c r="AK144" s="275"/>
      <c r="AL144" s="275"/>
      <c r="AM144" s="275" t="s">
        <v>418</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391</v>
      </c>
      <c r="AF148" s="275"/>
      <c r="AG148" s="275"/>
      <c r="AH148" s="275"/>
      <c r="AI148" s="275" t="s">
        <v>389</v>
      </c>
      <c r="AJ148" s="275"/>
      <c r="AK148" s="275"/>
      <c r="AL148" s="275"/>
      <c r="AM148" s="275" t="s">
        <v>418</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23"/>
      <c r="B188" s="256"/>
      <c r="C188" s="255"/>
      <c r="D188" s="256"/>
      <c r="E188" s="339"/>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customHeight="1" x14ac:dyDescent="0.15">
      <c r="A190" s="1023"/>
      <c r="B190" s="256"/>
      <c r="C190" s="255"/>
      <c r="D190" s="256"/>
      <c r="E190" s="324" t="s">
        <v>268</v>
      </c>
      <c r="F190" s="325"/>
      <c r="G190" s="326" t="s">
        <v>587</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x14ac:dyDescent="0.15">
      <c r="A191" s="1023"/>
      <c r="B191" s="256"/>
      <c r="C191" s="255"/>
      <c r="D191" s="256"/>
      <c r="E191" s="242" t="s">
        <v>267</v>
      </c>
      <c r="F191" s="243"/>
      <c r="G191" s="319" t="s">
        <v>588</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391</v>
      </c>
      <c r="AF192" s="275"/>
      <c r="AG192" s="275"/>
      <c r="AH192" s="275"/>
      <c r="AI192" s="275" t="s">
        <v>389</v>
      </c>
      <c r="AJ192" s="275"/>
      <c r="AK192" s="275"/>
      <c r="AL192" s="275"/>
      <c r="AM192" s="275" t="s">
        <v>418</v>
      </c>
      <c r="AN192" s="275"/>
      <c r="AO192" s="275"/>
      <c r="AP192" s="277"/>
      <c r="AQ192" s="277" t="s">
        <v>235</v>
      </c>
      <c r="AR192" s="278"/>
      <c r="AS192" s="278"/>
      <c r="AT192" s="279"/>
      <c r="AU192" s="289" t="s">
        <v>251</v>
      </c>
      <c r="AV192" s="289"/>
      <c r="AW192" s="289"/>
      <c r="AX192" s="290"/>
    </row>
    <row r="193" spans="1:50" ht="18.75"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560</v>
      </c>
      <c r="AR193" s="281"/>
      <c r="AS193" s="141" t="s">
        <v>236</v>
      </c>
      <c r="AT193" s="176"/>
      <c r="AU193" s="263">
        <v>3</v>
      </c>
      <c r="AV193" s="140"/>
      <c r="AW193" s="141" t="s">
        <v>181</v>
      </c>
      <c r="AX193" s="142"/>
    </row>
    <row r="194" spans="1:50" ht="39.75" customHeight="1" x14ac:dyDescent="0.15">
      <c r="A194" s="1023"/>
      <c r="B194" s="256"/>
      <c r="C194" s="255"/>
      <c r="D194" s="256"/>
      <c r="E194" s="255"/>
      <c r="F194" s="330"/>
      <c r="G194" s="264" t="s">
        <v>581</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370</v>
      </c>
      <c r="AC194" s="302"/>
      <c r="AD194" s="303"/>
      <c r="AE194" s="276">
        <v>2</v>
      </c>
      <c r="AF194" s="120"/>
      <c r="AG194" s="120"/>
      <c r="AH194" s="120"/>
      <c r="AI194" s="276">
        <v>3</v>
      </c>
      <c r="AJ194" s="120"/>
      <c r="AK194" s="120"/>
      <c r="AL194" s="120"/>
      <c r="AM194" s="276">
        <v>4</v>
      </c>
      <c r="AN194" s="120"/>
      <c r="AO194" s="120"/>
      <c r="AP194" s="120"/>
      <c r="AQ194" s="276" t="s">
        <v>560</v>
      </c>
      <c r="AR194" s="120"/>
      <c r="AS194" s="120"/>
      <c r="AT194" s="120"/>
      <c r="AU194" s="276" t="s">
        <v>560</v>
      </c>
      <c r="AV194" s="120"/>
      <c r="AW194" s="120"/>
      <c r="AX194" s="219"/>
    </row>
    <row r="195" spans="1:50" ht="39.75"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370</v>
      </c>
      <c r="AC195" s="302"/>
      <c r="AD195" s="303"/>
      <c r="AE195" s="276">
        <v>2</v>
      </c>
      <c r="AF195" s="120"/>
      <c r="AG195" s="120"/>
      <c r="AH195" s="120"/>
      <c r="AI195" s="276">
        <v>3</v>
      </c>
      <c r="AJ195" s="120"/>
      <c r="AK195" s="120"/>
      <c r="AL195" s="120"/>
      <c r="AM195" s="276">
        <v>4</v>
      </c>
      <c r="AN195" s="120"/>
      <c r="AO195" s="120"/>
      <c r="AP195" s="120"/>
      <c r="AQ195" s="276" t="s">
        <v>560</v>
      </c>
      <c r="AR195" s="120"/>
      <c r="AS195" s="120"/>
      <c r="AT195" s="120"/>
      <c r="AU195" s="276">
        <v>60</v>
      </c>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391</v>
      </c>
      <c r="AF196" s="275"/>
      <c r="AG196" s="275"/>
      <c r="AH196" s="275"/>
      <c r="AI196" s="275" t="s">
        <v>389</v>
      </c>
      <c r="AJ196" s="275"/>
      <c r="AK196" s="275"/>
      <c r="AL196" s="275"/>
      <c r="AM196" s="275" t="s">
        <v>418</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t="s">
        <v>560</v>
      </c>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558</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t="s">
        <v>560</v>
      </c>
      <c r="AF199" s="120"/>
      <c r="AG199" s="120"/>
      <c r="AH199" s="120"/>
      <c r="AI199" s="276"/>
      <c r="AJ199" s="120"/>
      <c r="AK199" s="120"/>
      <c r="AL199" s="120"/>
      <c r="AM199" s="276" t="s">
        <v>558</v>
      </c>
      <c r="AN199" s="120"/>
      <c r="AO199" s="120"/>
      <c r="AP199" s="120"/>
      <c r="AQ199" s="276" t="s">
        <v>560</v>
      </c>
      <c r="AR199" s="120"/>
      <c r="AS199" s="120"/>
      <c r="AT199" s="120"/>
      <c r="AU199" s="276" t="s">
        <v>560</v>
      </c>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391</v>
      </c>
      <c r="AF200" s="275"/>
      <c r="AG200" s="275"/>
      <c r="AH200" s="275"/>
      <c r="AI200" s="275" t="s">
        <v>389</v>
      </c>
      <c r="AJ200" s="275"/>
      <c r="AK200" s="275"/>
      <c r="AL200" s="275"/>
      <c r="AM200" s="275" t="s">
        <v>418</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391</v>
      </c>
      <c r="AF204" s="275"/>
      <c r="AG204" s="275"/>
      <c r="AH204" s="275"/>
      <c r="AI204" s="275" t="s">
        <v>389</v>
      </c>
      <c r="AJ204" s="275"/>
      <c r="AK204" s="275"/>
      <c r="AL204" s="275"/>
      <c r="AM204" s="275" t="s">
        <v>418</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391</v>
      </c>
      <c r="AF208" s="275"/>
      <c r="AG208" s="275"/>
      <c r="AH208" s="275"/>
      <c r="AI208" s="275" t="s">
        <v>389</v>
      </c>
      <c r="AJ208" s="275"/>
      <c r="AK208" s="275"/>
      <c r="AL208" s="275"/>
      <c r="AM208" s="275" t="s">
        <v>418</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1023"/>
      <c r="B248" s="256"/>
      <c r="C248" s="255"/>
      <c r="D248" s="256"/>
      <c r="E248" s="339" t="s">
        <v>589</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391</v>
      </c>
      <c r="AF252" s="275"/>
      <c r="AG252" s="275"/>
      <c r="AH252" s="275"/>
      <c r="AI252" s="275" t="s">
        <v>389</v>
      </c>
      <c r="AJ252" s="275"/>
      <c r="AK252" s="275"/>
      <c r="AL252" s="275"/>
      <c r="AM252" s="275" t="s">
        <v>418</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391</v>
      </c>
      <c r="AF256" s="275"/>
      <c r="AG256" s="275"/>
      <c r="AH256" s="275"/>
      <c r="AI256" s="275" t="s">
        <v>389</v>
      </c>
      <c r="AJ256" s="275"/>
      <c r="AK256" s="275"/>
      <c r="AL256" s="275"/>
      <c r="AM256" s="275" t="s">
        <v>418</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391</v>
      </c>
      <c r="AF260" s="275"/>
      <c r="AG260" s="275"/>
      <c r="AH260" s="275"/>
      <c r="AI260" s="275" t="s">
        <v>389</v>
      </c>
      <c r="AJ260" s="275"/>
      <c r="AK260" s="275"/>
      <c r="AL260" s="275"/>
      <c r="AM260" s="275" t="s">
        <v>418</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391</v>
      </c>
      <c r="AF268" s="275"/>
      <c r="AG268" s="275"/>
      <c r="AH268" s="275"/>
      <c r="AI268" s="275" t="s">
        <v>389</v>
      </c>
      <c r="AJ268" s="275"/>
      <c r="AK268" s="275"/>
      <c r="AL268" s="275"/>
      <c r="AM268" s="275" t="s">
        <v>418</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391</v>
      </c>
      <c r="AF312" s="275"/>
      <c r="AG312" s="275"/>
      <c r="AH312" s="275"/>
      <c r="AI312" s="275" t="s">
        <v>389</v>
      </c>
      <c r="AJ312" s="275"/>
      <c r="AK312" s="275"/>
      <c r="AL312" s="275"/>
      <c r="AM312" s="275" t="s">
        <v>418</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391</v>
      </c>
      <c r="AF316" s="275"/>
      <c r="AG316" s="275"/>
      <c r="AH316" s="275"/>
      <c r="AI316" s="275" t="s">
        <v>389</v>
      </c>
      <c r="AJ316" s="275"/>
      <c r="AK316" s="275"/>
      <c r="AL316" s="275"/>
      <c r="AM316" s="275" t="s">
        <v>418</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391</v>
      </c>
      <c r="AF320" s="275"/>
      <c r="AG320" s="275"/>
      <c r="AH320" s="275"/>
      <c r="AI320" s="275" t="s">
        <v>389</v>
      </c>
      <c r="AJ320" s="275"/>
      <c r="AK320" s="275"/>
      <c r="AL320" s="275"/>
      <c r="AM320" s="275" t="s">
        <v>418</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391</v>
      </c>
      <c r="AF324" s="275"/>
      <c r="AG324" s="275"/>
      <c r="AH324" s="275"/>
      <c r="AI324" s="275" t="s">
        <v>389</v>
      </c>
      <c r="AJ324" s="275"/>
      <c r="AK324" s="275"/>
      <c r="AL324" s="275"/>
      <c r="AM324" s="275" t="s">
        <v>418</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391</v>
      </c>
      <c r="AF328" s="275"/>
      <c r="AG328" s="275"/>
      <c r="AH328" s="275"/>
      <c r="AI328" s="275" t="s">
        <v>389</v>
      </c>
      <c r="AJ328" s="275"/>
      <c r="AK328" s="275"/>
      <c r="AL328" s="275"/>
      <c r="AM328" s="275" t="s">
        <v>418</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391</v>
      </c>
      <c r="AF372" s="275"/>
      <c r="AG372" s="275"/>
      <c r="AH372" s="275"/>
      <c r="AI372" s="275" t="s">
        <v>389</v>
      </c>
      <c r="AJ372" s="275"/>
      <c r="AK372" s="275"/>
      <c r="AL372" s="275"/>
      <c r="AM372" s="275" t="s">
        <v>418</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391</v>
      </c>
      <c r="AF376" s="275"/>
      <c r="AG376" s="275"/>
      <c r="AH376" s="275"/>
      <c r="AI376" s="275" t="s">
        <v>389</v>
      </c>
      <c r="AJ376" s="275"/>
      <c r="AK376" s="275"/>
      <c r="AL376" s="275"/>
      <c r="AM376" s="275" t="s">
        <v>418</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391</v>
      </c>
      <c r="AF380" s="275"/>
      <c r="AG380" s="275"/>
      <c r="AH380" s="275"/>
      <c r="AI380" s="275" t="s">
        <v>389</v>
      </c>
      <c r="AJ380" s="275"/>
      <c r="AK380" s="275"/>
      <c r="AL380" s="275"/>
      <c r="AM380" s="275" t="s">
        <v>418</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391</v>
      </c>
      <c r="AF384" s="275"/>
      <c r="AG384" s="275"/>
      <c r="AH384" s="275"/>
      <c r="AI384" s="275" t="s">
        <v>389</v>
      </c>
      <c r="AJ384" s="275"/>
      <c r="AK384" s="275"/>
      <c r="AL384" s="275"/>
      <c r="AM384" s="275" t="s">
        <v>418</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391</v>
      </c>
      <c r="AF388" s="275"/>
      <c r="AG388" s="275"/>
      <c r="AH388" s="275"/>
      <c r="AI388" s="275" t="s">
        <v>389</v>
      </c>
      <c r="AJ388" s="275"/>
      <c r="AK388" s="275"/>
      <c r="AL388" s="275"/>
      <c r="AM388" s="275" t="s">
        <v>418</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3"/>
      <c r="B430" s="256"/>
      <c r="C430" s="253" t="s">
        <v>421</v>
      </c>
      <c r="D430" s="254"/>
      <c r="E430" s="242" t="s">
        <v>399</v>
      </c>
      <c r="F430" s="468"/>
      <c r="G430" s="244" t="s">
        <v>255</v>
      </c>
      <c r="H430" s="162"/>
      <c r="I430" s="162"/>
      <c r="J430" s="469" t="s">
        <v>565</v>
      </c>
      <c r="K430" s="246"/>
      <c r="L430" s="246"/>
      <c r="M430" s="246"/>
      <c r="N430" s="246"/>
      <c r="O430" s="246"/>
      <c r="P430" s="246"/>
      <c r="Q430" s="246"/>
      <c r="R430" s="246"/>
      <c r="S430" s="246"/>
      <c r="T430" s="247"/>
      <c r="U430" s="470" t="s">
        <v>565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565</v>
      </c>
      <c r="AF432" s="140"/>
      <c r="AG432" s="141" t="s">
        <v>236</v>
      </c>
      <c r="AH432" s="176"/>
      <c r="AI432" s="186"/>
      <c r="AJ432" s="186"/>
      <c r="AK432" s="186"/>
      <c r="AL432" s="181"/>
      <c r="AM432" s="186"/>
      <c r="AN432" s="186"/>
      <c r="AO432" s="186"/>
      <c r="AP432" s="181"/>
      <c r="AQ432" s="262" t="s">
        <v>565</v>
      </c>
      <c r="AR432" s="140"/>
      <c r="AS432" s="141" t="s">
        <v>236</v>
      </c>
      <c r="AT432" s="176"/>
      <c r="AU432" s="262" t="s">
        <v>565</v>
      </c>
      <c r="AV432" s="140"/>
      <c r="AW432" s="141" t="s">
        <v>181</v>
      </c>
      <c r="AX432" s="142"/>
    </row>
    <row r="433" spans="1:50" ht="23.25" hidden="1" customHeight="1" x14ac:dyDescent="0.15">
      <c r="A433" s="1023"/>
      <c r="B433" s="256"/>
      <c r="C433" s="255"/>
      <c r="D433" s="256"/>
      <c r="E433" s="170"/>
      <c r="F433" s="171"/>
      <c r="G433" s="264"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582</v>
      </c>
      <c r="AC433" s="137"/>
      <c r="AD433" s="137"/>
      <c r="AE433" s="259" t="s">
        <v>565</v>
      </c>
      <c r="AF433" s="120"/>
      <c r="AG433" s="120"/>
      <c r="AH433" s="120"/>
      <c r="AI433" s="259" t="s">
        <v>565</v>
      </c>
      <c r="AJ433" s="120"/>
      <c r="AK433" s="120"/>
      <c r="AL433" s="120"/>
      <c r="AM433" s="259" t="s">
        <v>558</v>
      </c>
      <c r="AN433" s="120"/>
      <c r="AO433" s="120"/>
      <c r="AP433" s="120"/>
      <c r="AQ433" s="259" t="s">
        <v>565</v>
      </c>
      <c r="AR433" s="120"/>
      <c r="AS433" s="120"/>
      <c r="AT433" s="121"/>
      <c r="AU433" s="260" t="s">
        <v>565</v>
      </c>
      <c r="AV433" s="120"/>
      <c r="AW433" s="120"/>
      <c r="AX433" s="219"/>
    </row>
    <row r="434" spans="1:50" ht="23.25" hidden="1"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582</v>
      </c>
      <c r="AC434" s="137"/>
      <c r="AD434" s="137"/>
      <c r="AE434" s="259" t="s">
        <v>565</v>
      </c>
      <c r="AF434" s="120"/>
      <c r="AG434" s="120"/>
      <c r="AH434" s="120"/>
      <c r="AI434" s="259" t="s">
        <v>565</v>
      </c>
      <c r="AJ434" s="120"/>
      <c r="AK434" s="120"/>
      <c r="AL434" s="120"/>
      <c r="AM434" s="259" t="s">
        <v>558</v>
      </c>
      <c r="AN434" s="120"/>
      <c r="AO434" s="120"/>
      <c r="AP434" s="120"/>
      <c r="AQ434" s="259" t="s">
        <v>565</v>
      </c>
      <c r="AR434" s="120"/>
      <c r="AS434" s="120"/>
      <c r="AT434" s="121"/>
      <c r="AU434" s="260" t="s">
        <v>565</v>
      </c>
      <c r="AV434" s="120"/>
      <c r="AW434" s="120"/>
      <c r="AX434" s="219"/>
    </row>
    <row r="435" spans="1:50" ht="23.25" hidden="1"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565</v>
      </c>
      <c r="AF435" s="120"/>
      <c r="AG435" s="120"/>
      <c r="AH435" s="120"/>
      <c r="AI435" s="259" t="s">
        <v>565</v>
      </c>
      <c r="AJ435" s="120"/>
      <c r="AK435" s="120"/>
      <c r="AL435" s="120"/>
      <c r="AM435" s="259" t="s">
        <v>558</v>
      </c>
      <c r="AN435" s="120"/>
      <c r="AO435" s="120"/>
      <c r="AP435" s="120"/>
      <c r="AQ435" s="259" t="s">
        <v>565</v>
      </c>
      <c r="AR435" s="120"/>
      <c r="AS435" s="120"/>
      <c r="AT435" s="121"/>
      <c r="AU435" s="260" t="s">
        <v>565</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565</v>
      </c>
      <c r="AR457" s="140"/>
      <c r="AS457" s="141" t="s">
        <v>236</v>
      </c>
      <c r="AT457" s="176"/>
      <c r="AU457" s="263" t="s">
        <v>565</v>
      </c>
      <c r="AV457" s="140"/>
      <c r="AW457" s="141" t="s">
        <v>181</v>
      </c>
      <c r="AX457" s="142"/>
    </row>
    <row r="458" spans="1:50" ht="23.25" hidden="1" customHeight="1" x14ac:dyDescent="0.15">
      <c r="A458" s="1023"/>
      <c r="B458" s="256"/>
      <c r="C458" s="255"/>
      <c r="D458" s="256"/>
      <c r="E458" s="170"/>
      <c r="F458" s="171"/>
      <c r="G458" s="264" t="s">
        <v>582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582</v>
      </c>
      <c r="AC458" s="137"/>
      <c r="AD458" s="137"/>
      <c r="AE458" s="259" t="s">
        <v>565</v>
      </c>
      <c r="AF458" s="120"/>
      <c r="AG458" s="120"/>
      <c r="AH458" s="120"/>
      <c r="AI458" s="259" t="s">
        <v>565</v>
      </c>
      <c r="AJ458" s="120"/>
      <c r="AK458" s="120"/>
      <c r="AL458" s="120"/>
      <c r="AM458" s="259" t="s">
        <v>558</v>
      </c>
      <c r="AN458" s="120"/>
      <c r="AO458" s="120"/>
      <c r="AP458" s="120"/>
      <c r="AQ458" s="259" t="s">
        <v>565</v>
      </c>
      <c r="AR458" s="120"/>
      <c r="AS458" s="120"/>
      <c r="AT458" s="121"/>
      <c r="AU458" s="260" t="s">
        <v>565</v>
      </c>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582</v>
      </c>
      <c r="AC459" s="137"/>
      <c r="AD459" s="137"/>
      <c r="AE459" s="259" t="s">
        <v>569</v>
      </c>
      <c r="AF459" s="120"/>
      <c r="AG459" s="120"/>
      <c r="AH459" s="120"/>
      <c r="AI459" s="259" t="s">
        <v>565</v>
      </c>
      <c r="AJ459" s="120"/>
      <c r="AK459" s="120"/>
      <c r="AL459" s="120"/>
      <c r="AM459" s="259" t="s">
        <v>558</v>
      </c>
      <c r="AN459" s="120"/>
      <c r="AO459" s="120"/>
      <c r="AP459" s="120"/>
      <c r="AQ459" s="259" t="s">
        <v>565</v>
      </c>
      <c r="AR459" s="120"/>
      <c r="AS459" s="120"/>
      <c r="AT459" s="121"/>
      <c r="AU459" s="260" t="s">
        <v>569</v>
      </c>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565</v>
      </c>
      <c r="AF460" s="120"/>
      <c r="AG460" s="120"/>
      <c r="AH460" s="120"/>
      <c r="AI460" s="259" t="s">
        <v>565</v>
      </c>
      <c r="AJ460" s="120"/>
      <c r="AK460" s="120"/>
      <c r="AL460" s="120"/>
      <c r="AM460" s="259" t="s">
        <v>558</v>
      </c>
      <c r="AN460" s="120"/>
      <c r="AO460" s="120"/>
      <c r="AP460" s="120"/>
      <c r="AQ460" s="259" t="s">
        <v>565</v>
      </c>
      <c r="AR460" s="120"/>
      <c r="AS460" s="120"/>
      <c r="AT460" s="121"/>
      <c r="AU460" s="260" t="s">
        <v>565</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582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91.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561</v>
      </c>
      <c r="AE702" s="923"/>
      <c r="AF702" s="923"/>
      <c r="AG702" s="907" t="s">
        <v>673</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561</v>
      </c>
      <c r="AE703" s="159"/>
      <c r="AF703" s="159"/>
      <c r="AG703" s="686" t="s">
        <v>675</v>
      </c>
      <c r="AH703" s="687"/>
      <c r="AI703" s="687"/>
      <c r="AJ703" s="687"/>
      <c r="AK703" s="687"/>
      <c r="AL703" s="687"/>
      <c r="AM703" s="687"/>
      <c r="AN703" s="687"/>
      <c r="AO703" s="687"/>
      <c r="AP703" s="687"/>
      <c r="AQ703" s="687"/>
      <c r="AR703" s="687"/>
      <c r="AS703" s="687"/>
      <c r="AT703" s="687"/>
      <c r="AU703" s="687"/>
      <c r="AV703" s="687"/>
      <c r="AW703" s="687"/>
      <c r="AX703" s="688"/>
    </row>
    <row r="704" spans="1:50" ht="66.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561</v>
      </c>
      <c r="AE704" s="605"/>
      <c r="AF704" s="605"/>
      <c r="AG704" s="448" t="s">
        <v>674</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561</v>
      </c>
      <c r="AE705" s="755"/>
      <c r="AF705" s="755"/>
      <c r="AG705" s="164" t="s">
        <v>678</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611</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612</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4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613</v>
      </c>
      <c r="AE708" s="690"/>
      <c r="AF708" s="690"/>
      <c r="AG708" s="545" t="s">
        <v>614</v>
      </c>
      <c r="AH708" s="546"/>
      <c r="AI708" s="546"/>
      <c r="AJ708" s="546"/>
      <c r="AK708" s="546"/>
      <c r="AL708" s="546"/>
      <c r="AM708" s="546"/>
      <c r="AN708" s="546"/>
      <c r="AO708" s="546"/>
      <c r="AP708" s="546"/>
      <c r="AQ708" s="546"/>
      <c r="AR708" s="546"/>
      <c r="AS708" s="546"/>
      <c r="AT708" s="546"/>
      <c r="AU708" s="546"/>
      <c r="AV708" s="546"/>
      <c r="AW708" s="546"/>
      <c r="AX708" s="547"/>
    </row>
    <row r="709" spans="1:50" ht="53.2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561</v>
      </c>
      <c r="AE709" s="159"/>
      <c r="AF709" s="159"/>
      <c r="AG709" s="686" t="s">
        <v>629</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561</v>
      </c>
      <c r="AE710" s="159"/>
      <c r="AF710" s="159"/>
      <c r="AG710" s="686" t="s">
        <v>669</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561</v>
      </c>
      <c r="AE711" s="159"/>
      <c r="AF711" s="159"/>
      <c r="AG711" s="686" t="s">
        <v>615</v>
      </c>
      <c r="AH711" s="687"/>
      <c r="AI711" s="687"/>
      <c r="AJ711" s="687"/>
      <c r="AK711" s="687"/>
      <c r="AL711" s="687"/>
      <c r="AM711" s="687"/>
      <c r="AN711" s="687"/>
      <c r="AO711" s="687"/>
      <c r="AP711" s="687"/>
      <c r="AQ711" s="687"/>
      <c r="AR711" s="687"/>
      <c r="AS711" s="687"/>
      <c r="AT711" s="687"/>
      <c r="AU711" s="687"/>
      <c r="AV711" s="687"/>
      <c r="AW711" s="687"/>
      <c r="AX711" s="688"/>
    </row>
    <row r="712" spans="1:50" ht="43.5" customHeight="1" x14ac:dyDescent="0.15">
      <c r="A712" s="677"/>
      <c r="B712" s="678"/>
      <c r="C712" s="607" t="s">
        <v>348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561</v>
      </c>
      <c r="AE712" s="605"/>
      <c r="AF712" s="605"/>
      <c r="AG712" s="613" t="s">
        <v>684</v>
      </c>
      <c r="AH712" s="614"/>
      <c r="AI712" s="614"/>
      <c r="AJ712" s="614"/>
      <c r="AK712" s="614"/>
      <c r="AL712" s="614"/>
      <c r="AM712" s="614"/>
      <c r="AN712" s="614"/>
      <c r="AO712" s="614"/>
      <c r="AP712" s="614"/>
      <c r="AQ712" s="614"/>
      <c r="AR712" s="614"/>
      <c r="AS712" s="614"/>
      <c r="AT712" s="614"/>
      <c r="AU712" s="614"/>
      <c r="AV712" s="614"/>
      <c r="AW712" s="614"/>
      <c r="AX712" s="615"/>
    </row>
    <row r="713" spans="1:50" ht="43.5" customHeight="1" x14ac:dyDescent="0.15">
      <c r="A713" s="677"/>
      <c r="B713" s="678"/>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613</v>
      </c>
      <c r="AE713" s="159"/>
      <c r="AF713" s="160"/>
      <c r="AG713" s="686" t="s">
        <v>565</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561</v>
      </c>
      <c r="AE714" s="611"/>
      <c r="AF714" s="612"/>
      <c r="AG714" s="711" t="s">
        <v>616</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561</v>
      </c>
      <c r="AE715" s="690"/>
      <c r="AF715" s="799"/>
      <c r="AG715" s="545" t="s">
        <v>667</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561</v>
      </c>
      <c r="AE716" s="781"/>
      <c r="AF716" s="781"/>
      <c r="AG716" s="686" t="s">
        <v>583</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561</v>
      </c>
      <c r="AE717" s="159"/>
      <c r="AF717" s="159"/>
      <c r="AG717" s="686" t="s">
        <v>668</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561</v>
      </c>
      <c r="AE718" s="159"/>
      <c r="AF718" s="159"/>
      <c r="AG718" s="167" t="s">
        <v>617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613</v>
      </c>
      <c r="AE719" s="690"/>
      <c r="AF719" s="690"/>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341</v>
      </c>
      <c r="D720" s="961"/>
      <c r="E720" s="961"/>
      <c r="F720" s="964"/>
      <c r="G720" s="960" t="s">
        <v>342</v>
      </c>
      <c r="H720" s="961"/>
      <c r="I720" s="961"/>
      <c r="J720" s="961"/>
      <c r="K720" s="961"/>
      <c r="L720" s="961"/>
      <c r="M720" s="961"/>
      <c r="N720" s="960" t="s">
        <v>345</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18"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18" customHeight="1" x14ac:dyDescent="0.15">
      <c r="A722" s="672"/>
      <c r="B722" s="673"/>
      <c r="C722" s="945"/>
      <c r="D722" s="946"/>
      <c r="E722" s="946"/>
      <c r="F722" s="947"/>
      <c r="G722" s="965"/>
      <c r="H722" s="966"/>
      <c r="I722" s="82" t="str">
        <f>IF(OR(G722="　", G722=""), "", "-")</f>
        <v/>
      </c>
      <c r="J722" s="944"/>
      <c r="K722" s="944"/>
      <c r="L722" s="82" t="str">
        <f>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18" customHeight="1" x14ac:dyDescent="0.15">
      <c r="A723" s="672"/>
      <c r="B723" s="673"/>
      <c r="C723" s="945"/>
      <c r="D723" s="946"/>
      <c r="E723" s="946"/>
      <c r="F723" s="947"/>
      <c r="G723" s="965"/>
      <c r="H723" s="966"/>
      <c r="I723" s="82" t="str">
        <f>IF(OR(G723="　", G723=""), "", "-")</f>
        <v/>
      </c>
      <c r="J723" s="944"/>
      <c r="K723" s="944"/>
      <c r="L723" s="82" t="str">
        <f>IF(M723="","","-")</f>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18" customHeight="1" x14ac:dyDescent="0.15">
      <c r="A724" s="672"/>
      <c r="B724" s="673"/>
      <c r="C724" s="945"/>
      <c r="D724" s="946"/>
      <c r="E724" s="946"/>
      <c r="F724" s="947"/>
      <c r="G724" s="965"/>
      <c r="H724" s="966"/>
      <c r="I724" s="82" t="str">
        <f>IF(OR(G724="　", G724=""), "", "-")</f>
        <v/>
      </c>
      <c r="J724" s="944"/>
      <c r="K724" s="944"/>
      <c r="L724" s="82" t="str">
        <f>IF(M724="","","-")</f>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18" customHeight="1" x14ac:dyDescent="0.15">
      <c r="A725" s="674"/>
      <c r="B725" s="675"/>
      <c r="C725" s="948"/>
      <c r="D725" s="949"/>
      <c r="E725" s="949"/>
      <c r="F725" s="950"/>
      <c r="G725" s="987"/>
      <c r="H725" s="988"/>
      <c r="I725" s="84" t="str">
        <f>IF(OR(G725="　", G725=""), "", "-")</f>
        <v/>
      </c>
      <c r="J725" s="989"/>
      <c r="K725" s="989"/>
      <c r="L725" s="84" t="str">
        <f>IF(M725="","","-")</f>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670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618</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3.25" customHeight="1" thickBot="1" x14ac:dyDescent="0.2">
      <c r="A729" s="787" t="s">
        <v>685</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686</v>
      </c>
      <c r="B731" s="638"/>
      <c r="C731" s="638"/>
      <c r="D731" s="638"/>
      <c r="E731" s="639"/>
      <c r="F731" s="702" t="s">
        <v>687</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9.25" customHeight="1" thickBot="1" x14ac:dyDescent="0.2">
      <c r="A733" s="771" t="s">
        <v>688</v>
      </c>
      <c r="B733" s="772"/>
      <c r="C733" s="772"/>
      <c r="D733" s="772"/>
      <c r="E733" s="773"/>
      <c r="F733" s="788" t="s">
        <v>689</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3" customHeight="1" thickBot="1" x14ac:dyDescent="0.2">
      <c r="A735" s="630" t="s">
        <v>584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402</v>
      </c>
      <c r="B737" s="101"/>
      <c r="C737" s="101"/>
      <c r="D737" s="102"/>
      <c r="E737" s="103" t="s">
        <v>565</v>
      </c>
      <c r="F737" s="103"/>
      <c r="G737" s="103"/>
      <c r="H737" s="103"/>
      <c r="I737" s="103"/>
      <c r="J737" s="103"/>
      <c r="K737" s="103"/>
      <c r="L737" s="103"/>
      <c r="M737" s="103"/>
      <c r="N737" s="109" t="s">
        <v>397</v>
      </c>
      <c r="O737" s="109"/>
      <c r="P737" s="109"/>
      <c r="Q737" s="109"/>
      <c r="R737" s="103" t="s">
        <v>565</v>
      </c>
      <c r="S737" s="103"/>
      <c r="T737" s="103"/>
      <c r="U737" s="103"/>
      <c r="V737" s="103"/>
      <c r="W737" s="103"/>
      <c r="X737" s="103"/>
      <c r="Y737" s="103"/>
      <c r="Z737" s="103"/>
      <c r="AA737" s="109" t="s">
        <v>396</v>
      </c>
      <c r="AB737" s="109"/>
      <c r="AC737" s="109"/>
      <c r="AD737" s="109"/>
      <c r="AE737" s="103" t="s">
        <v>565</v>
      </c>
      <c r="AF737" s="103"/>
      <c r="AG737" s="103"/>
      <c r="AH737" s="103"/>
      <c r="AI737" s="103"/>
      <c r="AJ737" s="103"/>
      <c r="AK737" s="103"/>
      <c r="AL737" s="103"/>
      <c r="AM737" s="103"/>
      <c r="AN737" s="109" t="s">
        <v>395</v>
      </c>
      <c r="AO737" s="109"/>
      <c r="AP737" s="109"/>
      <c r="AQ737" s="109"/>
      <c r="AR737" s="110" t="s">
        <v>565</v>
      </c>
      <c r="AS737" s="111"/>
      <c r="AT737" s="111"/>
      <c r="AU737" s="111"/>
      <c r="AV737" s="111"/>
      <c r="AW737" s="111"/>
      <c r="AX737" s="112"/>
      <c r="AY737" s="88"/>
      <c r="AZ737" s="88"/>
    </row>
    <row r="738" spans="1:52" ht="24.75" customHeight="1" x14ac:dyDescent="0.15">
      <c r="A738" s="100" t="s">
        <v>394</v>
      </c>
      <c r="B738" s="101"/>
      <c r="C738" s="101"/>
      <c r="D738" s="102"/>
      <c r="E738" s="103" t="s">
        <v>569</v>
      </c>
      <c r="F738" s="103"/>
      <c r="G738" s="103"/>
      <c r="H738" s="103"/>
      <c r="I738" s="103"/>
      <c r="J738" s="103"/>
      <c r="K738" s="103"/>
      <c r="L738" s="103"/>
      <c r="M738" s="103"/>
      <c r="N738" s="109" t="s">
        <v>393</v>
      </c>
      <c r="O738" s="109"/>
      <c r="P738" s="109"/>
      <c r="Q738" s="109"/>
      <c r="R738" s="103" t="s">
        <v>585</v>
      </c>
      <c r="S738" s="103"/>
      <c r="T738" s="103"/>
      <c r="U738" s="103"/>
      <c r="V738" s="103"/>
      <c r="W738" s="103"/>
      <c r="X738" s="103"/>
      <c r="Y738" s="103"/>
      <c r="Z738" s="103"/>
      <c r="AA738" s="109" t="s">
        <v>392</v>
      </c>
      <c r="AB738" s="109"/>
      <c r="AC738" s="109"/>
      <c r="AD738" s="109"/>
      <c r="AE738" s="103" t="s">
        <v>586</v>
      </c>
      <c r="AF738" s="103"/>
      <c r="AG738" s="103"/>
      <c r="AH738" s="103"/>
      <c r="AI738" s="103"/>
      <c r="AJ738" s="103"/>
      <c r="AK738" s="103"/>
      <c r="AL738" s="103"/>
      <c r="AM738" s="103"/>
      <c r="AN738" s="109" t="s">
        <v>391</v>
      </c>
      <c r="AO738" s="109"/>
      <c r="AP738" s="109"/>
      <c r="AQ738" s="109"/>
      <c r="AR738" s="110">
        <v>309</v>
      </c>
      <c r="AS738" s="111"/>
      <c r="AT738" s="111"/>
      <c r="AU738" s="111"/>
      <c r="AV738" s="111"/>
      <c r="AW738" s="111"/>
      <c r="AX738" s="112"/>
    </row>
    <row r="739" spans="1:52" ht="24.75" customHeight="1" x14ac:dyDescent="0.15">
      <c r="A739" s="100" t="s">
        <v>390</v>
      </c>
      <c r="B739" s="101"/>
      <c r="C739" s="101"/>
      <c r="D739" s="102"/>
      <c r="E739" s="103">
        <v>305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562</v>
      </c>
      <c r="F740" s="125"/>
      <c r="G740" s="125"/>
      <c r="H740" s="92" t="str">
        <f>IF(E740="", "", "(")</f>
        <v>(</v>
      </c>
      <c r="I740" s="125"/>
      <c r="J740" s="125"/>
      <c r="K740" s="92" t="str">
        <f>IF(OR(I740="　", I740=""), "", "-")</f>
        <v/>
      </c>
      <c r="L740" s="126">
        <v>299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385</v>
      </c>
      <c r="B780" s="783"/>
      <c r="C780" s="783"/>
      <c r="D780" s="783"/>
      <c r="E780" s="783"/>
      <c r="F780" s="784"/>
      <c r="G780" s="459" t="s">
        <v>619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620</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642</v>
      </c>
      <c r="H782" s="472"/>
      <c r="I782" s="472"/>
      <c r="J782" s="472"/>
      <c r="K782" s="473"/>
      <c r="L782" s="474" t="s">
        <v>647</v>
      </c>
      <c r="M782" s="475"/>
      <c r="N782" s="475"/>
      <c r="O782" s="475"/>
      <c r="P782" s="475"/>
      <c r="Q782" s="475"/>
      <c r="R782" s="475"/>
      <c r="S782" s="475"/>
      <c r="T782" s="475"/>
      <c r="U782" s="475"/>
      <c r="V782" s="475"/>
      <c r="W782" s="475"/>
      <c r="X782" s="476"/>
      <c r="Y782" s="477">
        <v>9.1368050000000007</v>
      </c>
      <c r="Z782" s="478"/>
      <c r="AA782" s="478"/>
      <c r="AB782" s="576"/>
      <c r="AC782" s="471" t="s">
        <v>630</v>
      </c>
      <c r="AD782" s="472"/>
      <c r="AE782" s="472"/>
      <c r="AF782" s="472"/>
      <c r="AG782" s="473"/>
      <c r="AH782" s="474" t="s">
        <v>635</v>
      </c>
      <c r="AI782" s="475"/>
      <c r="AJ782" s="475"/>
      <c r="AK782" s="475"/>
      <c r="AL782" s="475"/>
      <c r="AM782" s="475"/>
      <c r="AN782" s="475"/>
      <c r="AO782" s="475"/>
      <c r="AP782" s="475"/>
      <c r="AQ782" s="475"/>
      <c r="AR782" s="475"/>
      <c r="AS782" s="475"/>
      <c r="AT782" s="476"/>
      <c r="AU782" s="477">
        <v>3.2635800000000001</v>
      </c>
      <c r="AV782" s="478"/>
      <c r="AW782" s="478"/>
      <c r="AX782" s="479"/>
    </row>
    <row r="783" spans="1:50" ht="24.75" customHeight="1" x14ac:dyDescent="0.15">
      <c r="A783" s="575"/>
      <c r="B783" s="785"/>
      <c r="C783" s="785"/>
      <c r="D783" s="785"/>
      <c r="E783" s="785"/>
      <c r="F783" s="786"/>
      <c r="G783" s="367" t="s">
        <v>643</v>
      </c>
      <c r="H783" s="368"/>
      <c r="I783" s="368"/>
      <c r="J783" s="368"/>
      <c r="K783" s="369"/>
      <c r="L783" s="421" t="s">
        <v>636</v>
      </c>
      <c r="M783" s="422"/>
      <c r="N783" s="422"/>
      <c r="O783" s="422"/>
      <c r="P783" s="422"/>
      <c r="Q783" s="422"/>
      <c r="R783" s="422"/>
      <c r="S783" s="422"/>
      <c r="T783" s="422"/>
      <c r="U783" s="422"/>
      <c r="V783" s="422"/>
      <c r="W783" s="422"/>
      <c r="X783" s="423"/>
      <c r="Y783" s="418">
        <v>2.1652640000000001</v>
      </c>
      <c r="Z783" s="419"/>
      <c r="AA783" s="419"/>
      <c r="AB783" s="425"/>
      <c r="AC783" s="367" t="s">
        <v>631</v>
      </c>
      <c r="AD783" s="368"/>
      <c r="AE783" s="368"/>
      <c r="AF783" s="368"/>
      <c r="AG783" s="369"/>
      <c r="AH783" s="421" t="s">
        <v>636</v>
      </c>
      <c r="AI783" s="422"/>
      <c r="AJ783" s="422"/>
      <c r="AK783" s="422"/>
      <c r="AL783" s="422"/>
      <c r="AM783" s="422"/>
      <c r="AN783" s="422"/>
      <c r="AO783" s="422"/>
      <c r="AP783" s="422"/>
      <c r="AQ783" s="422"/>
      <c r="AR783" s="422"/>
      <c r="AS783" s="422"/>
      <c r="AT783" s="423"/>
      <c r="AU783" s="418">
        <v>2.1888999999999998</v>
      </c>
      <c r="AV783" s="419"/>
      <c r="AW783" s="419"/>
      <c r="AX783" s="420"/>
    </row>
    <row r="784" spans="1:50" ht="24.75" customHeight="1" x14ac:dyDescent="0.15">
      <c r="A784" s="575"/>
      <c r="B784" s="785"/>
      <c r="C784" s="785"/>
      <c r="D784" s="785"/>
      <c r="E784" s="785"/>
      <c r="F784" s="786"/>
      <c r="G784" s="367" t="s">
        <v>644</v>
      </c>
      <c r="H784" s="368"/>
      <c r="I784" s="368"/>
      <c r="J784" s="368"/>
      <c r="K784" s="369"/>
      <c r="L784" s="421" t="s">
        <v>646</v>
      </c>
      <c r="M784" s="422"/>
      <c r="N784" s="422"/>
      <c r="O784" s="422"/>
      <c r="P784" s="422"/>
      <c r="Q784" s="422"/>
      <c r="R784" s="422"/>
      <c r="S784" s="422"/>
      <c r="T784" s="422"/>
      <c r="U784" s="422"/>
      <c r="V784" s="422"/>
      <c r="W784" s="422"/>
      <c r="X784" s="423"/>
      <c r="Y784" s="418">
        <v>0.51419999999999999</v>
      </c>
      <c r="Z784" s="419"/>
      <c r="AA784" s="419"/>
      <c r="AB784" s="425"/>
      <c r="AC784" s="367" t="s">
        <v>632</v>
      </c>
      <c r="AD784" s="368"/>
      <c r="AE784" s="368"/>
      <c r="AF784" s="368"/>
      <c r="AG784" s="369"/>
      <c r="AH784" s="421" t="s">
        <v>637</v>
      </c>
      <c r="AI784" s="422"/>
      <c r="AJ784" s="422"/>
      <c r="AK784" s="422"/>
      <c r="AL784" s="422"/>
      <c r="AM784" s="422"/>
      <c r="AN784" s="422"/>
      <c r="AO784" s="422"/>
      <c r="AP784" s="422"/>
      <c r="AQ784" s="422"/>
      <c r="AR784" s="422"/>
      <c r="AS784" s="422"/>
      <c r="AT784" s="423"/>
      <c r="AU784" s="418">
        <v>1.7400850000000001</v>
      </c>
      <c r="AV784" s="419"/>
      <c r="AW784" s="419"/>
      <c r="AX784" s="420"/>
    </row>
    <row r="785" spans="1:50" ht="24.75" customHeight="1" x14ac:dyDescent="0.15">
      <c r="A785" s="575"/>
      <c r="B785" s="785"/>
      <c r="C785" s="785"/>
      <c r="D785" s="785"/>
      <c r="E785" s="785"/>
      <c r="F785" s="786"/>
      <c r="G785" s="367" t="s">
        <v>80</v>
      </c>
      <c r="H785" s="368"/>
      <c r="I785" s="368"/>
      <c r="J785" s="368"/>
      <c r="K785" s="369"/>
      <c r="L785" s="421" t="s">
        <v>645</v>
      </c>
      <c r="M785" s="422"/>
      <c r="N785" s="422"/>
      <c r="O785" s="422"/>
      <c r="P785" s="422"/>
      <c r="Q785" s="422"/>
      <c r="R785" s="422"/>
      <c r="S785" s="422"/>
      <c r="T785" s="422"/>
      <c r="U785" s="422"/>
      <c r="V785" s="422"/>
      <c r="W785" s="422"/>
      <c r="X785" s="423"/>
      <c r="Y785" s="418">
        <v>0.96919999999999995</v>
      </c>
      <c r="Z785" s="419"/>
      <c r="AA785" s="419"/>
      <c r="AB785" s="425"/>
      <c r="AC785" s="367" t="s">
        <v>633</v>
      </c>
      <c r="AD785" s="368"/>
      <c r="AE785" s="368"/>
      <c r="AF785" s="368"/>
      <c r="AG785" s="369"/>
      <c r="AH785" s="421" t="s">
        <v>638</v>
      </c>
      <c r="AI785" s="422"/>
      <c r="AJ785" s="422"/>
      <c r="AK785" s="422"/>
      <c r="AL785" s="422"/>
      <c r="AM785" s="422"/>
      <c r="AN785" s="422"/>
      <c r="AO785" s="422"/>
      <c r="AP785" s="422"/>
      <c r="AQ785" s="422"/>
      <c r="AR785" s="422"/>
      <c r="AS785" s="422"/>
      <c r="AT785" s="423"/>
      <c r="AU785" s="418">
        <v>1.2261500000000001</v>
      </c>
      <c r="AV785" s="419"/>
      <c r="AW785" s="419"/>
      <c r="AX785" s="420"/>
    </row>
    <row r="786" spans="1:50" ht="24.75"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t="s">
        <v>640</v>
      </c>
      <c r="AD786" s="368"/>
      <c r="AE786" s="368"/>
      <c r="AF786" s="368"/>
      <c r="AG786" s="369"/>
      <c r="AH786" s="421" t="s">
        <v>641</v>
      </c>
      <c r="AI786" s="422"/>
      <c r="AJ786" s="422"/>
      <c r="AK786" s="422"/>
      <c r="AL786" s="422"/>
      <c r="AM786" s="422"/>
      <c r="AN786" s="422"/>
      <c r="AO786" s="422"/>
      <c r="AP786" s="422"/>
      <c r="AQ786" s="422"/>
      <c r="AR786" s="422"/>
      <c r="AS786" s="422"/>
      <c r="AT786" s="423"/>
      <c r="AU786" s="418">
        <v>0.77367699999999995</v>
      </c>
      <c r="AV786" s="419"/>
      <c r="AW786" s="419"/>
      <c r="AX786" s="420"/>
    </row>
    <row r="787" spans="1:50" ht="24.75"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t="s">
        <v>634</v>
      </c>
      <c r="AD787" s="368"/>
      <c r="AE787" s="368"/>
      <c r="AF787" s="368"/>
      <c r="AG787" s="369"/>
      <c r="AH787" s="421" t="s">
        <v>639</v>
      </c>
      <c r="AI787" s="422"/>
      <c r="AJ787" s="422"/>
      <c r="AK787" s="422"/>
      <c r="AL787" s="422"/>
      <c r="AM787" s="422"/>
      <c r="AN787" s="422"/>
      <c r="AO787" s="422"/>
      <c r="AP787" s="422"/>
      <c r="AQ787" s="422"/>
      <c r="AR787" s="422"/>
      <c r="AS787" s="422"/>
      <c r="AT787" s="423"/>
      <c r="AU787" s="418">
        <v>1.357213</v>
      </c>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12.785469000000003</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10.549605</v>
      </c>
      <c r="AV792" s="435"/>
      <c r="AW792" s="435"/>
      <c r="AX792" s="437"/>
    </row>
    <row r="793" spans="1:50" ht="24.75" customHeight="1" x14ac:dyDescent="0.15">
      <c r="A793" s="575"/>
      <c r="B793" s="785"/>
      <c r="C793" s="785"/>
      <c r="D793" s="785"/>
      <c r="E793" s="785"/>
      <c r="F793" s="786"/>
      <c r="G793" s="459" t="s">
        <v>621</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691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648</v>
      </c>
      <c r="H795" s="472"/>
      <c r="I795" s="472"/>
      <c r="J795" s="472"/>
      <c r="K795" s="473"/>
      <c r="L795" s="474" t="s">
        <v>651</v>
      </c>
      <c r="M795" s="475"/>
      <c r="N795" s="475"/>
      <c r="O795" s="475"/>
      <c r="P795" s="475"/>
      <c r="Q795" s="475"/>
      <c r="R795" s="475"/>
      <c r="S795" s="475"/>
      <c r="T795" s="475"/>
      <c r="U795" s="475"/>
      <c r="V795" s="475"/>
      <c r="W795" s="475"/>
      <c r="X795" s="476"/>
      <c r="Y795" s="477">
        <v>6.8861080000000001</v>
      </c>
      <c r="Z795" s="478"/>
      <c r="AA795" s="478"/>
      <c r="AB795" s="576"/>
      <c r="AC795" s="471" t="s">
        <v>692</v>
      </c>
      <c r="AD795" s="472"/>
      <c r="AE795" s="472"/>
      <c r="AF795" s="472"/>
      <c r="AG795" s="473"/>
      <c r="AH795" s="474" t="s">
        <v>695</v>
      </c>
      <c r="AI795" s="475"/>
      <c r="AJ795" s="475"/>
      <c r="AK795" s="475"/>
      <c r="AL795" s="475"/>
      <c r="AM795" s="475"/>
      <c r="AN795" s="475"/>
      <c r="AO795" s="475"/>
      <c r="AP795" s="475"/>
      <c r="AQ795" s="475"/>
      <c r="AR795" s="475"/>
      <c r="AS795" s="475"/>
      <c r="AT795" s="476"/>
      <c r="AU795" s="477">
        <v>4.9695999999999998</v>
      </c>
      <c r="AV795" s="478"/>
      <c r="AW795" s="478"/>
      <c r="AX795" s="479"/>
    </row>
    <row r="796" spans="1:50" ht="24.75" customHeight="1" x14ac:dyDescent="0.15">
      <c r="A796" s="575"/>
      <c r="B796" s="785"/>
      <c r="C796" s="785"/>
      <c r="D796" s="785"/>
      <c r="E796" s="785"/>
      <c r="F796" s="786"/>
      <c r="G796" s="367" t="s">
        <v>642</v>
      </c>
      <c r="H796" s="368"/>
      <c r="I796" s="368"/>
      <c r="J796" s="368"/>
      <c r="K796" s="369"/>
      <c r="L796" s="421" t="s">
        <v>652</v>
      </c>
      <c r="M796" s="422"/>
      <c r="N796" s="422"/>
      <c r="O796" s="422"/>
      <c r="P796" s="422"/>
      <c r="Q796" s="422"/>
      <c r="R796" s="422"/>
      <c r="S796" s="422"/>
      <c r="T796" s="422"/>
      <c r="U796" s="422"/>
      <c r="V796" s="422"/>
      <c r="W796" s="422"/>
      <c r="X796" s="423"/>
      <c r="Y796" s="418">
        <v>5.6106600000000002</v>
      </c>
      <c r="Z796" s="419"/>
      <c r="AA796" s="419"/>
      <c r="AB796" s="425"/>
      <c r="AC796" s="367" t="s">
        <v>693</v>
      </c>
      <c r="AD796" s="368"/>
      <c r="AE796" s="368"/>
      <c r="AF796" s="368"/>
      <c r="AG796" s="369"/>
      <c r="AH796" s="421" t="s">
        <v>693</v>
      </c>
      <c r="AI796" s="422"/>
      <c r="AJ796" s="422"/>
      <c r="AK796" s="422"/>
      <c r="AL796" s="422"/>
      <c r="AM796" s="422"/>
      <c r="AN796" s="422"/>
      <c r="AO796" s="422"/>
      <c r="AP796" s="422"/>
      <c r="AQ796" s="422"/>
      <c r="AR796" s="422"/>
      <c r="AS796" s="422"/>
      <c r="AT796" s="423"/>
      <c r="AU796" s="418">
        <v>1.0958079999999999</v>
      </c>
      <c r="AV796" s="419"/>
      <c r="AW796" s="419"/>
      <c r="AX796" s="420"/>
    </row>
    <row r="797" spans="1:50" ht="24.75" customHeight="1" x14ac:dyDescent="0.15">
      <c r="A797" s="575"/>
      <c r="B797" s="785"/>
      <c r="C797" s="785"/>
      <c r="D797" s="785"/>
      <c r="E797" s="785"/>
      <c r="F797" s="786"/>
      <c r="G797" s="367" t="s">
        <v>643</v>
      </c>
      <c r="H797" s="368"/>
      <c r="I797" s="368"/>
      <c r="J797" s="368"/>
      <c r="K797" s="369"/>
      <c r="L797" s="421" t="s">
        <v>636</v>
      </c>
      <c r="M797" s="422"/>
      <c r="N797" s="422"/>
      <c r="O797" s="422"/>
      <c r="P797" s="422"/>
      <c r="Q797" s="422"/>
      <c r="R797" s="422"/>
      <c r="S797" s="422"/>
      <c r="T797" s="422"/>
      <c r="U797" s="422"/>
      <c r="V797" s="422"/>
      <c r="W797" s="422"/>
      <c r="X797" s="423"/>
      <c r="Y797" s="418">
        <v>0.77955700000000006</v>
      </c>
      <c r="Z797" s="419"/>
      <c r="AA797" s="419"/>
      <c r="AB797" s="425"/>
      <c r="AC797" s="367" t="s">
        <v>694</v>
      </c>
      <c r="AD797" s="368"/>
      <c r="AE797" s="368"/>
      <c r="AF797" s="368"/>
      <c r="AG797" s="369"/>
      <c r="AH797" s="421" t="s">
        <v>696</v>
      </c>
      <c r="AI797" s="422"/>
      <c r="AJ797" s="422"/>
      <c r="AK797" s="422"/>
      <c r="AL797" s="422"/>
      <c r="AM797" s="422"/>
      <c r="AN797" s="422"/>
      <c r="AO797" s="422"/>
      <c r="AP797" s="422"/>
      <c r="AQ797" s="422"/>
      <c r="AR797" s="422"/>
      <c r="AS797" s="422"/>
      <c r="AT797" s="423"/>
      <c r="AU797" s="418">
        <v>0.82069999999999999</v>
      </c>
      <c r="AV797" s="419"/>
      <c r="AW797" s="419"/>
      <c r="AX797" s="420"/>
    </row>
    <row r="798" spans="1:50" ht="24.75" customHeight="1" x14ac:dyDescent="0.15">
      <c r="A798" s="575"/>
      <c r="B798" s="785"/>
      <c r="C798" s="785"/>
      <c r="D798" s="785"/>
      <c r="E798" s="785"/>
      <c r="F798" s="786"/>
      <c r="G798" s="367" t="s">
        <v>644</v>
      </c>
      <c r="H798" s="368"/>
      <c r="I798" s="368"/>
      <c r="J798" s="368"/>
      <c r="K798" s="369"/>
      <c r="L798" s="421" t="s">
        <v>649</v>
      </c>
      <c r="M798" s="422"/>
      <c r="N798" s="422"/>
      <c r="O798" s="422"/>
      <c r="P798" s="422"/>
      <c r="Q798" s="422"/>
      <c r="R798" s="422"/>
      <c r="S798" s="422"/>
      <c r="T798" s="422"/>
      <c r="U798" s="422"/>
      <c r="V798" s="422"/>
      <c r="W798" s="422"/>
      <c r="X798" s="423"/>
      <c r="Y798" s="418">
        <v>0.45200000000000001</v>
      </c>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customHeight="1" x14ac:dyDescent="0.15">
      <c r="A799" s="575"/>
      <c r="B799" s="785"/>
      <c r="C799" s="785"/>
      <c r="D799" s="785"/>
      <c r="E799" s="785"/>
      <c r="F799" s="786"/>
      <c r="G799" s="367" t="s">
        <v>634</v>
      </c>
      <c r="H799" s="368"/>
      <c r="I799" s="368"/>
      <c r="J799" s="368"/>
      <c r="K799" s="369"/>
      <c r="L799" s="421" t="s">
        <v>650</v>
      </c>
      <c r="M799" s="422"/>
      <c r="N799" s="422"/>
      <c r="O799" s="422"/>
      <c r="P799" s="422"/>
      <c r="Q799" s="422"/>
      <c r="R799" s="422"/>
      <c r="S799" s="422"/>
      <c r="T799" s="422"/>
      <c r="U799" s="422"/>
      <c r="V799" s="422"/>
      <c r="W799" s="422"/>
      <c r="X799" s="423"/>
      <c r="Y799" s="418">
        <v>0.76997199999999999</v>
      </c>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14.498296999999999</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6.8861080000000001</v>
      </c>
      <c r="AV805" s="435"/>
      <c r="AW805" s="435"/>
      <c r="AX805" s="437"/>
    </row>
    <row r="806" spans="1:50" ht="24.75" hidden="1" customHeight="1" x14ac:dyDescent="0.15">
      <c r="A806" s="575"/>
      <c r="B806" s="785"/>
      <c r="C806" s="785"/>
      <c r="D806" s="785"/>
      <c r="E806" s="785"/>
      <c r="F806" s="786"/>
      <c r="G806" s="459" t="s">
        <v>321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322</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346</v>
      </c>
      <c r="AM832" s="984"/>
      <c r="AN832" s="984"/>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340</v>
      </c>
      <c r="AD837" s="287"/>
      <c r="AE837" s="287"/>
      <c r="AF837" s="287"/>
      <c r="AG837" s="287"/>
      <c r="AH837" s="363" t="s">
        <v>366</v>
      </c>
      <c r="AI837" s="365"/>
      <c r="AJ837" s="365"/>
      <c r="AK837" s="365"/>
      <c r="AL837" s="365" t="s">
        <v>21</v>
      </c>
      <c r="AM837" s="365"/>
      <c r="AN837" s="365"/>
      <c r="AO837" s="446"/>
      <c r="AP837" s="447" t="s">
        <v>301</v>
      </c>
      <c r="AQ837" s="447"/>
      <c r="AR837" s="447"/>
      <c r="AS837" s="447"/>
      <c r="AT837" s="447"/>
      <c r="AU837" s="447"/>
      <c r="AV837" s="447"/>
      <c r="AW837" s="447"/>
      <c r="AX837" s="447"/>
    </row>
    <row r="838" spans="1:50" ht="110.25" customHeight="1" x14ac:dyDescent="0.15">
      <c r="A838" s="424">
        <v>1</v>
      </c>
      <c r="B838" s="424">
        <v>1</v>
      </c>
      <c r="C838" s="444" t="s">
        <v>622</v>
      </c>
      <c r="D838" s="438"/>
      <c r="E838" s="438"/>
      <c r="F838" s="438"/>
      <c r="G838" s="438"/>
      <c r="H838" s="438"/>
      <c r="I838" s="438"/>
      <c r="J838" s="439">
        <v>5011105002256</v>
      </c>
      <c r="K838" s="440"/>
      <c r="L838" s="440"/>
      <c r="M838" s="440"/>
      <c r="N838" s="440"/>
      <c r="O838" s="440"/>
      <c r="P838" s="445" t="s">
        <v>627</v>
      </c>
      <c r="Q838" s="333"/>
      <c r="R838" s="333"/>
      <c r="S838" s="333"/>
      <c r="T838" s="333"/>
      <c r="U838" s="333"/>
      <c r="V838" s="333"/>
      <c r="W838" s="333"/>
      <c r="X838" s="333"/>
      <c r="Y838" s="334">
        <v>12.8</v>
      </c>
      <c r="Z838" s="335"/>
      <c r="AA838" s="335"/>
      <c r="AB838" s="336"/>
      <c r="AC838" s="347" t="s">
        <v>375</v>
      </c>
      <c r="AD838" s="443"/>
      <c r="AE838" s="443"/>
      <c r="AF838" s="443"/>
      <c r="AG838" s="443"/>
      <c r="AH838" s="441">
        <v>2</v>
      </c>
      <c r="AI838" s="442"/>
      <c r="AJ838" s="442"/>
      <c r="AK838" s="442"/>
      <c r="AL838" s="344">
        <v>100</v>
      </c>
      <c r="AM838" s="345"/>
      <c r="AN838" s="345"/>
      <c r="AO838" s="346"/>
      <c r="AP838" s="340" t="s">
        <v>623</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340</v>
      </c>
      <c r="AD870" s="287"/>
      <c r="AE870" s="287"/>
      <c r="AF870" s="287"/>
      <c r="AG870" s="287"/>
      <c r="AH870" s="363" t="s">
        <v>366</v>
      </c>
      <c r="AI870" s="365"/>
      <c r="AJ870" s="365"/>
      <c r="AK870" s="365"/>
      <c r="AL870" s="365" t="s">
        <v>21</v>
      </c>
      <c r="AM870" s="365"/>
      <c r="AN870" s="365"/>
      <c r="AO870" s="446"/>
      <c r="AP870" s="447" t="s">
        <v>301</v>
      </c>
      <c r="AQ870" s="447"/>
      <c r="AR870" s="447"/>
      <c r="AS870" s="447"/>
      <c r="AT870" s="447"/>
      <c r="AU870" s="447"/>
      <c r="AV870" s="447"/>
      <c r="AW870" s="447"/>
      <c r="AX870" s="447"/>
    </row>
    <row r="871" spans="1:50" ht="102.75" customHeight="1" x14ac:dyDescent="0.15">
      <c r="A871" s="424">
        <v>1</v>
      </c>
      <c r="B871" s="424">
        <v>1</v>
      </c>
      <c r="C871" s="444" t="s">
        <v>624</v>
      </c>
      <c r="D871" s="438"/>
      <c r="E871" s="438"/>
      <c r="F871" s="438"/>
      <c r="G871" s="438"/>
      <c r="H871" s="438"/>
      <c r="I871" s="438"/>
      <c r="J871" s="439">
        <v>3010001071755</v>
      </c>
      <c r="K871" s="440"/>
      <c r="L871" s="440"/>
      <c r="M871" s="440"/>
      <c r="N871" s="440"/>
      <c r="O871" s="440"/>
      <c r="P871" s="445" t="s">
        <v>626</v>
      </c>
      <c r="Q871" s="333"/>
      <c r="R871" s="333"/>
      <c r="S871" s="333"/>
      <c r="T871" s="333"/>
      <c r="U871" s="333"/>
      <c r="V871" s="333"/>
      <c r="W871" s="333"/>
      <c r="X871" s="333"/>
      <c r="Y871" s="334">
        <v>10.5</v>
      </c>
      <c r="Z871" s="335"/>
      <c r="AA871" s="335"/>
      <c r="AB871" s="336"/>
      <c r="AC871" s="347" t="s">
        <v>375</v>
      </c>
      <c r="AD871" s="443"/>
      <c r="AE871" s="443"/>
      <c r="AF871" s="443"/>
      <c r="AG871" s="443"/>
      <c r="AH871" s="441">
        <v>1</v>
      </c>
      <c r="AI871" s="442"/>
      <c r="AJ871" s="442"/>
      <c r="AK871" s="442"/>
      <c r="AL871" s="344">
        <v>100</v>
      </c>
      <c r="AM871" s="345"/>
      <c r="AN871" s="345"/>
      <c r="AO871" s="346"/>
      <c r="AP871" s="340" t="s">
        <v>625</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340</v>
      </c>
      <c r="AD903" s="287"/>
      <c r="AE903" s="287"/>
      <c r="AF903" s="287"/>
      <c r="AG903" s="287"/>
      <c r="AH903" s="363" t="s">
        <v>366</v>
      </c>
      <c r="AI903" s="365"/>
      <c r="AJ903" s="365"/>
      <c r="AK903" s="365"/>
      <c r="AL903" s="365" t="s">
        <v>21</v>
      </c>
      <c r="AM903" s="365"/>
      <c r="AN903" s="365"/>
      <c r="AO903" s="446"/>
      <c r="AP903" s="447" t="s">
        <v>301</v>
      </c>
      <c r="AQ903" s="447"/>
      <c r="AR903" s="447"/>
      <c r="AS903" s="447"/>
      <c r="AT903" s="447"/>
      <c r="AU903" s="447"/>
      <c r="AV903" s="447"/>
      <c r="AW903" s="447"/>
      <c r="AX903" s="447"/>
    </row>
    <row r="904" spans="1:50" ht="87" customHeight="1" x14ac:dyDescent="0.15">
      <c r="A904" s="424">
        <v>1</v>
      </c>
      <c r="B904" s="424">
        <v>1</v>
      </c>
      <c r="C904" s="444" t="s">
        <v>628</v>
      </c>
      <c r="D904" s="438"/>
      <c r="E904" s="438"/>
      <c r="F904" s="438"/>
      <c r="G904" s="438"/>
      <c r="H904" s="438"/>
      <c r="I904" s="438"/>
      <c r="J904" s="439">
        <v>3010001035099</v>
      </c>
      <c r="K904" s="440"/>
      <c r="L904" s="440"/>
      <c r="M904" s="440"/>
      <c r="N904" s="440"/>
      <c r="O904" s="440"/>
      <c r="P904" s="445" t="s">
        <v>671</v>
      </c>
      <c r="Q904" s="333"/>
      <c r="R904" s="333"/>
      <c r="S904" s="333"/>
      <c r="T904" s="333"/>
      <c r="U904" s="333"/>
      <c r="V904" s="333"/>
      <c r="W904" s="333"/>
      <c r="X904" s="333"/>
      <c r="Y904" s="334">
        <v>14.5</v>
      </c>
      <c r="Z904" s="335"/>
      <c r="AA904" s="335"/>
      <c r="AB904" s="336"/>
      <c r="AC904" s="347" t="s">
        <v>375</v>
      </c>
      <c r="AD904" s="443"/>
      <c r="AE904" s="443"/>
      <c r="AF904" s="443"/>
      <c r="AG904" s="443"/>
      <c r="AH904" s="441">
        <v>1</v>
      </c>
      <c r="AI904" s="442"/>
      <c r="AJ904" s="442"/>
      <c r="AK904" s="442"/>
      <c r="AL904" s="344">
        <v>100</v>
      </c>
      <c r="AM904" s="345"/>
      <c r="AN904" s="345"/>
      <c r="AO904" s="346"/>
      <c r="AP904" s="340" t="s">
        <v>614</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340</v>
      </c>
      <c r="AD936" s="287"/>
      <c r="AE936" s="287"/>
      <c r="AF936" s="287"/>
      <c r="AG936" s="287"/>
      <c r="AH936" s="363" t="s">
        <v>366</v>
      </c>
      <c r="AI936" s="365"/>
      <c r="AJ936" s="365"/>
      <c r="AK936" s="365"/>
      <c r="AL936" s="365" t="s">
        <v>21</v>
      </c>
      <c r="AM936" s="365"/>
      <c r="AN936" s="365"/>
      <c r="AO936" s="446"/>
      <c r="AP936" s="447" t="s">
        <v>301</v>
      </c>
      <c r="AQ936" s="447"/>
      <c r="AR936" s="447"/>
      <c r="AS936" s="447"/>
      <c r="AT936" s="447"/>
      <c r="AU936" s="447"/>
      <c r="AV936" s="447"/>
      <c r="AW936" s="447"/>
      <c r="AX936" s="447"/>
    </row>
    <row r="937" spans="1:50" ht="57" customHeight="1" x14ac:dyDescent="0.15">
      <c r="A937" s="424">
        <v>1</v>
      </c>
      <c r="B937" s="424">
        <v>1</v>
      </c>
      <c r="C937" s="444" t="s">
        <v>697</v>
      </c>
      <c r="D937" s="438"/>
      <c r="E937" s="438"/>
      <c r="F937" s="438"/>
      <c r="G937" s="438"/>
      <c r="H937" s="438"/>
      <c r="I937" s="438"/>
      <c r="J937" s="439">
        <v>7010001035070</v>
      </c>
      <c r="K937" s="440"/>
      <c r="L937" s="440"/>
      <c r="M937" s="440"/>
      <c r="N937" s="440"/>
      <c r="O937" s="440"/>
      <c r="P937" s="445" t="s">
        <v>698</v>
      </c>
      <c r="Q937" s="333"/>
      <c r="R937" s="333"/>
      <c r="S937" s="333"/>
      <c r="T937" s="333"/>
      <c r="U937" s="333"/>
      <c r="V937" s="333"/>
      <c r="W937" s="333"/>
      <c r="X937" s="333"/>
      <c r="Y937" s="334">
        <v>6.9</v>
      </c>
      <c r="Z937" s="335"/>
      <c r="AA937" s="335"/>
      <c r="AB937" s="336"/>
      <c r="AC937" s="347" t="s">
        <v>378</v>
      </c>
      <c r="AD937" s="443"/>
      <c r="AE937" s="443"/>
      <c r="AF937" s="443"/>
      <c r="AG937" s="443"/>
      <c r="AH937" s="441">
        <v>1</v>
      </c>
      <c r="AI937" s="442"/>
      <c r="AJ937" s="442"/>
      <c r="AK937" s="442"/>
      <c r="AL937" s="344">
        <v>100</v>
      </c>
      <c r="AM937" s="345"/>
      <c r="AN937" s="345"/>
      <c r="AO937" s="346"/>
      <c r="AP937" s="340" t="s">
        <v>699</v>
      </c>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340</v>
      </c>
      <c r="AD969" s="287"/>
      <c r="AE969" s="287"/>
      <c r="AF969" s="287"/>
      <c r="AG969" s="287"/>
      <c r="AH969" s="363" t="s">
        <v>366</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340</v>
      </c>
      <c r="AD1002" s="287"/>
      <c r="AE1002" s="287"/>
      <c r="AF1002" s="287"/>
      <c r="AG1002" s="287"/>
      <c r="AH1002" s="363" t="s">
        <v>366</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340</v>
      </c>
      <c r="AD1035" s="287"/>
      <c r="AE1035" s="287"/>
      <c r="AF1035" s="287"/>
      <c r="AG1035" s="287"/>
      <c r="AH1035" s="363" t="s">
        <v>366</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340</v>
      </c>
      <c r="AD1068" s="287"/>
      <c r="AE1068" s="287"/>
      <c r="AF1068" s="287"/>
      <c r="AG1068" s="287"/>
      <c r="AH1068" s="363" t="s">
        <v>366</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331</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346</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332</v>
      </c>
      <c r="AQ1102" s="447"/>
      <c r="AR1102" s="447"/>
      <c r="AS1102" s="447"/>
      <c r="AT1102" s="447"/>
      <c r="AU1102" s="447"/>
      <c r="AV1102" s="447"/>
      <c r="AW1102" s="447"/>
      <c r="AX1102" s="447"/>
    </row>
    <row r="1103" spans="1:50" ht="30" customHeight="1" x14ac:dyDescent="0.15">
      <c r="A1103" s="424">
        <v>1</v>
      </c>
      <c r="B1103" s="424">
        <v>1</v>
      </c>
      <c r="C1103" s="915"/>
      <c r="D1103" s="915"/>
      <c r="E1103" s="338" t="s">
        <v>556</v>
      </c>
      <c r="F1103" s="914"/>
      <c r="G1103" s="914"/>
      <c r="H1103" s="914"/>
      <c r="I1103" s="914"/>
      <c r="J1103" s="439" t="s">
        <v>556</v>
      </c>
      <c r="K1103" s="440"/>
      <c r="L1103" s="440"/>
      <c r="M1103" s="440"/>
      <c r="N1103" s="440"/>
      <c r="O1103" s="440"/>
      <c r="P1103" s="917" t="s">
        <v>557</v>
      </c>
      <c r="Q1103" s="333"/>
      <c r="R1103" s="333"/>
      <c r="S1103" s="333"/>
      <c r="T1103" s="333"/>
      <c r="U1103" s="333"/>
      <c r="V1103" s="333"/>
      <c r="W1103" s="333"/>
      <c r="X1103" s="333"/>
      <c r="Y1103" s="918" t="s">
        <v>556</v>
      </c>
      <c r="Z1103" s="335"/>
      <c r="AA1103" s="335"/>
      <c r="AB1103" s="336"/>
      <c r="AC1103" s="341"/>
      <c r="AD1103" s="341"/>
      <c r="AE1103" s="341"/>
      <c r="AF1103" s="341"/>
      <c r="AG1103" s="341"/>
      <c r="AH1103" s="919" t="s">
        <v>556</v>
      </c>
      <c r="AI1103" s="343"/>
      <c r="AJ1103" s="343"/>
      <c r="AK1103" s="343"/>
      <c r="AL1103" s="920" t="s">
        <v>556</v>
      </c>
      <c r="AM1103" s="345"/>
      <c r="AN1103" s="345"/>
      <c r="AO1103" s="346"/>
      <c r="AP1103" s="921" t="s">
        <v>557</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7" priority="14037">
      <formula>IF(RIGHT(TEXT(P14,"0.#"),1)=".",FALSE,TRUE)</formula>
    </cfRule>
    <cfRule type="expression" dxfId="2766" priority="14038">
      <formula>IF(RIGHT(TEXT(P14,"0.#"),1)=".",TRUE,FALSE)</formula>
    </cfRule>
  </conditionalFormatting>
  <conditionalFormatting sqref="AE32">
    <cfRule type="expression" dxfId="2765" priority="14027">
      <formula>IF(RIGHT(TEXT(AE32,"0.#"),1)=".",FALSE,TRUE)</formula>
    </cfRule>
    <cfRule type="expression" dxfId="2764" priority="14028">
      <formula>IF(RIGHT(TEXT(AE32,"0.#"),1)=".",TRUE,FALSE)</formula>
    </cfRule>
  </conditionalFormatting>
  <conditionalFormatting sqref="P18:AX18">
    <cfRule type="expression" dxfId="2763" priority="13913">
      <formula>IF(RIGHT(TEXT(P18,"0.#"),1)=".",FALSE,TRUE)</formula>
    </cfRule>
    <cfRule type="expression" dxfId="2762" priority="13914">
      <formula>IF(RIGHT(TEXT(P18,"0.#"),1)=".",TRUE,FALSE)</formula>
    </cfRule>
  </conditionalFormatting>
  <conditionalFormatting sqref="Y783">
    <cfRule type="expression" dxfId="2761" priority="13909">
      <formula>IF(RIGHT(TEXT(Y783,"0.#"),1)=".",FALSE,TRUE)</formula>
    </cfRule>
    <cfRule type="expression" dxfId="2760" priority="13910">
      <formula>IF(RIGHT(TEXT(Y783,"0.#"),1)=".",TRUE,FALSE)</formula>
    </cfRule>
  </conditionalFormatting>
  <conditionalFormatting sqref="Y792">
    <cfRule type="expression" dxfId="2759" priority="13905">
      <formula>IF(RIGHT(TEXT(Y792,"0.#"),1)=".",FALSE,TRUE)</formula>
    </cfRule>
    <cfRule type="expression" dxfId="2758" priority="13906">
      <formula>IF(RIGHT(TEXT(Y792,"0.#"),1)=".",TRUE,FALSE)</formula>
    </cfRule>
  </conditionalFormatting>
  <conditionalFormatting sqref="Y823:Y830 Y821 Y810:Y817 Y808 Y797:Y804 Y795">
    <cfRule type="expression" dxfId="2757" priority="13687">
      <formula>IF(RIGHT(TEXT(Y795,"0.#"),1)=".",FALSE,TRUE)</formula>
    </cfRule>
    <cfRule type="expression" dxfId="2756" priority="13688">
      <formula>IF(RIGHT(TEXT(Y795,"0.#"),1)=".",TRUE,FALSE)</formula>
    </cfRule>
  </conditionalFormatting>
  <conditionalFormatting sqref="P16:AQ17 P15:AX15 P13:AX13">
    <cfRule type="expression" dxfId="2755" priority="13735">
      <formula>IF(RIGHT(TEXT(P13,"0.#"),1)=".",FALSE,TRUE)</formula>
    </cfRule>
    <cfRule type="expression" dxfId="2754" priority="13736">
      <formula>IF(RIGHT(TEXT(P13,"0.#"),1)=".",TRUE,FALSE)</formula>
    </cfRule>
  </conditionalFormatting>
  <conditionalFormatting sqref="P19:AJ19">
    <cfRule type="expression" dxfId="2753" priority="13733">
      <formula>IF(RIGHT(TEXT(P19,"0.#"),1)=".",FALSE,TRUE)</formula>
    </cfRule>
    <cfRule type="expression" dxfId="2752" priority="13734">
      <formula>IF(RIGHT(TEXT(P19,"0.#"),1)=".",TRUE,FALSE)</formula>
    </cfRule>
  </conditionalFormatting>
  <conditionalFormatting sqref="AE101 AQ101">
    <cfRule type="expression" dxfId="2751" priority="13725">
      <formula>IF(RIGHT(TEXT(AE101,"0.#"),1)=".",FALSE,TRUE)</formula>
    </cfRule>
    <cfRule type="expression" dxfId="2750" priority="13726">
      <formula>IF(RIGHT(TEXT(AE101,"0.#"),1)=".",TRUE,FALSE)</formula>
    </cfRule>
  </conditionalFormatting>
  <conditionalFormatting sqref="Y784:Y791 Y782">
    <cfRule type="expression" dxfId="2749" priority="13711">
      <formula>IF(RIGHT(TEXT(Y782,"0.#"),1)=".",FALSE,TRUE)</formula>
    </cfRule>
    <cfRule type="expression" dxfId="2748" priority="13712">
      <formula>IF(RIGHT(TEXT(Y782,"0.#"),1)=".",TRUE,FALSE)</formula>
    </cfRule>
  </conditionalFormatting>
  <conditionalFormatting sqref="AU783">
    <cfRule type="expression" dxfId="2747" priority="13709">
      <formula>IF(RIGHT(TEXT(AU783,"0.#"),1)=".",FALSE,TRUE)</formula>
    </cfRule>
    <cfRule type="expression" dxfId="2746" priority="13710">
      <formula>IF(RIGHT(TEXT(AU783,"0.#"),1)=".",TRUE,FALSE)</formula>
    </cfRule>
  </conditionalFormatting>
  <conditionalFormatting sqref="AU792">
    <cfRule type="expression" dxfId="2745" priority="13707">
      <formula>IF(RIGHT(TEXT(AU792,"0.#"),1)=".",FALSE,TRUE)</formula>
    </cfRule>
    <cfRule type="expression" dxfId="2744" priority="13708">
      <formula>IF(RIGHT(TEXT(AU792,"0.#"),1)=".",TRUE,FALSE)</formula>
    </cfRule>
  </conditionalFormatting>
  <conditionalFormatting sqref="AU784:AU791 AU782">
    <cfRule type="expression" dxfId="2743" priority="13705">
      <formula>IF(RIGHT(TEXT(AU782,"0.#"),1)=".",FALSE,TRUE)</formula>
    </cfRule>
    <cfRule type="expression" dxfId="2742" priority="13706">
      <formula>IF(RIGHT(TEXT(AU782,"0.#"),1)=".",TRUE,FALSE)</formula>
    </cfRule>
  </conditionalFormatting>
  <conditionalFormatting sqref="Y822 Y809 Y796">
    <cfRule type="expression" dxfId="2741" priority="13691">
      <formula>IF(RIGHT(TEXT(Y796,"0.#"),1)=".",FALSE,TRUE)</formula>
    </cfRule>
    <cfRule type="expression" dxfId="2740" priority="13692">
      <formula>IF(RIGHT(TEXT(Y796,"0.#"),1)=".",TRUE,FALSE)</formula>
    </cfRule>
  </conditionalFormatting>
  <conditionalFormatting sqref="Y831 Y818 Y805">
    <cfRule type="expression" dxfId="2739" priority="13689">
      <formula>IF(RIGHT(TEXT(Y805,"0.#"),1)=".",FALSE,TRUE)</formula>
    </cfRule>
    <cfRule type="expression" dxfId="2738" priority="13690">
      <formula>IF(RIGHT(TEXT(Y805,"0.#"),1)=".",TRUE,FALSE)</formula>
    </cfRule>
  </conditionalFormatting>
  <conditionalFormatting sqref="AU822 AU809 AU796">
    <cfRule type="expression" dxfId="2737" priority="13685">
      <formula>IF(RIGHT(TEXT(AU796,"0.#"),1)=".",FALSE,TRUE)</formula>
    </cfRule>
    <cfRule type="expression" dxfId="2736" priority="13686">
      <formula>IF(RIGHT(TEXT(AU796,"0.#"),1)=".",TRUE,FALSE)</formula>
    </cfRule>
  </conditionalFormatting>
  <conditionalFormatting sqref="AU831 AU818 AU805">
    <cfRule type="expression" dxfId="2735" priority="13683">
      <formula>IF(RIGHT(TEXT(AU805,"0.#"),1)=".",FALSE,TRUE)</formula>
    </cfRule>
    <cfRule type="expression" dxfId="2734" priority="13684">
      <formula>IF(RIGHT(TEXT(AU805,"0.#"),1)=".",TRUE,FALSE)</formula>
    </cfRule>
  </conditionalFormatting>
  <conditionalFormatting sqref="AU823:AU830 AU821 AU810:AU817 AU808 AU797:AU804 AU795">
    <cfRule type="expression" dxfId="2733" priority="13681">
      <formula>IF(RIGHT(TEXT(AU795,"0.#"),1)=".",FALSE,TRUE)</formula>
    </cfRule>
    <cfRule type="expression" dxfId="2732" priority="13682">
      <formula>IF(RIGHT(TEXT(AU795,"0.#"),1)=".",TRUE,FALSE)</formula>
    </cfRule>
  </conditionalFormatting>
  <conditionalFormatting sqref="AM87">
    <cfRule type="expression" dxfId="2731" priority="13335">
      <formula>IF(RIGHT(TEXT(AM87,"0.#"),1)=".",FALSE,TRUE)</formula>
    </cfRule>
    <cfRule type="expression" dxfId="2730" priority="13336">
      <formula>IF(RIGHT(TEXT(AM87,"0.#"),1)=".",TRUE,FALSE)</formula>
    </cfRule>
  </conditionalFormatting>
  <conditionalFormatting sqref="AE55">
    <cfRule type="expression" dxfId="2729" priority="13403">
      <formula>IF(RIGHT(TEXT(AE55,"0.#"),1)=".",FALSE,TRUE)</formula>
    </cfRule>
    <cfRule type="expression" dxfId="2728" priority="13404">
      <formula>IF(RIGHT(TEXT(AE55,"0.#"),1)=".",TRUE,FALSE)</formula>
    </cfRule>
  </conditionalFormatting>
  <conditionalFormatting sqref="AI55">
    <cfRule type="expression" dxfId="2727" priority="13401">
      <formula>IF(RIGHT(TEXT(AI55,"0.#"),1)=".",FALSE,TRUE)</formula>
    </cfRule>
    <cfRule type="expression" dxfId="2726" priority="13402">
      <formula>IF(RIGHT(TEXT(AI55,"0.#"),1)=".",TRUE,FALSE)</formula>
    </cfRule>
  </conditionalFormatting>
  <conditionalFormatting sqref="AM34">
    <cfRule type="expression" dxfId="2725" priority="13481">
      <formula>IF(RIGHT(TEXT(AM34,"0.#"),1)=".",FALSE,TRUE)</formula>
    </cfRule>
    <cfRule type="expression" dxfId="2724" priority="13482">
      <formula>IF(RIGHT(TEXT(AM34,"0.#"),1)=".",TRUE,FALSE)</formula>
    </cfRule>
  </conditionalFormatting>
  <conditionalFormatting sqref="AE33">
    <cfRule type="expression" dxfId="2723" priority="13495">
      <formula>IF(RIGHT(TEXT(AE33,"0.#"),1)=".",FALSE,TRUE)</formula>
    </cfRule>
    <cfRule type="expression" dxfId="2722" priority="13496">
      <formula>IF(RIGHT(TEXT(AE33,"0.#"),1)=".",TRUE,FALSE)</formula>
    </cfRule>
  </conditionalFormatting>
  <conditionalFormatting sqref="AE34">
    <cfRule type="expression" dxfId="2721" priority="13493">
      <formula>IF(RIGHT(TEXT(AE34,"0.#"),1)=".",FALSE,TRUE)</formula>
    </cfRule>
    <cfRule type="expression" dxfId="2720" priority="13494">
      <formula>IF(RIGHT(TEXT(AE34,"0.#"),1)=".",TRUE,FALSE)</formula>
    </cfRule>
  </conditionalFormatting>
  <conditionalFormatting sqref="AI34">
    <cfRule type="expression" dxfId="2719" priority="13491">
      <formula>IF(RIGHT(TEXT(AI34,"0.#"),1)=".",FALSE,TRUE)</formula>
    </cfRule>
    <cfRule type="expression" dxfId="2718" priority="13492">
      <formula>IF(RIGHT(TEXT(AI34,"0.#"),1)=".",TRUE,FALSE)</formula>
    </cfRule>
  </conditionalFormatting>
  <conditionalFormatting sqref="AI33">
    <cfRule type="expression" dxfId="2717" priority="13489">
      <formula>IF(RIGHT(TEXT(AI33,"0.#"),1)=".",FALSE,TRUE)</formula>
    </cfRule>
    <cfRule type="expression" dxfId="2716" priority="13490">
      <formula>IF(RIGHT(TEXT(AI33,"0.#"),1)=".",TRUE,FALSE)</formula>
    </cfRule>
  </conditionalFormatting>
  <conditionalFormatting sqref="AI32">
    <cfRule type="expression" dxfId="2715" priority="13487">
      <formula>IF(RIGHT(TEXT(AI32,"0.#"),1)=".",FALSE,TRUE)</formula>
    </cfRule>
    <cfRule type="expression" dxfId="2714" priority="13488">
      <formula>IF(RIGHT(TEXT(AI32,"0.#"),1)=".",TRUE,FALSE)</formula>
    </cfRule>
  </conditionalFormatting>
  <conditionalFormatting sqref="AM32">
    <cfRule type="expression" dxfId="2713" priority="13485">
      <formula>IF(RIGHT(TEXT(AM32,"0.#"),1)=".",FALSE,TRUE)</formula>
    </cfRule>
    <cfRule type="expression" dxfId="2712" priority="13486">
      <formula>IF(RIGHT(TEXT(AM32,"0.#"),1)=".",TRUE,FALSE)</formula>
    </cfRule>
  </conditionalFormatting>
  <conditionalFormatting sqref="AM33">
    <cfRule type="expression" dxfId="2711" priority="13483">
      <formula>IF(RIGHT(TEXT(AM33,"0.#"),1)=".",FALSE,TRUE)</formula>
    </cfRule>
    <cfRule type="expression" dxfId="2710" priority="13484">
      <formula>IF(RIGHT(TEXT(AM33,"0.#"),1)=".",TRUE,FALSE)</formula>
    </cfRule>
  </conditionalFormatting>
  <conditionalFormatting sqref="AQ32:AQ34">
    <cfRule type="expression" dxfId="2709" priority="13475">
      <formula>IF(RIGHT(TEXT(AQ32,"0.#"),1)=".",FALSE,TRUE)</formula>
    </cfRule>
    <cfRule type="expression" dxfId="2708" priority="13476">
      <formula>IF(RIGHT(TEXT(AQ32,"0.#"),1)=".",TRUE,FALSE)</formula>
    </cfRule>
  </conditionalFormatting>
  <conditionalFormatting sqref="AU32:AU34">
    <cfRule type="expression" dxfId="2707" priority="13473">
      <formula>IF(RIGHT(TEXT(AU32,"0.#"),1)=".",FALSE,TRUE)</formula>
    </cfRule>
    <cfRule type="expression" dxfId="2706" priority="13474">
      <formula>IF(RIGHT(TEXT(AU32,"0.#"),1)=".",TRUE,FALSE)</formula>
    </cfRule>
  </conditionalFormatting>
  <conditionalFormatting sqref="AE53">
    <cfRule type="expression" dxfId="2705" priority="13407">
      <formula>IF(RIGHT(TEXT(AE53,"0.#"),1)=".",FALSE,TRUE)</formula>
    </cfRule>
    <cfRule type="expression" dxfId="2704" priority="13408">
      <formula>IF(RIGHT(TEXT(AE53,"0.#"),1)=".",TRUE,FALSE)</formula>
    </cfRule>
  </conditionalFormatting>
  <conditionalFormatting sqref="AE54">
    <cfRule type="expression" dxfId="2703" priority="13405">
      <formula>IF(RIGHT(TEXT(AE54,"0.#"),1)=".",FALSE,TRUE)</formula>
    </cfRule>
    <cfRule type="expression" dxfId="2702" priority="13406">
      <formula>IF(RIGHT(TEXT(AE54,"0.#"),1)=".",TRUE,FALSE)</formula>
    </cfRule>
  </conditionalFormatting>
  <conditionalFormatting sqref="AI54">
    <cfRule type="expression" dxfId="2701" priority="13399">
      <formula>IF(RIGHT(TEXT(AI54,"0.#"),1)=".",FALSE,TRUE)</formula>
    </cfRule>
    <cfRule type="expression" dxfId="2700" priority="13400">
      <formula>IF(RIGHT(TEXT(AI54,"0.#"),1)=".",TRUE,FALSE)</formula>
    </cfRule>
  </conditionalFormatting>
  <conditionalFormatting sqref="AI53">
    <cfRule type="expression" dxfId="2699" priority="13397">
      <formula>IF(RIGHT(TEXT(AI53,"0.#"),1)=".",FALSE,TRUE)</formula>
    </cfRule>
    <cfRule type="expression" dxfId="2698" priority="13398">
      <formula>IF(RIGHT(TEXT(AI53,"0.#"),1)=".",TRUE,FALSE)</formula>
    </cfRule>
  </conditionalFormatting>
  <conditionalFormatting sqref="AM53">
    <cfRule type="expression" dxfId="2697" priority="13395">
      <formula>IF(RIGHT(TEXT(AM53,"0.#"),1)=".",FALSE,TRUE)</formula>
    </cfRule>
    <cfRule type="expression" dxfId="2696" priority="13396">
      <formula>IF(RIGHT(TEXT(AM53,"0.#"),1)=".",TRUE,FALSE)</formula>
    </cfRule>
  </conditionalFormatting>
  <conditionalFormatting sqref="AM54">
    <cfRule type="expression" dxfId="2695" priority="13393">
      <formula>IF(RIGHT(TEXT(AM54,"0.#"),1)=".",FALSE,TRUE)</formula>
    </cfRule>
    <cfRule type="expression" dxfId="2694" priority="13394">
      <formula>IF(RIGHT(TEXT(AM54,"0.#"),1)=".",TRUE,FALSE)</formula>
    </cfRule>
  </conditionalFormatting>
  <conditionalFormatting sqref="AM55">
    <cfRule type="expression" dxfId="2693" priority="13391">
      <formula>IF(RIGHT(TEXT(AM55,"0.#"),1)=".",FALSE,TRUE)</formula>
    </cfRule>
    <cfRule type="expression" dxfId="2692" priority="13392">
      <formula>IF(RIGHT(TEXT(AM55,"0.#"),1)=".",TRUE,FALSE)</formula>
    </cfRule>
  </conditionalFormatting>
  <conditionalFormatting sqref="AE60">
    <cfRule type="expression" dxfId="2691" priority="13377">
      <formula>IF(RIGHT(TEXT(AE60,"0.#"),1)=".",FALSE,TRUE)</formula>
    </cfRule>
    <cfRule type="expression" dxfId="2690" priority="13378">
      <formula>IF(RIGHT(TEXT(AE60,"0.#"),1)=".",TRUE,FALSE)</formula>
    </cfRule>
  </conditionalFormatting>
  <conditionalFormatting sqref="AE61">
    <cfRule type="expression" dxfId="2689" priority="13375">
      <formula>IF(RIGHT(TEXT(AE61,"0.#"),1)=".",FALSE,TRUE)</formula>
    </cfRule>
    <cfRule type="expression" dxfId="2688" priority="13376">
      <formula>IF(RIGHT(TEXT(AE61,"0.#"),1)=".",TRUE,FALSE)</formula>
    </cfRule>
  </conditionalFormatting>
  <conditionalFormatting sqref="AE62">
    <cfRule type="expression" dxfId="2687" priority="13373">
      <formula>IF(RIGHT(TEXT(AE62,"0.#"),1)=".",FALSE,TRUE)</formula>
    </cfRule>
    <cfRule type="expression" dxfId="2686" priority="13374">
      <formula>IF(RIGHT(TEXT(AE62,"0.#"),1)=".",TRUE,FALSE)</formula>
    </cfRule>
  </conditionalFormatting>
  <conditionalFormatting sqref="AI62">
    <cfRule type="expression" dxfId="2685" priority="13371">
      <formula>IF(RIGHT(TEXT(AI62,"0.#"),1)=".",FALSE,TRUE)</formula>
    </cfRule>
    <cfRule type="expression" dxfId="2684" priority="13372">
      <formula>IF(RIGHT(TEXT(AI62,"0.#"),1)=".",TRUE,FALSE)</formula>
    </cfRule>
  </conditionalFormatting>
  <conditionalFormatting sqref="AI61">
    <cfRule type="expression" dxfId="2683" priority="13369">
      <formula>IF(RIGHT(TEXT(AI61,"0.#"),1)=".",FALSE,TRUE)</formula>
    </cfRule>
    <cfRule type="expression" dxfId="2682" priority="13370">
      <formula>IF(RIGHT(TEXT(AI61,"0.#"),1)=".",TRUE,FALSE)</formula>
    </cfRule>
  </conditionalFormatting>
  <conditionalFormatting sqref="AI60">
    <cfRule type="expression" dxfId="2681" priority="13367">
      <formula>IF(RIGHT(TEXT(AI60,"0.#"),1)=".",FALSE,TRUE)</formula>
    </cfRule>
    <cfRule type="expression" dxfId="2680" priority="13368">
      <formula>IF(RIGHT(TEXT(AI60,"0.#"),1)=".",TRUE,FALSE)</formula>
    </cfRule>
  </conditionalFormatting>
  <conditionalFormatting sqref="AM60">
    <cfRule type="expression" dxfId="2679" priority="13365">
      <formula>IF(RIGHT(TEXT(AM60,"0.#"),1)=".",FALSE,TRUE)</formula>
    </cfRule>
    <cfRule type="expression" dxfId="2678" priority="13366">
      <formula>IF(RIGHT(TEXT(AM60,"0.#"),1)=".",TRUE,FALSE)</formula>
    </cfRule>
  </conditionalFormatting>
  <conditionalFormatting sqref="AM61">
    <cfRule type="expression" dxfId="2677" priority="13363">
      <formula>IF(RIGHT(TEXT(AM61,"0.#"),1)=".",FALSE,TRUE)</formula>
    </cfRule>
    <cfRule type="expression" dxfId="2676" priority="13364">
      <formula>IF(RIGHT(TEXT(AM61,"0.#"),1)=".",TRUE,FALSE)</formula>
    </cfRule>
  </conditionalFormatting>
  <conditionalFormatting sqref="AM62">
    <cfRule type="expression" dxfId="2675" priority="13361">
      <formula>IF(RIGHT(TEXT(AM62,"0.#"),1)=".",FALSE,TRUE)</formula>
    </cfRule>
    <cfRule type="expression" dxfId="2674" priority="13362">
      <formula>IF(RIGHT(TEXT(AM62,"0.#"),1)=".",TRUE,FALSE)</formula>
    </cfRule>
  </conditionalFormatting>
  <conditionalFormatting sqref="AE87">
    <cfRule type="expression" dxfId="2673" priority="13347">
      <formula>IF(RIGHT(TEXT(AE87,"0.#"),1)=".",FALSE,TRUE)</formula>
    </cfRule>
    <cfRule type="expression" dxfId="2672" priority="13348">
      <formula>IF(RIGHT(TEXT(AE87,"0.#"),1)=".",TRUE,FALSE)</formula>
    </cfRule>
  </conditionalFormatting>
  <conditionalFormatting sqref="AE88">
    <cfRule type="expression" dxfId="2671" priority="13345">
      <formula>IF(RIGHT(TEXT(AE88,"0.#"),1)=".",FALSE,TRUE)</formula>
    </cfRule>
    <cfRule type="expression" dxfId="2670" priority="13346">
      <formula>IF(RIGHT(TEXT(AE88,"0.#"),1)=".",TRUE,FALSE)</formula>
    </cfRule>
  </conditionalFormatting>
  <conditionalFormatting sqref="AE89">
    <cfRule type="expression" dxfId="2669" priority="13343">
      <formula>IF(RIGHT(TEXT(AE89,"0.#"),1)=".",FALSE,TRUE)</formula>
    </cfRule>
    <cfRule type="expression" dxfId="2668" priority="13344">
      <formula>IF(RIGHT(TEXT(AE89,"0.#"),1)=".",TRUE,FALSE)</formula>
    </cfRule>
  </conditionalFormatting>
  <conditionalFormatting sqref="AI89">
    <cfRule type="expression" dxfId="2667" priority="13341">
      <formula>IF(RIGHT(TEXT(AI89,"0.#"),1)=".",FALSE,TRUE)</formula>
    </cfRule>
    <cfRule type="expression" dxfId="2666" priority="13342">
      <formula>IF(RIGHT(TEXT(AI89,"0.#"),1)=".",TRUE,FALSE)</formula>
    </cfRule>
  </conditionalFormatting>
  <conditionalFormatting sqref="AI88">
    <cfRule type="expression" dxfId="2665" priority="13339">
      <formula>IF(RIGHT(TEXT(AI88,"0.#"),1)=".",FALSE,TRUE)</formula>
    </cfRule>
    <cfRule type="expression" dxfId="2664" priority="13340">
      <formula>IF(RIGHT(TEXT(AI88,"0.#"),1)=".",TRUE,FALSE)</formula>
    </cfRule>
  </conditionalFormatting>
  <conditionalFormatting sqref="AI87">
    <cfRule type="expression" dxfId="2663" priority="13337">
      <formula>IF(RIGHT(TEXT(AI87,"0.#"),1)=".",FALSE,TRUE)</formula>
    </cfRule>
    <cfRule type="expression" dxfId="2662" priority="13338">
      <formula>IF(RIGHT(TEXT(AI87,"0.#"),1)=".",TRUE,FALSE)</formula>
    </cfRule>
  </conditionalFormatting>
  <conditionalFormatting sqref="AM88">
    <cfRule type="expression" dxfId="2661" priority="13333">
      <formula>IF(RIGHT(TEXT(AM88,"0.#"),1)=".",FALSE,TRUE)</formula>
    </cfRule>
    <cfRule type="expression" dxfId="2660" priority="13334">
      <formula>IF(RIGHT(TEXT(AM88,"0.#"),1)=".",TRUE,FALSE)</formula>
    </cfRule>
  </conditionalFormatting>
  <conditionalFormatting sqref="AM89">
    <cfRule type="expression" dxfId="2659" priority="13331">
      <formula>IF(RIGHT(TEXT(AM89,"0.#"),1)=".",FALSE,TRUE)</formula>
    </cfRule>
    <cfRule type="expression" dxfId="2658" priority="13332">
      <formula>IF(RIGHT(TEXT(AM89,"0.#"),1)=".",TRUE,FALSE)</formula>
    </cfRule>
  </conditionalFormatting>
  <conditionalFormatting sqref="AE92">
    <cfRule type="expression" dxfId="2657" priority="13317">
      <formula>IF(RIGHT(TEXT(AE92,"0.#"),1)=".",FALSE,TRUE)</formula>
    </cfRule>
    <cfRule type="expression" dxfId="2656" priority="13318">
      <formula>IF(RIGHT(TEXT(AE92,"0.#"),1)=".",TRUE,FALSE)</formula>
    </cfRule>
  </conditionalFormatting>
  <conditionalFormatting sqref="AE93">
    <cfRule type="expression" dxfId="2655" priority="13315">
      <formula>IF(RIGHT(TEXT(AE93,"0.#"),1)=".",FALSE,TRUE)</formula>
    </cfRule>
    <cfRule type="expression" dxfId="2654" priority="13316">
      <formula>IF(RIGHT(TEXT(AE93,"0.#"),1)=".",TRUE,FALSE)</formula>
    </cfRule>
  </conditionalFormatting>
  <conditionalFormatting sqref="AE94">
    <cfRule type="expression" dxfId="2653" priority="13313">
      <formula>IF(RIGHT(TEXT(AE94,"0.#"),1)=".",FALSE,TRUE)</formula>
    </cfRule>
    <cfRule type="expression" dxfId="2652" priority="13314">
      <formula>IF(RIGHT(TEXT(AE94,"0.#"),1)=".",TRUE,FALSE)</formula>
    </cfRule>
  </conditionalFormatting>
  <conditionalFormatting sqref="AI94">
    <cfRule type="expression" dxfId="2651" priority="13311">
      <formula>IF(RIGHT(TEXT(AI94,"0.#"),1)=".",FALSE,TRUE)</formula>
    </cfRule>
    <cfRule type="expression" dxfId="2650" priority="13312">
      <formula>IF(RIGHT(TEXT(AI94,"0.#"),1)=".",TRUE,FALSE)</formula>
    </cfRule>
  </conditionalFormatting>
  <conditionalFormatting sqref="AI93">
    <cfRule type="expression" dxfId="2649" priority="13309">
      <formula>IF(RIGHT(TEXT(AI93,"0.#"),1)=".",FALSE,TRUE)</formula>
    </cfRule>
    <cfRule type="expression" dxfId="2648" priority="13310">
      <formula>IF(RIGHT(TEXT(AI93,"0.#"),1)=".",TRUE,FALSE)</formula>
    </cfRule>
  </conditionalFormatting>
  <conditionalFormatting sqref="AI92">
    <cfRule type="expression" dxfId="2647" priority="13307">
      <formula>IF(RIGHT(TEXT(AI92,"0.#"),1)=".",FALSE,TRUE)</formula>
    </cfRule>
    <cfRule type="expression" dxfId="2646" priority="13308">
      <formula>IF(RIGHT(TEXT(AI92,"0.#"),1)=".",TRUE,FALSE)</formula>
    </cfRule>
  </conditionalFormatting>
  <conditionalFormatting sqref="AM92">
    <cfRule type="expression" dxfId="2645" priority="13305">
      <formula>IF(RIGHT(TEXT(AM92,"0.#"),1)=".",FALSE,TRUE)</formula>
    </cfRule>
    <cfRule type="expression" dxfId="2644" priority="13306">
      <formula>IF(RIGHT(TEXT(AM92,"0.#"),1)=".",TRUE,FALSE)</formula>
    </cfRule>
  </conditionalFormatting>
  <conditionalFormatting sqref="AM93">
    <cfRule type="expression" dxfId="2643" priority="13303">
      <formula>IF(RIGHT(TEXT(AM93,"0.#"),1)=".",FALSE,TRUE)</formula>
    </cfRule>
    <cfRule type="expression" dxfId="2642" priority="13304">
      <formula>IF(RIGHT(TEXT(AM93,"0.#"),1)=".",TRUE,FALSE)</formula>
    </cfRule>
  </conditionalFormatting>
  <conditionalFormatting sqref="AM94">
    <cfRule type="expression" dxfId="2641" priority="13301">
      <formula>IF(RIGHT(TEXT(AM94,"0.#"),1)=".",FALSE,TRUE)</formula>
    </cfRule>
    <cfRule type="expression" dxfId="2640" priority="13302">
      <formula>IF(RIGHT(TEXT(AM94,"0.#"),1)=".",TRUE,FALSE)</formula>
    </cfRule>
  </conditionalFormatting>
  <conditionalFormatting sqref="AE97">
    <cfRule type="expression" dxfId="2639" priority="13287">
      <formula>IF(RIGHT(TEXT(AE97,"0.#"),1)=".",FALSE,TRUE)</formula>
    </cfRule>
    <cfRule type="expression" dxfId="2638" priority="13288">
      <formula>IF(RIGHT(TEXT(AE97,"0.#"),1)=".",TRUE,FALSE)</formula>
    </cfRule>
  </conditionalFormatting>
  <conditionalFormatting sqref="AE98">
    <cfRule type="expression" dxfId="2637" priority="13285">
      <formula>IF(RIGHT(TEXT(AE98,"0.#"),1)=".",FALSE,TRUE)</formula>
    </cfRule>
    <cfRule type="expression" dxfId="2636" priority="13286">
      <formula>IF(RIGHT(TEXT(AE98,"0.#"),1)=".",TRUE,FALSE)</formula>
    </cfRule>
  </conditionalFormatting>
  <conditionalFormatting sqref="AE99">
    <cfRule type="expression" dxfId="2635" priority="13283">
      <formula>IF(RIGHT(TEXT(AE99,"0.#"),1)=".",FALSE,TRUE)</formula>
    </cfRule>
    <cfRule type="expression" dxfId="2634" priority="13284">
      <formula>IF(RIGHT(TEXT(AE99,"0.#"),1)=".",TRUE,FALSE)</formula>
    </cfRule>
  </conditionalFormatting>
  <conditionalFormatting sqref="AI99">
    <cfRule type="expression" dxfId="2633" priority="13281">
      <formula>IF(RIGHT(TEXT(AI99,"0.#"),1)=".",FALSE,TRUE)</formula>
    </cfRule>
    <cfRule type="expression" dxfId="2632" priority="13282">
      <formula>IF(RIGHT(TEXT(AI99,"0.#"),1)=".",TRUE,FALSE)</formula>
    </cfRule>
  </conditionalFormatting>
  <conditionalFormatting sqref="AI98">
    <cfRule type="expression" dxfId="2631" priority="13279">
      <formula>IF(RIGHT(TEXT(AI98,"0.#"),1)=".",FALSE,TRUE)</formula>
    </cfRule>
    <cfRule type="expression" dxfId="2630" priority="13280">
      <formula>IF(RIGHT(TEXT(AI98,"0.#"),1)=".",TRUE,FALSE)</formula>
    </cfRule>
  </conditionalFormatting>
  <conditionalFormatting sqref="AI97">
    <cfRule type="expression" dxfId="2629" priority="13277">
      <formula>IF(RIGHT(TEXT(AI97,"0.#"),1)=".",FALSE,TRUE)</formula>
    </cfRule>
    <cfRule type="expression" dxfId="2628" priority="13278">
      <formula>IF(RIGHT(TEXT(AI97,"0.#"),1)=".",TRUE,FALSE)</formula>
    </cfRule>
  </conditionalFormatting>
  <conditionalFormatting sqref="AM97">
    <cfRule type="expression" dxfId="2627" priority="13275">
      <formula>IF(RIGHT(TEXT(AM97,"0.#"),1)=".",FALSE,TRUE)</formula>
    </cfRule>
    <cfRule type="expression" dxfId="2626" priority="13276">
      <formula>IF(RIGHT(TEXT(AM97,"0.#"),1)=".",TRUE,FALSE)</formula>
    </cfRule>
  </conditionalFormatting>
  <conditionalFormatting sqref="AM98">
    <cfRule type="expression" dxfId="2625" priority="13273">
      <formula>IF(RIGHT(TEXT(AM98,"0.#"),1)=".",FALSE,TRUE)</formula>
    </cfRule>
    <cfRule type="expression" dxfId="2624" priority="13274">
      <formula>IF(RIGHT(TEXT(AM98,"0.#"),1)=".",TRUE,FALSE)</formula>
    </cfRule>
  </conditionalFormatting>
  <conditionalFormatting sqref="AM99">
    <cfRule type="expression" dxfId="2623" priority="13271">
      <formula>IF(RIGHT(TEXT(AM99,"0.#"),1)=".",FALSE,TRUE)</formula>
    </cfRule>
    <cfRule type="expression" dxfId="2622" priority="13272">
      <formula>IF(RIGHT(TEXT(AM99,"0.#"),1)=".",TRUE,FALSE)</formula>
    </cfRule>
  </conditionalFormatting>
  <conditionalFormatting sqref="AI101">
    <cfRule type="expression" dxfId="2621" priority="13257">
      <formula>IF(RIGHT(TEXT(AI101,"0.#"),1)=".",FALSE,TRUE)</formula>
    </cfRule>
    <cfRule type="expression" dxfId="2620" priority="13258">
      <formula>IF(RIGHT(TEXT(AI101,"0.#"),1)=".",TRUE,FALSE)</formula>
    </cfRule>
  </conditionalFormatting>
  <conditionalFormatting sqref="AM101">
    <cfRule type="expression" dxfId="2619" priority="13255">
      <formula>IF(RIGHT(TEXT(AM101,"0.#"),1)=".",FALSE,TRUE)</formula>
    </cfRule>
    <cfRule type="expression" dxfId="2618" priority="13256">
      <formula>IF(RIGHT(TEXT(AM101,"0.#"),1)=".",TRUE,FALSE)</formula>
    </cfRule>
  </conditionalFormatting>
  <conditionalFormatting sqref="AE102">
    <cfRule type="expression" dxfId="2617" priority="13253">
      <formula>IF(RIGHT(TEXT(AE102,"0.#"),1)=".",FALSE,TRUE)</formula>
    </cfRule>
    <cfRule type="expression" dxfId="2616" priority="13254">
      <formula>IF(RIGHT(TEXT(AE102,"0.#"),1)=".",TRUE,FALSE)</formula>
    </cfRule>
  </conditionalFormatting>
  <conditionalFormatting sqref="AI102">
    <cfRule type="expression" dxfId="2615" priority="13251">
      <formula>IF(RIGHT(TEXT(AI102,"0.#"),1)=".",FALSE,TRUE)</formula>
    </cfRule>
    <cfRule type="expression" dxfId="2614" priority="13252">
      <formula>IF(RIGHT(TEXT(AI102,"0.#"),1)=".",TRUE,FALSE)</formula>
    </cfRule>
  </conditionalFormatting>
  <conditionalFormatting sqref="AM102">
    <cfRule type="expression" dxfId="2613" priority="13249">
      <formula>IF(RIGHT(TEXT(AM102,"0.#"),1)=".",FALSE,TRUE)</formula>
    </cfRule>
    <cfRule type="expression" dxfId="2612" priority="13250">
      <formula>IF(RIGHT(TEXT(AM102,"0.#"),1)=".",TRUE,FALSE)</formula>
    </cfRule>
  </conditionalFormatting>
  <conditionalFormatting sqref="AQ102">
    <cfRule type="expression" dxfId="2611" priority="13247">
      <formula>IF(RIGHT(TEXT(AQ102,"0.#"),1)=".",FALSE,TRUE)</formula>
    </cfRule>
    <cfRule type="expression" dxfId="2610" priority="13248">
      <formula>IF(RIGHT(TEXT(AQ102,"0.#"),1)=".",TRUE,FALSE)</formula>
    </cfRule>
  </conditionalFormatting>
  <conditionalFormatting sqref="AE104">
    <cfRule type="expression" dxfId="2609" priority="13245">
      <formula>IF(RIGHT(TEXT(AE104,"0.#"),1)=".",FALSE,TRUE)</formula>
    </cfRule>
    <cfRule type="expression" dxfId="2608" priority="13246">
      <formula>IF(RIGHT(TEXT(AE104,"0.#"),1)=".",TRUE,FALSE)</formula>
    </cfRule>
  </conditionalFormatting>
  <conditionalFormatting sqref="AI104">
    <cfRule type="expression" dxfId="2607" priority="13243">
      <formula>IF(RIGHT(TEXT(AI104,"0.#"),1)=".",FALSE,TRUE)</formula>
    </cfRule>
    <cfRule type="expression" dxfId="2606" priority="13244">
      <formula>IF(RIGHT(TEXT(AI104,"0.#"),1)=".",TRUE,FALSE)</formula>
    </cfRule>
  </conditionalFormatting>
  <conditionalFormatting sqref="AM104">
    <cfRule type="expression" dxfId="2605" priority="13241">
      <formula>IF(RIGHT(TEXT(AM104,"0.#"),1)=".",FALSE,TRUE)</formula>
    </cfRule>
    <cfRule type="expression" dxfId="2604" priority="13242">
      <formula>IF(RIGHT(TEXT(AM104,"0.#"),1)=".",TRUE,FALSE)</formula>
    </cfRule>
  </conditionalFormatting>
  <conditionalFormatting sqref="AM105">
    <cfRule type="expression" dxfId="2603" priority="13235">
      <formula>IF(RIGHT(TEXT(AM105,"0.#"),1)=".",FALSE,TRUE)</formula>
    </cfRule>
    <cfRule type="expression" dxfId="2602" priority="13236">
      <formula>IF(RIGHT(TEXT(AM105,"0.#"),1)=".",TRUE,FALSE)</formula>
    </cfRule>
  </conditionalFormatting>
  <conditionalFormatting sqref="AE107">
    <cfRule type="expression" dxfId="2601" priority="13231">
      <formula>IF(RIGHT(TEXT(AE107,"0.#"),1)=".",FALSE,TRUE)</formula>
    </cfRule>
    <cfRule type="expression" dxfId="2600" priority="13232">
      <formula>IF(RIGHT(TEXT(AE107,"0.#"),1)=".",TRUE,FALSE)</formula>
    </cfRule>
  </conditionalFormatting>
  <conditionalFormatting sqref="AI107">
    <cfRule type="expression" dxfId="2599" priority="13229">
      <formula>IF(RIGHT(TEXT(AI107,"0.#"),1)=".",FALSE,TRUE)</formula>
    </cfRule>
    <cfRule type="expression" dxfId="2598" priority="13230">
      <formula>IF(RIGHT(TEXT(AI107,"0.#"),1)=".",TRUE,FALSE)</formula>
    </cfRule>
  </conditionalFormatting>
  <conditionalFormatting sqref="AM107">
    <cfRule type="expression" dxfId="2597" priority="13227">
      <formula>IF(RIGHT(TEXT(AM107,"0.#"),1)=".",FALSE,TRUE)</formula>
    </cfRule>
    <cfRule type="expression" dxfId="2596" priority="13228">
      <formula>IF(RIGHT(TEXT(AM107,"0.#"),1)=".",TRUE,FALSE)</formula>
    </cfRule>
  </conditionalFormatting>
  <conditionalFormatting sqref="AE108">
    <cfRule type="expression" dxfId="2595" priority="13225">
      <formula>IF(RIGHT(TEXT(AE108,"0.#"),1)=".",FALSE,TRUE)</formula>
    </cfRule>
    <cfRule type="expression" dxfId="2594" priority="13226">
      <formula>IF(RIGHT(TEXT(AE108,"0.#"),1)=".",TRUE,FALSE)</formula>
    </cfRule>
  </conditionalFormatting>
  <conditionalFormatting sqref="AI108">
    <cfRule type="expression" dxfId="2593" priority="13223">
      <formula>IF(RIGHT(TEXT(AI108,"0.#"),1)=".",FALSE,TRUE)</formula>
    </cfRule>
    <cfRule type="expression" dxfId="2592" priority="13224">
      <formula>IF(RIGHT(TEXT(AI108,"0.#"),1)=".",TRUE,FALSE)</formula>
    </cfRule>
  </conditionalFormatting>
  <conditionalFormatting sqref="AM108">
    <cfRule type="expression" dxfId="2591" priority="13221">
      <formula>IF(RIGHT(TEXT(AM108,"0.#"),1)=".",FALSE,TRUE)</formula>
    </cfRule>
    <cfRule type="expression" dxfId="2590" priority="13222">
      <formula>IF(RIGHT(TEXT(AM108,"0.#"),1)=".",TRUE,FALSE)</formula>
    </cfRule>
  </conditionalFormatting>
  <conditionalFormatting sqref="AE110">
    <cfRule type="expression" dxfId="2589" priority="13217">
      <formula>IF(RIGHT(TEXT(AE110,"0.#"),1)=".",FALSE,TRUE)</formula>
    </cfRule>
    <cfRule type="expression" dxfId="2588" priority="13218">
      <formula>IF(RIGHT(TEXT(AE110,"0.#"),1)=".",TRUE,FALSE)</formula>
    </cfRule>
  </conditionalFormatting>
  <conditionalFormatting sqref="AI110">
    <cfRule type="expression" dxfId="2587" priority="13215">
      <formula>IF(RIGHT(TEXT(AI110,"0.#"),1)=".",FALSE,TRUE)</formula>
    </cfRule>
    <cfRule type="expression" dxfId="2586" priority="13216">
      <formula>IF(RIGHT(TEXT(AI110,"0.#"),1)=".",TRUE,FALSE)</formula>
    </cfRule>
  </conditionalFormatting>
  <conditionalFormatting sqref="AM110">
    <cfRule type="expression" dxfId="2585" priority="13213">
      <formula>IF(RIGHT(TEXT(AM110,"0.#"),1)=".",FALSE,TRUE)</formula>
    </cfRule>
    <cfRule type="expression" dxfId="2584" priority="13214">
      <formula>IF(RIGHT(TEXT(AM110,"0.#"),1)=".",TRUE,FALSE)</formula>
    </cfRule>
  </conditionalFormatting>
  <conditionalFormatting sqref="AE111">
    <cfRule type="expression" dxfId="2583" priority="13211">
      <formula>IF(RIGHT(TEXT(AE111,"0.#"),1)=".",FALSE,TRUE)</formula>
    </cfRule>
    <cfRule type="expression" dxfId="2582" priority="13212">
      <formula>IF(RIGHT(TEXT(AE111,"0.#"),1)=".",TRUE,FALSE)</formula>
    </cfRule>
  </conditionalFormatting>
  <conditionalFormatting sqref="AI111">
    <cfRule type="expression" dxfId="2581" priority="13209">
      <formula>IF(RIGHT(TEXT(AI111,"0.#"),1)=".",FALSE,TRUE)</formula>
    </cfRule>
    <cfRule type="expression" dxfId="2580" priority="13210">
      <formula>IF(RIGHT(TEXT(AI111,"0.#"),1)=".",TRUE,FALSE)</formula>
    </cfRule>
  </conditionalFormatting>
  <conditionalFormatting sqref="AM111">
    <cfRule type="expression" dxfId="2579" priority="13207">
      <formula>IF(RIGHT(TEXT(AM111,"0.#"),1)=".",FALSE,TRUE)</formula>
    </cfRule>
    <cfRule type="expression" dxfId="2578" priority="13208">
      <formula>IF(RIGHT(TEXT(AM111,"0.#"),1)=".",TRUE,FALSE)</formula>
    </cfRule>
  </conditionalFormatting>
  <conditionalFormatting sqref="AE113">
    <cfRule type="expression" dxfId="2577" priority="13203">
      <formula>IF(RIGHT(TEXT(AE113,"0.#"),1)=".",FALSE,TRUE)</formula>
    </cfRule>
    <cfRule type="expression" dxfId="2576" priority="13204">
      <formula>IF(RIGHT(TEXT(AE113,"0.#"),1)=".",TRUE,FALSE)</formula>
    </cfRule>
  </conditionalFormatting>
  <conditionalFormatting sqref="AI113">
    <cfRule type="expression" dxfId="2575" priority="13201">
      <formula>IF(RIGHT(TEXT(AI113,"0.#"),1)=".",FALSE,TRUE)</formula>
    </cfRule>
    <cfRule type="expression" dxfId="2574" priority="13202">
      <formula>IF(RIGHT(TEXT(AI113,"0.#"),1)=".",TRUE,FALSE)</formula>
    </cfRule>
  </conditionalFormatting>
  <conditionalFormatting sqref="AM113">
    <cfRule type="expression" dxfId="2573" priority="13199">
      <formula>IF(RIGHT(TEXT(AM113,"0.#"),1)=".",FALSE,TRUE)</formula>
    </cfRule>
    <cfRule type="expression" dxfId="2572" priority="13200">
      <formula>IF(RIGHT(TEXT(AM113,"0.#"),1)=".",TRUE,FALSE)</formula>
    </cfRule>
  </conditionalFormatting>
  <conditionalFormatting sqref="AE114">
    <cfRule type="expression" dxfId="2571" priority="13197">
      <formula>IF(RIGHT(TEXT(AE114,"0.#"),1)=".",FALSE,TRUE)</formula>
    </cfRule>
    <cfRule type="expression" dxfId="2570" priority="13198">
      <formula>IF(RIGHT(TEXT(AE114,"0.#"),1)=".",TRUE,FALSE)</formula>
    </cfRule>
  </conditionalFormatting>
  <conditionalFormatting sqref="AI114">
    <cfRule type="expression" dxfId="2569" priority="13195">
      <formula>IF(RIGHT(TEXT(AI114,"0.#"),1)=".",FALSE,TRUE)</formula>
    </cfRule>
    <cfRule type="expression" dxfId="2568" priority="13196">
      <formula>IF(RIGHT(TEXT(AI114,"0.#"),1)=".",TRUE,FALSE)</formula>
    </cfRule>
  </conditionalFormatting>
  <conditionalFormatting sqref="AM114">
    <cfRule type="expression" dxfId="2567" priority="13193">
      <formula>IF(RIGHT(TEXT(AM114,"0.#"),1)=".",FALSE,TRUE)</formula>
    </cfRule>
    <cfRule type="expression" dxfId="2566" priority="13194">
      <formula>IF(RIGHT(TEXT(AM114,"0.#"),1)=".",TRUE,FALSE)</formula>
    </cfRule>
  </conditionalFormatting>
  <conditionalFormatting sqref="AE116 AQ116">
    <cfRule type="expression" dxfId="2565" priority="13189">
      <formula>IF(RIGHT(TEXT(AE116,"0.#"),1)=".",FALSE,TRUE)</formula>
    </cfRule>
    <cfRule type="expression" dxfId="2564" priority="13190">
      <formula>IF(RIGHT(TEXT(AE116,"0.#"),1)=".",TRUE,FALSE)</formula>
    </cfRule>
  </conditionalFormatting>
  <conditionalFormatting sqref="AI116">
    <cfRule type="expression" dxfId="2563" priority="13187">
      <formula>IF(RIGHT(TEXT(AI116,"0.#"),1)=".",FALSE,TRUE)</formula>
    </cfRule>
    <cfRule type="expression" dxfId="2562" priority="13188">
      <formula>IF(RIGHT(TEXT(AI116,"0.#"),1)=".",TRUE,FALSE)</formula>
    </cfRule>
  </conditionalFormatting>
  <conditionalFormatting sqref="AM116">
    <cfRule type="expression" dxfId="2561" priority="13185">
      <formula>IF(RIGHT(TEXT(AM116,"0.#"),1)=".",FALSE,TRUE)</formula>
    </cfRule>
    <cfRule type="expression" dxfId="2560" priority="13186">
      <formula>IF(RIGHT(TEXT(AM116,"0.#"),1)=".",TRUE,FALSE)</formula>
    </cfRule>
  </conditionalFormatting>
  <conditionalFormatting sqref="AE117 AM117">
    <cfRule type="expression" dxfId="2559" priority="13183">
      <formula>IF(RIGHT(TEXT(AE117,"0.#"),1)=".",FALSE,TRUE)</formula>
    </cfRule>
    <cfRule type="expression" dxfId="2558" priority="13184">
      <formula>IF(RIGHT(TEXT(AE117,"0.#"),1)=".",TRUE,FALSE)</formula>
    </cfRule>
  </conditionalFormatting>
  <conditionalFormatting sqref="AI117">
    <cfRule type="expression" dxfId="2557" priority="13181">
      <formula>IF(RIGHT(TEXT(AI117,"0.#"),1)=".",FALSE,TRUE)</formula>
    </cfRule>
    <cfRule type="expression" dxfId="2556" priority="13182">
      <formula>IF(RIGHT(TEXT(AI117,"0.#"),1)=".",TRUE,FALSE)</formula>
    </cfRule>
  </conditionalFormatting>
  <conditionalFormatting sqref="AQ117">
    <cfRule type="expression" dxfId="2555" priority="13177">
      <formula>IF(RIGHT(TEXT(AQ117,"0.#"),1)=".",FALSE,TRUE)</formula>
    </cfRule>
    <cfRule type="expression" dxfId="2554" priority="13178">
      <formula>IF(RIGHT(TEXT(AQ117,"0.#"),1)=".",TRUE,FALSE)</formula>
    </cfRule>
  </conditionalFormatting>
  <conditionalFormatting sqref="AE119 AQ119">
    <cfRule type="expression" dxfId="2553" priority="13175">
      <formula>IF(RIGHT(TEXT(AE119,"0.#"),1)=".",FALSE,TRUE)</formula>
    </cfRule>
    <cfRule type="expression" dxfId="2552" priority="13176">
      <formula>IF(RIGHT(TEXT(AE119,"0.#"),1)=".",TRUE,FALSE)</formula>
    </cfRule>
  </conditionalFormatting>
  <conditionalFormatting sqref="AI119">
    <cfRule type="expression" dxfId="2551" priority="13173">
      <formula>IF(RIGHT(TEXT(AI119,"0.#"),1)=".",FALSE,TRUE)</formula>
    </cfRule>
    <cfRule type="expression" dxfId="2550" priority="13174">
      <formula>IF(RIGHT(TEXT(AI119,"0.#"),1)=".",TRUE,FALSE)</formula>
    </cfRule>
  </conditionalFormatting>
  <conditionalFormatting sqref="AM119">
    <cfRule type="expression" dxfId="2549" priority="13171">
      <formula>IF(RIGHT(TEXT(AM119,"0.#"),1)=".",FALSE,TRUE)</formula>
    </cfRule>
    <cfRule type="expression" dxfId="2548" priority="13172">
      <formula>IF(RIGHT(TEXT(AM119,"0.#"),1)=".",TRUE,FALSE)</formula>
    </cfRule>
  </conditionalFormatting>
  <conditionalFormatting sqref="AQ120">
    <cfRule type="expression" dxfId="2547" priority="13163">
      <formula>IF(RIGHT(TEXT(AQ120,"0.#"),1)=".",FALSE,TRUE)</formula>
    </cfRule>
    <cfRule type="expression" dxfId="2546" priority="13164">
      <formula>IF(RIGHT(TEXT(AQ120,"0.#"),1)=".",TRUE,FALSE)</formula>
    </cfRule>
  </conditionalFormatting>
  <conditionalFormatting sqref="AE122 AQ122">
    <cfRule type="expression" dxfId="2545" priority="13161">
      <formula>IF(RIGHT(TEXT(AE122,"0.#"),1)=".",FALSE,TRUE)</formula>
    </cfRule>
    <cfRule type="expression" dxfId="2544" priority="13162">
      <formula>IF(RIGHT(TEXT(AE122,"0.#"),1)=".",TRUE,FALSE)</formula>
    </cfRule>
  </conditionalFormatting>
  <conditionalFormatting sqref="AI122">
    <cfRule type="expression" dxfId="2543" priority="13159">
      <formula>IF(RIGHT(TEXT(AI122,"0.#"),1)=".",FALSE,TRUE)</formula>
    </cfRule>
    <cfRule type="expression" dxfId="2542" priority="13160">
      <formula>IF(RIGHT(TEXT(AI122,"0.#"),1)=".",TRUE,FALSE)</formula>
    </cfRule>
  </conditionalFormatting>
  <conditionalFormatting sqref="AM122">
    <cfRule type="expression" dxfId="2541" priority="13157">
      <formula>IF(RIGHT(TEXT(AM122,"0.#"),1)=".",FALSE,TRUE)</formula>
    </cfRule>
    <cfRule type="expression" dxfId="2540" priority="13158">
      <formula>IF(RIGHT(TEXT(AM122,"0.#"),1)=".",TRUE,FALSE)</formula>
    </cfRule>
  </conditionalFormatting>
  <conditionalFormatting sqref="AQ123">
    <cfRule type="expression" dxfId="2539" priority="13149">
      <formula>IF(RIGHT(TEXT(AQ123,"0.#"),1)=".",FALSE,TRUE)</formula>
    </cfRule>
    <cfRule type="expression" dxfId="2538" priority="13150">
      <formula>IF(RIGHT(TEXT(AQ123,"0.#"),1)=".",TRUE,FALSE)</formula>
    </cfRule>
  </conditionalFormatting>
  <conditionalFormatting sqref="AE125 AQ125">
    <cfRule type="expression" dxfId="2537" priority="13147">
      <formula>IF(RIGHT(TEXT(AE125,"0.#"),1)=".",FALSE,TRUE)</formula>
    </cfRule>
    <cfRule type="expression" dxfId="2536" priority="13148">
      <formula>IF(RIGHT(TEXT(AE125,"0.#"),1)=".",TRUE,FALSE)</formula>
    </cfRule>
  </conditionalFormatting>
  <conditionalFormatting sqref="AI125">
    <cfRule type="expression" dxfId="2535" priority="13145">
      <formula>IF(RIGHT(TEXT(AI125,"0.#"),1)=".",FALSE,TRUE)</formula>
    </cfRule>
    <cfRule type="expression" dxfId="2534" priority="13146">
      <formula>IF(RIGHT(TEXT(AI125,"0.#"),1)=".",TRUE,FALSE)</formula>
    </cfRule>
  </conditionalFormatting>
  <conditionalFormatting sqref="AM125">
    <cfRule type="expression" dxfId="2533" priority="13143">
      <formula>IF(RIGHT(TEXT(AM125,"0.#"),1)=".",FALSE,TRUE)</formula>
    </cfRule>
    <cfRule type="expression" dxfId="2532" priority="13144">
      <formula>IF(RIGHT(TEXT(AM125,"0.#"),1)=".",TRUE,FALSE)</formula>
    </cfRule>
  </conditionalFormatting>
  <conditionalFormatting sqref="AQ126">
    <cfRule type="expression" dxfId="2531" priority="13135">
      <formula>IF(RIGHT(TEXT(AQ126,"0.#"),1)=".",FALSE,TRUE)</formula>
    </cfRule>
    <cfRule type="expression" dxfId="2530" priority="13136">
      <formula>IF(RIGHT(TEXT(AQ126,"0.#"),1)=".",TRUE,FALSE)</formula>
    </cfRule>
  </conditionalFormatting>
  <conditionalFormatting sqref="AE128 AQ128">
    <cfRule type="expression" dxfId="2529" priority="13133">
      <formula>IF(RIGHT(TEXT(AE128,"0.#"),1)=".",FALSE,TRUE)</formula>
    </cfRule>
    <cfRule type="expression" dxfId="2528" priority="13134">
      <formula>IF(RIGHT(TEXT(AE128,"0.#"),1)=".",TRUE,FALSE)</formula>
    </cfRule>
  </conditionalFormatting>
  <conditionalFormatting sqref="AI128">
    <cfRule type="expression" dxfId="2527" priority="13131">
      <formula>IF(RIGHT(TEXT(AI128,"0.#"),1)=".",FALSE,TRUE)</formula>
    </cfRule>
    <cfRule type="expression" dxfId="2526" priority="13132">
      <formula>IF(RIGHT(TEXT(AI128,"0.#"),1)=".",TRUE,FALSE)</formula>
    </cfRule>
  </conditionalFormatting>
  <conditionalFormatting sqref="AM128">
    <cfRule type="expression" dxfId="2525" priority="13129">
      <formula>IF(RIGHT(TEXT(AM128,"0.#"),1)=".",FALSE,TRUE)</formula>
    </cfRule>
    <cfRule type="expression" dxfId="2524" priority="13130">
      <formula>IF(RIGHT(TEXT(AM128,"0.#"),1)=".",TRUE,FALSE)</formula>
    </cfRule>
  </conditionalFormatting>
  <conditionalFormatting sqref="AQ129">
    <cfRule type="expression" dxfId="2523" priority="13121">
      <formula>IF(RIGHT(TEXT(AQ129,"0.#"),1)=".",FALSE,TRUE)</formula>
    </cfRule>
    <cfRule type="expression" dxfId="2522" priority="13122">
      <formula>IF(RIGHT(TEXT(AQ129,"0.#"),1)=".",TRUE,FALSE)</formula>
    </cfRule>
  </conditionalFormatting>
  <conditionalFormatting sqref="AE75">
    <cfRule type="expression" dxfId="2521" priority="13119">
      <formula>IF(RIGHT(TEXT(AE75,"0.#"),1)=".",FALSE,TRUE)</formula>
    </cfRule>
    <cfRule type="expression" dxfId="2520" priority="13120">
      <formula>IF(RIGHT(TEXT(AE75,"0.#"),1)=".",TRUE,FALSE)</formula>
    </cfRule>
  </conditionalFormatting>
  <conditionalFormatting sqref="AE76">
    <cfRule type="expression" dxfId="2519" priority="13117">
      <formula>IF(RIGHT(TEXT(AE76,"0.#"),1)=".",FALSE,TRUE)</formula>
    </cfRule>
    <cfRule type="expression" dxfId="2518" priority="13118">
      <formula>IF(RIGHT(TEXT(AE76,"0.#"),1)=".",TRUE,FALSE)</formula>
    </cfRule>
  </conditionalFormatting>
  <conditionalFormatting sqref="AE77">
    <cfRule type="expression" dxfId="2517" priority="13115">
      <formula>IF(RIGHT(TEXT(AE77,"0.#"),1)=".",FALSE,TRUE)</formula>
    </cfRule>
    <cfRule type="expression" dxfId="2516" priority="13116">
      <formula>IF(RIGHT(TEXT(AE77,"0.#"),1)=".",TRUE,FALSE)</formula>
    </cfRule>
  </conditionalFormatting>
  <conditionalFormatting sqref="AI77">
    <cfRule type="expression" dxfId="2515" priority="13113">
      <formula>IF(RIGHT(TEXT(AI77,"0.#"),1)=".",FALSE,TRUE)</formula>
    </cfRule>
    <cfRule type="expression" dxfId="2514" priority="13114">
      <formula>IF(RIGHT(TEXT(AI77,"0.#"),1)=".",TRUE,FALSE)</formula>
    </cfRule>
  </conditionalFormatting>
  <conditionalFormatting sqref="AI76">
    <cfRule type="expression" dxfId="2513" priority="13111">
      <formula>IF(RIGHT(TEXT(AI76,"0.#"),1)=".",FALSE,TRUE)</formula>
    </cfRule>
    <cfRule type="expression" dxfId="2512" priority="13112">
      <formula>IF(RIGHT(TEXT(AI76,"0.#"),1)=".",TRUE,FALSE)</formula>
    </cfRule>
  </conditionalFormatting>
  <conditionalFormatting sqref="AI75">
    <cfRule type="expression" dxfId="2511" priority="13109">
      <formula>IF(RIGHT(TEXT(AI75,"0.#"),1)=".",FALSE,TRUE)</formula>
    </cfRule>
    <cfRule type="expression" dxfId="2510" priority="13110">
      <formula>IF(RIGHT(TEXT(AI75,"0.#"),1)=".",TRUE,FALSE)</formula>
    </cfRule>
  </conditionalFormatting>
  <conditionalFormatting sqref="AM75">
    <cfRule type="expression" dxfId="2509" priority="13107">
      <formula>IF(RIGHT(TEXT(AM75,"0.#"),1)=".",FALSE,TRUE)</formula>
    </cfRule>
    <cfRule type="expression" dxfId="2508" priority="13108">
      <formula>IF(RIGHT(TEXT(AM75,"0.#"),1)=".",TRUE,FALSE)</formula>
    </cfRule>
  </conditionalFormatting>
  <conditionalFormatting sqref="AM76">
    <cfRule type="expression" dxfId="2507" priority="13105">
      <formula>IF(RIGHT(TEXT(AM76,"0.#"),1)=".",FALSE,TRUE)</formula>
    </cfRule>
    <cfRule type="expression" dxfId="2506" priority="13106">
      <formula>IF(RIGHT(TEXT(AM76,"0.#"),1)=".",TRUE,FALSE)</formula>
    </cfRule>
  </conditionalFormatting>
  <conditionalFormatting sqref="AM77">
    <cfRule type="expression" dxfId="2505" priority="13103">
      <formula>IF(RIGHT(TEXT(AM77,"0.#"),1)=".",FALSE,TRUE)</formula>
    </cfRule>
    <cfRule type="expression" dxfId="2504" priority="13104">
      <formula>IF(RIGHT(TEXT(AM77,"0.#"),1)=".",TRUE,FALSE)</formula>
    </cfRule>
  </conditionalFormatting>
  <conditionalFormatting sqref="AE134:AE135 AU134:AU135 AI134:AI135 AM134:AM135 AQ134:AQ135">
    <cfRule type="expression" dxfId="2503" priority="13089">
      <formula>IF(RIGHT(TEXT(AE134,"0.#"),1)=".",FALSE,TRUE)</formula>
    </cfRule>
    <cfRule type="expression" dxfId="2502" priority="13090">
      <formula>IF(RIGHT(TEXT(AE134,"0.#"),1)=".",TRUE,FALSE)</formula>
    </cfRule>
  </conditionalFormatting>
  <conditionalFormatting sqref="AE433:AE435 AI433:AI435 AM433:AM435">
    <cfRule type="expression" dxfId="2501" priority="13059">
      <formula>IF(RIGHT(TEXT(AE433,"0.#"),1)=".",FALSE,TRUE)</formula>
    </cfRule>
    <cfRule type="expression" dxfId="2500" priority="13060">
      <formula>IF(RIGHT(TEXT(AE433,"0.#"),1)=".",TRUE,FALSE)</formula>
    </cfRule>
  </conditionalFormatting>
  <conditionalFormatting sqref="AU433:AU435">
    <cfRule type="expression" dxfId="2499" priority="13035">
      <formula>IF(RIGHT(TEXT(AU433,"0.#"),1)=".",FALSE,TRUE)</formula>
    </cfRule>
    <cfRule type="expression" dxfId="2498" priority="13036">
      <formula>IF(RIGHT(TEXT(AU433,"0.#"),1)=".",TRUE,FALSE)</formula>
    </cfRule>
  </conditionalFormatting>
  <conditionalFormatting sqref="AQ433:AQ435">
    <cfRule type="expression" dxfId="2497" priority="12935">
      <formula>IF(RIGHT(TEXT(AQ433,"0.#"),1)=".",FALSE,TRUE)</formula>
    </cfRule>
    <cfRule type="expression" dxfId="2496" priority="12936">
      <formula>IF(RIGHT(TEXT(AQ433,"0.#"),1)=".",TRUE,FALSE)</formula>
    </cfRule>
  </conditionalFormatting>
  <conditionalFormatting sqref="AL840:AO867">
    <cfRule type="expression" dxfId="2495" priority="6659">
      <formula>IF(AND(AL840&gt;=0, RIGHT(TEXT(AL840,"0.#"),1)&lt;&gt;"."),TRUE,FALSE)</formula>
    </cfRule>
    <cfRule type="expression" dxfId="2494" priority="6660">
      <formula>IF(AND(AL840&gt;=0, RIGHT(TEXT(AL840,"0.#"),1)="."),TRUE,FALSE)</formula>
    </cfRule>
    <cfRule type="expression" dxfId="2493" priority="6661">
      <formula>IF(AND(AL840&lt;0, RIGHT(TEXT(AL840,"0.#"),1)&lt;&gt;"."),TRUE,FALSE)</formula>
    </cfRule>
    <cfRule type="expression" dxfId="2492" priority="6662">
      <formula>IF(AND(AL840&lt;0, RIGHT(TEXT(AL840,"0.#"),1)="."),TRUE,FALSE)</formula>
    </cfRule>
  </conditionalFormatting>
  <conditionalFormatting sqref="AQ53:AQ55">
    <cfRule type="expression" dxfId="2491" priority="4681">
      <formula>IF(RIGHT(TEXT(AQ53,"0.#"),1)=".",FALSE,TRUE)</formula>
    </cfRule>
    <cfRule type="expression" dxfId="2490" priority="4682">
      <formula>IF(RIGHT(TEXT(AQ53,"0.#"),1)=".",TRUE,FALSE)</formula>
    </cfRule>
  </conditionalFormatting>
  <conditionalFormatting sqref="AU53:AU55">
    <cfRule type="expression" dxfId="2489" priority="4679">
      <formula>IF(RIGHT(TEXT(AU53,"0.#"),1)=".",FALSE,TRUE)</formula>
    </cfRule>
    <cfRule type="expression" dxfId="2488" priority="4680">
      <formula>IF(RIGHT(TEXT(AU53,"0.#"),1)=".",TRUE,FALSE)</formula>
    </cfRule>
  </conditionalFormatting>
  <conditionalFormatting sqref="AQ60:AQ62">
    <cfRule type="expression" dxfId="2487" priority="4677">
      <formula>IF(RIGHT(TEXT(AQ60,"0.#"),1)=".",FALSE,TRUE)</formula>
    </cfRule>
    <cfRule type="expression" dxfId="2486" priority="4678">
      <formula>IF(RIGHT(TEXT(AQ60,"0.#"),1)=".",TRUE,FALSE)</formula>
    </cfRule>
  </conditionalFormatting>
  <conditionalFormatting sqref="AU60:AU62">
    <cfRule type="expression" dxfId="2485" priority="4675">
      <formula>IF(RIGHT(TEXT(AU60,"0.#"),1)=".",FALSE,TRUE)</formula>
    </cfRule>
    <cfRule type="expression" dxfId="2484" priority="4676">
      <formula>IF(RIGHT(TEXT(AU60,"0.#"),1)=".",TRUE,FALSE)</formula>
    </cfRule>
  </conditionalFormatting>
  <conditionalFormatting sqref="AQ75:AQ77">
    <cfRule type="expression" dxfId="2483" priority="4673">
      <formula>IF(RIGHT(TEXT(AQ75,"0.#"),1)=".",FALSE,TRUE)</formula>
    </cfRule>
    <cfRule type="expression" dxfId="2482" priority="4674">
      <formula>IF(RIGHT(TEXT(AQ75,"0.#"),1)=".",TRUE,FALSE)</formula>
    </cfRule>
  </conditionalFormatting>
  <conditionalFormatting sqref="AU75:AU77">
    <cfRule type="expression" dxfId="2481" priority="4671">
      <formula>IF(RIGHT(TEXT(AU75,"0.#"),1)=".",FALSE,TRUE)</formula>
    </cfRule>
    <cfRule type="expression" dxfId="2480" priority="4672">
      <formula>IF(RIGHT(TEXT(AU75,"0.#"),1)=".",TRUE,FALSE)</formula>
    </cfRule>
  </conditionalFormatting>
  <conditionalFormatting sqref="AQ87:AQ89">
    <cfRule type="expression" dxfId="2479" priority="4669">
      <formula>IF(RIGHT(TEXT(AQ87,"0.#"),1)=".",FALSE,TRUE)</formula>
    </cfRule>
    <cfRule type="expression" dxfId="2478" priority="4670">
      <formula>IF(RIGHT(TEXT(AQ87,"0.#"),1)=".",TRUE,FALSE)</formula>
    </cfRule>
  </conditionalFormatting>
  <conditionalFormatting sqref="AU87:AU89">
    <cfRule type="expression" dxfId="2477" priority="4667">
      <formula>IF(RIGHT(TEXT(AU87,"0.#"),1)=".",FALSE,TRUE)</formula>
    </cfRule>
    <cfRule type="expression" dxfId="2476" priority="4668">
      <formula>IF(RIGHT(TEXT(AU87,"0.#"),1)=".",TRUE,FALSE)</formula>
    </cfRule>
  </conditionalFormatting>
  <conditionalFormatting sqref="AQ92:AQ94">
    <cfRule type="expression" dxfId="2475" priority="4665">
      <formula>IF(RIGHT(TEXT(AQ92,"0.#"),1)=".",FALSE,TRUE)</formula>
    </cfRule>
    <cfRule type="expression" dxfId="2474" priority="4666">
      <formula>IF(RIGHT(TEXT(AQ92,"0.#"),1)=".",TRUE,FALSE)</formula>
    </cfRule>
  </conditionalFormatting>
  <conditionalFormatting sqref="AU92:AU94">
    <cfRule type="expression" dxfId="2473" priority="4663">
      <formula>IF(RIGHT(TEXT(AU92,"0.#"),1)=".",FALSE,TRUE)</formula>
    </cfRule>
    <cfRule type="expression" dxfId="2472" priority="4664">
      <formula>IF(RIGHT(TEXT(AU92,"0.#"),1)=".",TRUE,FALSE)</formula>
    </cfRule>
  </conditionalFormatting>
  <conditionalFormatting sqref="AQ97:AQ99">
    <cfRule type="expression" dxfId="2471" priority="4661">
      <formula>IF(RIGHT(TEXT(AQ97,"0.#"),1)=".",FALSE,TRUE)</formula>
    </cfRule>
    <cfRule type="expression" dxfId="2470" priority="4662">
      <formula>IF(RIGHT(TEXT(AQ97,"0.#"),1)=".",TRUE,FALSE)</formula>
    </cfRule>
  </conditionalFormatting>
  <conditionalFormatting sqref="AU97:AU99">
    <cfRule type="expression" dxfId="2469" priority="4659">
      <formula>IF(RIGHT(TEXT(AU97,"0.#"),1)=".",FALSE,TRUE)</formula>
    </cfRule>
    <cfRule type="expression" dxfId="2468" priority="4660">
      <formula>IF(RIGHT(TEXT(AU97,"0.#"),1)=".",TRUE,FALSE)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0:Y867">
    <cfRule type="expression" dxfId="2451" priority="2987">
      <formula>IF(RIGHT(TEXT(Y840,"0.#"),1)=".",FALSE,TRUE)</formula>
    </cfRule>
    <cfRule type="expression" dxfId="2450" priority="2988">
      <formula>IF(RIGHT(TEXT(Y840,"0.#"),1)=".",TRUE,FALSE)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3:AO1132">
    <cfRule type="expression" dxfId="2421" priority="2893">
      <formula>IF(AND(AL1103&gt;=0, RIGHT(TEXT(AL1103,"0.#"),1)&lt;&gt;"."),TRUE,FALSE)</formula>
    </cfRule>
    <cfRule type="expression" dxfId="2420" priority="2894">
      <formula>IF(AND(AL1103&gt;=0, RIGHT(TEXT(AL1103,"0.#"),1)="."),TRUE,FALSE)</formula>
    </cfRule>
    <cfRule type="expression" dxfId="2419" priority="2895">
      <formula>IF(AND(AL1103&lt;0, RIGHT(TEXT(AL1103,"0.#"),1)&lt;&gt;"."),TRUE,FALSE)</formula>
    </cfRule>
    <cfRule type="expression" dxfId="2418" priority="2896">
      <formula>IF(AND(AL1103&lt;0, RIGHT(TEXT(AL1103,"0.#"),1)="."),TRUE,FALSE)</formula>
    </cfRule>
  </conditionalFormatting>
  <conditionalFormatting sqref="Y1103:Y1132">
    <cfRule type="expression" dxfId="2417" priority="2891">
      <formula>IF(RIGHT(TEXT(Y1103,"0.#"),1)=".",FALSE,TRUE)</formula>
    </cfRule>
    <cfRule type="expression" dxfId="2416" priority="2892">
      <formula>IF(RIGHT(TEXT(Y1103,"0.#"),1)=".",TRUE,FALSE)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39:AO839">
    <cfRule type="expression" dxfId="2407" priority="2845">
      <formula>IF(AND(AL839&gt;=0, RIGHT(TEXT(AL839,"0.#"),1)&lt;&gt;"."),TRUE,FALSE)</formula>
    </cfRule>
    <cfRule type="expression" dxfId="2406" priority="2846">
      <formula>IF(AND(AL839&gt;=0, RIGHT(TEXT(AL839,"0.#"),1)="."),TRUE,FALSE)</formula>
    </cfRule>
    <cfRule type="expression" dxfId="2405" priority="2847">
      <formula>IF(AND(AL839&lt;0, RIGHT(TEXT(AL839,"0.#"),1)&lt;&gt;"."),TRUE,FALSE)</formula>
    </cfRule>
    <cfRule type="expression" dxfId="2404" priority="2848">
      <formula>IF(AND(AL839&lt;0, RIGHT(TEXT(AL839,"0.#"),1)="."),TRUE,FALSE)</formula>
    </cfRule>
  </conditionalFormatting>
  <conditionalFormatting sqref="Y839">
    <cfRule type="expression" dxfId="2403" priority="2843">
      <formula>IF(RIGHT(TEXT(Y839,"0.#"),1)=".",FALSE,TRUE)</formula>
    </cfRule>
    <cfRule type="expression" dxfId="2402" priority="2844">
      <formula>IF(RIGHT(TEXT(Y839,"0.#"),1)=".",TRUE,FALSE)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3:Y900">
    <cfRule type="expression" dxfId="2091" priority="2103">
      <formula>IF(RIGHT(TEXT(Y873,"0.#"),1)=".",FALSE,TRUE)</formula>
    </cfRule>
    <cfRule type="expression" dxfId="2090" priority="2104">
      <formula>IF(RIGHT(TEXT(Y873,"0.#"),1)=".",TRUE,FALSE)</formula>
    </cfRule>
  </conditionalFormatting>
  <conditionalFormatting sqref="Y872">
    <cfRule type="expression" dxfId="2089" priority="2097">
      <formula>IF(RIGHT(TEXT(Y872,"0.#"),1)=".",FALSE,TRUE)</formula>
    </cfRule>
    <cfRule type="expression" dxfId="2088" priority="2098">
      <formula>IF(RIGHT(TEXT(Y872,"0.#"),1)=".",TRUE,FALSE)</formula>
    </cfRule>
  </conditionalFormatting>
  <conditionalFormatting sqref="Y906:Y933">
    <cfRule type="expression" dxfId="2087" priority="2091">
      <formula>IF(RIGHT(TEXT(Y906,"0.#"),1)=".",FALSE,TRUE)</formula>
    </cfRule>
    <cfRule type="expression" dxfId="2086" priority="2092">
      <formula>IF(RIGHT(TEXT(Y906,"0.#"),1)=".",TRUE,FALSE)</formula>
    </cfRule>
  </conditionalFormatting>
  <conditionalFormatting sqref="Y905">
    <cfRule type="expression" dxfId="2085" priority="2085">
      <formula>IF(RIGHT(TEXT(Y905,"0.#"),1)=".",FALSE,TRUE)</formula>
    </cfRule>
    <cfRule type="expression" dxfId="2084" priority="2086">
      <formula>IF(RIGHT(TEXT(Y905,"0.#"),1)=".",TRUE,FALSE)</formula>
    </cfRule>
  </conditionalFormatting>
  <conditionalFormatting sqref="Y939:Y966">
    <cfRule type="expression" dxfId="2083" priority="2079">
      <formula>IF(RIGHT(TEXT(Y939,"0.#"),1)=".",FALSE,TRUE)</formula>
    </cfRule>
    <cfRule type="expression" dxfId="2082" priority="2080">
      <formula>IF(RIGHT(TEXT(Y939,"0.#"),1)=".",TRUE,FALSE)</formula>
    </cfRule>
  </conditionalFormatting>
  <conditionalFormatting sqref="Y937:Y938">
    <cfRule type="expression" dxfId="2081" priority="2073">
      <formula>IF(RIGHT(TEXT(Y937,"0.#"),1)=".",FALSE,TRUE)</formula>
    </cfRule>
    <cfRule type="expression" dxfId="2080" priority="2074">
      <formula>IF(RIGHT(TEXT(Y937,"0.#"),1)=".",TRUE,FALSE)</formula>
    </cfRule>
  </conditionalFormatting>
  <conditionalFormatting sqref="Y972:Y999">
    <cfRule type="expression" dxfId="2079" priority="2067">
      <formula>IF(RIGHT(TEXT(Y972,"0.#"),1)=".",FALSE,TRUE)</formula>
    </cfRule>
    <cfRule type="expression" dxfId="2078" priority="2068">
      <formula>IF(RIGHT(TEXT(Y972,"0.#"),1)=".",TRUE,FALSE)</formula>
    </cfRule>
  </conditionalFormatting>
  <conditionalFormatting sqref="Y970:Y971">
    <cfRule type="expression" dxfId="2077" priority="2061">
      <formula>IF(RIGHT(TEXT(Y970,"0.#"),1)=".",FALSE,TRUE)</formula>
    </cfRule>
    <cfRule type="expression" dxfId="2076" priority="2062">
      <formula>IF(RIGHT(TEXT(Y970,"0.#"),1)=".",TRUE,FALSE)</formula>
    </cfRule>
  </conditionalFormatting>
  <conditionalFormatting sqref="Y1005:Y1032">
    <cfRule type="expression" dxfId="2075" priority="2055">
      <formula>IF(RIGHT(TEXT(Y1005,"0.#"),1)=".",FALSE,TRUE)</formula>
    </cfRule>
    <cfRule type="expression" dxfId="2074" priority="2056">
      <formula>IF(RIGHT(TEXT(Y1005,"0.#"),1)=".",TRUE,FALSE)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3:AO900">
    <cfRule type="expression" dxfId="1993" priority="2105">
      <formula>IF(AND(AL873&gt;=0, RIGHT(TEXT(AL873,"0.#"),1)&lt;&gt;"."),TRUE,FALSE)</formula>
    </cfRule>
    <cfRule type="expression" dxfId="1992" priority="2106">
      <formula>IF(AND(AL873&gt;=0, RIGHT(TEXT(AL873,"0.#"),1)="."),TRUE,FALSE)</formula>
    </cfRule>
    <cfRule type="expression" dxfId="1991" priority="2107">
      <formula>IF(AND(AL873&lt;0, RIGHT(TEXT(AL873,"0.#"),1)&lt;&gt;"."),TRUE,FALSE)</formula>
    </cfRule>
    <cfRule type="expression" dxfId="1990" priority="2108">
      <formula>IF(AND(AL873&lt;0, RIGHT(TEXT(AL873,"0.#"),1)="."),TRUE,FALSE)</formula>
    </cfRule>
  </conditionalFormatting>
  <conditionalFormatting sqref="AL872:AO872">
    <cfRule type="expression" dxfId="1989" priority="2099">
      <formula>IF(AND(AL872&gt;=0, RIGHT(TEXT(AL872,"0.#"),1)&lt;&gt;"."),TRUE,FALSE)</formula>
    </cfRule>
    <cfRule type="expression" dxfId="1988" priority="2100">
      <formula>IF(AND(AL872&gt;=0, RIGHT(TEXT(AL872,"0.#"),1)="."),TRUE,FALSE)</formula>
    </cfRule>
    <cfRule type="expression" dxfId="1987" priority="2101">
      <formula>IF(AND(AL872&lt;0, RIGHT(TEXT(AL872,"0.#"),1)&lt;&gt;"."),TRUE,FALSE)</formula>
    </cfRule>
    <cfRule type="expression" dxfId="1986" priority="2102">
      <formula>IF(AND(AL872&lt;0, RIGHT(TEXT(AL872,"0.#"),1)="."),TRUE,FALSE)</formula>
    </cfRule>
  </conditionalFormatting>
  <conditionalFormatting sqref="AL906:AO933">
    <cfRule type="expression" dxfId="1985" priority="2093">
      <formula>IF(AND(AL906&gt;=0, RIGHT(TEXT(AL906,"0.#"),1)&lt;&gt;"."),TRUE,FALSE)</formula>
    </cfRule>
    <cfRule type="expression" dxfId="1984" priority="2094">
      <formula>IF(AND(AL906&gt;=0, RIGHT(TEXT(AL906,"0.#"),1)="."),TRUE,FALSE)</formula>
    </cfRule>
    <cfRule type="expression" dxfId="1983" priority="2095">
      <formula>IF(AND(AL906&lt;0, RIGHT(TEXT(AL906,"0.#"),1)&lt;&gt;"."),TRUE,FALSE)</formula>
    </cfRule>
    <cfRule type="expression" dxfId="1982" priority="2096">
      <formula>IF(AND(AL906&lt;0, RIGHT(TEXT(AL906,"0.#"),1)="."),TRUE,FALSE)</formula>
    </cfRule>
  </conditionalFormatting>
  <conditionalFormatting sqref="AL905:AO905">
    <cfRule type="expression" dxfId="1981" priority="2087">
      <formula>IF(AND(AL905&gt;=0, RIGHT(TEXT(AL905,"0.#"),1)&lt;&gt;"."),TRUE,FALSE)</formula>
    </cfRule>
    <cfRule type="expression" dxfId="1980" priority="2088">
      <formula>IF(AND(AL905&gt;=0, RIGHT(TEXT(AL905,"0.#"),1)="."),TRUE,FALSE)</formula>
    </cfRule>
    <cfRule type="expression" dxfId="1979" priority="2089">
      <formula>IF(AND(AL905&lt;0, RIGHT(TEXT(AL905,"0.#"),1)&lt;&gt;"."),TRUE,FALSE)</formula>
    </cfRule>
    <cfRule type="expression" dxfId="1978" priority="2090">
      <formula>IF(AND(AL905&lt;0, RIGHT(TEXT(AL905,"0.#"),1)="."),TRUE,FALSE)</formula>
    </cfRule>
  </conditionalFormatting>
  <conditionalFormatting sqref="AL939:AO966">
    <cfRule type="expression" dxfId="1977" priority="2081">
      <formula>IF(AND(AL939&gt;=0, RIGHT(TEXT(AL939,"0.#"),1)&lt;&gt;"."),TRUE,FALSE)</formula>
    </cfRule>
    <cfRule type="expression" dxfId="1976" priority="2082">
      <formula>IF(AND(AL939&gt;=0, RIGHT(TEXT(AL939,"0.#"),1)="."),TRUE,FALSE)</formula>
    </cfRule>
    <cfRule type="expression" dxfId="1975" priority="2083">
      <formula>IF(AND(AL939&lt;0, RIGHT(TEXT(AL939,"0.#"),1)&lt;&gt;"."),TRUE,FALSE)</formula>
    </cfRule>
    <cfRule type="expression" dxfId="1974" priority="2084">
      <formula>IF(AND(AL939&lt;0, RIGHT(TEXT(AL939,"0.#"),1)="."),TRUE,FALSE)</formula>
    </cfRule>
  </conditionalFormatting>
  <conditionalFormatting sqref="AL937:AO938">
    <cfRule type="expression" dxfId="1973" priority="2075">
      <formula>IF(AND(AL937&gt;=0, RIGHT(TEXT(AL937,"0.#"),1)&lt;&gt;"."),TRUE,FALSE)</formula>
    </cfRule>
    <cfRule type="expression" dxfId="1972" priority="2076">
      <formula>IF(AND(AL937&gt;=0, RIGHT(TEXT(AL937,"0.#"),1)="."),TRUE,FALSE)</formula>
    </cfRule>
    <cfRule type="expression" dxfId="1971" priority="2077">
      <formula>IF(AND(AL937&lt;0, RIGHT(TEXT(AL937,"0.#"),1)&lt;&gt;"."),TRUE,FALSE)</formula>
    </cfRule>
    <cfRule type="expression" dxfId="1970" priority="2078">
      <formula>IF(AND(AL937&lt;0, RIGHT(TEXT(AL937,"0.#"),1)="."),TRUE,FALSE)</formula>
    </cfRule>
  </conditionalFormatting>
  <conditionalFormatting sqref="AL972:AO999">
    <cfRule type="expression" dxfId="1969" priority="2069">
      <formula>IF(AND(AL972&gt;=0, RIGHT(TEXT(AL972,"0.#"),1)&lt;&gt;"."),TRUE,FALSE)</formula>
    </cfRule>
    <cfRule type="expression" dxfId="1968" priority="2070">
      <formula>IF(AND(AL972&gt;=0, RIGHT(TEXT(AL972,"0.#"),1)="."),TRUE,FALSE)</formula>
    </cfRule>
    <cfRule type="expression" dxfId="1967" priority="2071">
      <formula>IF(AND(AL972&lt;0, RIGHT(TEXT(AL972,"0.#"),1)&lt;&gt;"."),TRUE,FALSE)</formula>
    </cfRule>
    <cfRule type="expression" dxfId="1966" priority="2072">
      <formula>IF(AND(AL972&lt;0, RIGHT(TEXT(AL972,"0.#"),1)="."),TRUE,FALSE)</formula>
    </cfRule>
  </conditionalFormatting>
  <conditionalFormatting sqref="AL970:AO971">
    <cfRule type="expression" dxfId="1965" priority="2063">
      <formula>IF(AND(AL970&gt;=0, RIGHT(TEXT(AL970,"0.#"),1)&lt;&gt;"."),TRUE,FALSE)</formula>
    </cfRule>
    <cfRule type="expression" dxfId="1964" priority="2064">
      <formula>IF(AND(AL970&gt;=0, RIGHT(TEXT(AL970,"0.#"),1)="."),TRUE,FALSE)</formula>
    </cfRule>
    <cfRule type="expression" dxfId="1963" priority="2065">
      <formula>IF(AND(AL970&lt;0, RIGHT(TEXT(AL970,"0.#"),1)&lt;&gt;"."),TRUE,FALSE)</formula>
    </cfRule>
    <cfRule type="expression" dxfId="1962" priority="2066">
      <formula>IF(AND(AL970&lt;0, RIGHT(TEXT(AL970,"0.#"),1)="."),TRUE,FALSE)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AU460">
    <cfRule type="expression" dxfId="731" priority="31">
      <formula>IF(RIGHT(TEXT(AU458,"0.#"),1)=".",FALSE,TRUE)</formula>
    </cfRule>
    <cfRule type="expression" dxfId="730" priority="32">
      <formula>IF(RIGHT(TEXT(AU458,"0.#"),1)=".",TRUE,FALSE)</formula>
    </cfRule>
  </conditionalFormatting>
  <conditionalFormatting sqref="AQ458:AQ460">
    <cfRule type="expression" dxfId="729" priority="29">
      <formula>IF(RIGHT(TEXT(AQ458,"0.#"),1)=".",FALSE,TRUE)</formula>
    </cfRule>
    <cfRule type="expression" dxfId="728" priority="30">
      <formula>IF(RIGHT(TEXT(AQ458,"0.#"),1)=".",TRUE,FALSE)</formula>
    </cfRule>
  </conditionalFormatting>
  <conditionalFormatting sqref="AE138:AE139 AU138:AU139 AI138:AI139 AM138:AM139 AQ138:AQ139">
    <cfRule type="expression" dxfId="727" priority="27">
      <formula>IF(RIGHT(TEXT(AE138,"0.#"),1)=".",FALSE,TRUE)</formula>
    </cfRule>
    <cfRule type="expression" dxfId="726" priority="28">
      <formula>IF(RIGHT(TEXT(AE138,"0.#"),1)=".",TRUE,FALSE)</formula>
    </cfRule>
  </conditionalFormatting>
  <conditionalFormatting sqref="AE194:AE195 AU194:AU195 AI194:AI195 AM194:AM195 AQ194:AQ195">
    <cfRule type="expression" dxfId="725" priority="25">
      <formula>IF(RIGHT(TEXT(AE194,"0.#"),1)=".",FALSE,TRUE)</formula>
    </cfRule>
    <cfRule type="expression" dxfId="724" priority="26">
      <formula>IF(RIGHT(TEXT(AE194,"0.#"),1)=".",TRUE,FALSE)</formula>
    </cfRule>
  </conditionalFormatting>
  <conditionalFormatting sqref="AE198:AE199 AU198:AU199 AI198:AI199 AM198:AM199 AQ198:AQ199">
    <cfRule type="expression" dxfId="723" priority="23">
      <formula>IF(RIGHT(TEXT(AE198,"0.#"),1)=".",FALSE,TRUE)</formula>
    </cfRule>
    <cfRule type="expression" dxfId="722" priority="24">
      <formula>IF(RIGHT(TEXT(AE198,"0.#"),1)=".",TRUE,FALSE)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871">
    <cfRule type="expression" dxfId="715" priority="11">
      <formula>IF(RIGHT(TEXT(Y871,"0.#"),1)=".",FALSE,TRUE)</formula>
    </cfRule>
    <cfRule type="expression" dxfId="714" priority="12">
      <formula>IF(RIGHT(TEXT(Y871,"0.#"),1)=".",TRUE,FALSE)</formula>
    </cfRule>
  </conditionalFormatting>
  <conditionalFormatting sqref="AL871:AO871">
    <cfRule type="expression" dxfId="713" priority="13">
      <formula>IF(AND(AL871&gt;=0, RIGHT(TEXT(AL871,"0.#"),1)&lt;&gt;"."),TRUE,FALSE)</formula>
    </cfRule>
    <cfRule type="expression" dxfId="712" priority="14">
      <formula>IF(AND(AL871&gt;=0, RIGHT(TEXT(AL871,"0.#"),1)="."),TRUE,FALSE)</formula>
    </cfRule>
    <cfRule type="expression" dxfId="711" priority="15">
      <formula>IF(AND(AL871&lt;0, RIGHT(TEXT(AL871,"0.#"),1)&lt;&gt;"."),TRUE,FALSE)</formula>
    </cfRule>
    <cfRule type="expression" dxfId="710" priority="16">
      <formula>IF(AND(AL871&lt;0, RIGHT(TEXT(AL871,"0.#"),1)="."),TRUE,FALSE)</formula>
    </cfRule>
  </conditionalFormatting>
  <conditionalFormatting sqref="Y904">
    <cfRule type="expression" dxfId="709" priority="5">
      <formula>IF(RIGHT(TEXT(Y904,"0.#"),1)=".",FALSE,TRUE)</formula>
    </cfRule>
    <cfRule type="expression" dxfId="708" priority="6">
      <formula>IF(RIGHT(TEXT(Y904,"0.#"),1)=".",TRUE,FALSE)</formula>
    </cfRule>
  </conditionalFormatting>
  <conditionalFormatting sqref="AL904:AO904">
    <cfRule type="expression" dxfId="707" priority="7">
      <formula>IF(AND(AL904&gt;=0, RIGHT(TEXT(AL904,"0.#"),1)&lt;&gt;"."),TRUE,FALSE)</formula>
    </cfRule>
    <cfRule type="expression" dxfId="706" priority="8">
      <formula>IF(AND(AL904&gt;=0, RIGHT(TEXT(AL904,"0.#"),1)="."),TRUE,FALSE)</formula>
    </cfRule>
    <cfRule type="expression" dxfId="705" priority="9">
      <formula>IF(AND(AL904&lt;0, RIGHT(TEXT(AL904,"0.#"),1)&lt;&gt;"."),TRUE,FALSE)</formula>
    </cfRule>
    <cfRule type="expression" dxfId="704" priority="10">
      <formula>IF(AND(AL904&lt;0, RIGHT(TEXT(AL904,"0.#"),1)="."),TRUE,FALSE)</formula>
    </cfRule>
  </conditionalFormatting>
  <conditionalFormatting sqref="AI105">
    <cfRule type="expression" dxfId="703" priority="3">
      <formula>IF(RIGHT(TEXT(AI105,"0.#"),1)=".",FALSE,TRUE)</formula>
    </cfRule>
    <cfRule type="expression" dxfId="702" priority="4">
      <formula>IF(RIGHT(TEXT(AI105,"0.#"),1)=".",TRUE,FALSE)</formula>
    </cfRule>
  </conditionalFormatting>
  <conditionalFormatting sqref="AE105">
    <cfRule type="expression" dxfId="701" priority="1">
      <formula>IF(RIGHT(TEXT(AE105,"0.#"),1)=".",FALSE,TRUE)</formula>
    </cfRule>
    <cfRule type="expression" dxfId="700" priority="2">
      <formula>IF(RIGHT(TEXT(AE105,"0.#"),1)=".",TRUE,FALSE)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707" max="49" man="1"/>
    <brk id="735" max="49" man="1"/>
    <brk id="83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561</v>
      </c>
      <c r="M3" s="13" t="str">
        <f t="shared" ref="M3:M11" si="2">IF(L3="","",K3)</f>
        <v>文教及び科学振興</v>
      </c>
      <c r="N3" s="13" t="str">
        <f>IF(M3="",N2,IF(N2&lt;&gt;"",CONCATENATE(N2,"、",M3),M3))</f>
        <v>文教及び科学振興</v>
      </c>
      <c r="O3" s="13"/>
      <c r="P3" s="12" t="s">
        <v>75</v>
      </c>
      <c r="Q3" s="17" t="s">
        <v>561</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351</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391</v>
      </c>
      <c r="AF2" s="395"/>
      <c r="AG2" s="395"/>
      <c r="AH2" s="395"/>
      <c r="AI2" s="395" t="s">
        <v>389</v>
      </c>
      <c r="AJ2" s="395"/>
      <c r="AK2" s="395"/>
      <c r="AL2" s="395"/>
      <c r="AM2" s="395" t="s">
        <v>418</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379</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351</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391</v>
      </c>
      <c r="AF9" s="395"/>
      <c r="AG9" s="395"/>
      <c r="AH9" s="395"/>
      <c r="AI9" s="395" t="s">
        <v>389</v>
      </c>
      <c r="AJ9" s="395"/>
      <c r="AK9" s="395"/>
      <c r="AL9" s="395"/>
      <c r="AM9" s="395" t="s">
        <v>418</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379</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351</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391</v>
      </c>
      <c r="AF16" s="395"/>
      <c r="AG16" s="395"/>
      <c r="AH16" s="395"/>
      <c r="AI16" s="395" t="s">
        <v>389</v>
      </c>
      <c r="AJ16" s="395"/>
      <c r="AK16" s="395"/>
      <c r="AL16" s="395"/>
      <c r="AM16" s="395" t="s">
        <v>418</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379</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351</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391</v>
      </c>
      <c r="AF23" s="395"/>
      <c r="AG23" s="395"/>
      <c r="AH23" s="395"/>
      <c r="AI23" s="395" t="s">
        <v>389</v>
      </c>
      <c r="AJ23" s="395"/>
      <c r="AK23" s="395"/>
      <c r="AL23" s="395"/>
      <c r="AM23" s="395" t="s">
        <v>418</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379</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351</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391</v>
      </c>
      <c r="AF30" s="395"/>
      <c r="AG30" s="395"/>
      <c r="AH30" s="395"/>
      <c r="AI30" s="395" t="s">
        <v>389</v>
      </c>
      <c r="AJ30" s="395"/>
      <c r="AK30" s="395"/>
      <c r="AL30" s="395"/>
      <c r="AM30" s="395" t="s">
        <v>418</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379</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351</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391</v>
      </c>
      <c r="AF37" s="395"/>
      <c r="AG37" s="395"/>
      <c r="AH37" s="395"/>
      <c r="AI37" s="395" t="s">
        <v>389</v>
      </c>
      <c r="AJ37" s="395"/>
      <c r="AK37" s="395"/>
      <c r="AL37" s="395"/>
      <c r="AM37" s="395" t="s">
        <v>418</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379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351</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391</v>
      </c>
      <c r="AF44" s="395"/>
      <c r="AG44" s="395"/>
      <c r="AH44" s="395"/>
      <c r="AI44" s="395" t="s">
        <v>389</v>
      </c>
      <c r="AJ44" s="395"/>
      <c r="AK44" s="395"/>
      <c r="AL44" s="395"/>
      <c r="AM44" s="395" t="s">
        <v>418</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379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351</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391</v>
      </c>
      <c r="AF51" s="395"/>
      <c r="AG51" s="395"/>
      <c r="AH51" s="395"/>
      <c r="AI51" s="395" t="s">
        <v>389</v>
      </c>
      <c r="AJ51" s="395"/>
      <c r="AK51" s="395"/>
      <c r="AL51" s="395"/>
      <c r="AM51" s="395" t="s">
        <v>418</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379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351</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391</v>
      </c>
      <c r="AF58" s="395"/>
      <c r="AG58" s="395"/>
      <c r="AH58" s="395"/>
      <c r="AI58" s="395" t="s">
        <v>389</v>
      </c>
      <c r="AJ58" s="395"/>
      <c r="AK58" s="395"/>
      <c r="AL58" s="395"/>
      <c r="AM58" s="395" t="s">
        <v>418</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379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351</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391</v>
      </c>
      <c r="AF65" s="395"/>
      <c r="AG65" s="395"/>
      <c r="AH65" s="395"/>
      <c r="AI65" s="395" t="s">
        <v>389</v>
      </c>
      <c r="AJ65" s="395"/>
      <c r="AK65" s="395"/>
      <c r="AL65" s="395"/>
      <c r="AM65" s="395" t="s">
        <v>418</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379</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365</v>
      </c>
      <c r="H2" s="460"/>
      <c r="I2" s="460"/>
      <c r="J2" s="460"/>
      <c r="K2" s="460"/>
      <c r="L2" s="460"/>
      <c r="M2" s="460"/>
      <c r="N2" s="460"/>
      <c r="O2" s="460"/>
      <c r="P2" s="460"/>
      <c r="Q2" s="460"/>
      <c r="R2" s="460"/>
      <c r="S2" s="460"/>
      <c r="T2" s="460"/>
      <c r="U2" s="460"/>
      <c r="V2" s="460"/>
      <c r="W2" s="460"/>
      <c r="X2" s="460"/>
      <c r="Y2" s="460"/>
      <c r="Z2" s="460"/>
      <c r="AA2" s="460"/>
      <c r="AB2" s="461"/>
      <c r="AC2" s="459" t="s">
        <v>367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355</v>
      </c>
      <c r="Z3" s="364"/>
      <c r="AA3" s="364"/>
      <c r="AB3" s="364"/>
      <c r="AC3" s="287" t="s">
        <v>340</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355</v>
      </c>
      <c r="Z36" s="364"/>
      <c r="AA36" s="364"/>
      <c r="AB36" s="364"/>
      <c r="AC36" s="287" t="s">
        <v>340</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355</v>
      </c>
      <c r="Z69" s="364"/>
      <c r="AA69" s="364"/>
      <c r="AB69" s="364"/>
      <c r="AC69" s="287" t="s">
        <v>340</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355</v>
      </c>
      <c r="Z102" s="364"/>
      <c r="AA102" s="364"/>
      <c r="AB102" s="364"/>
      <c r="AC102" s="287" t="s">
        <v>340</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355</v>
      </c>
      <c r="Z135" s="364"/>
      <c r="AA135" s="364"/>
      <c r="AB135" s="364"/>
      <c r="AC135" s="287" t="s">
        <v>340</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355</v>
      </c>
      <c r="Z168" s="364"/>
      <c r="AA168" s="364"/>
      <c r="AB168" s="364"/>
      <c r="AC168" s="287" t="s">
        <v>340</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355</v>
      </c>
      <c r="Z201" s="364"/>
      <c r="AA201" s="364"/>
      <c r="AB201" s="364"/>
      <c r="AC201" s="287" t="s">
        <v>340</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355</v>
      </c>
      <c r="Z234" s="364"/>
      <c r="AA234" s="364"/>
      <c r="AB234" s="364"/>
      <c r="AC234" s="287" t="s">
        <v>340</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355</v>
      </c>
      <c r="Z267" s="364"/>
      <c r="AA267" s="364"/>
      <c r="AB267" s="364"/>
      <c r="AC267" s="287" t="s">
        <v>340</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355</v>
      </c>
      <c r="Z300" s="364"/>
      <c r="AA300" s="364"/>
      <c r="AB300" s="364"/>
      <c r="AC300" s="287" t="s">
        <v>340</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355</v>
      </c>
      <c r="Z333" s="364"/>
      <c r="AA333" s="364"/>
      <c r="AB333" s="364"/>
      <c r="AC333" s="287" t="s">
        <v>340</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355</v>
      </c>
      <c r="Z366" s="364"/>
      <c r="AA366" s="364"/>
      <c r="AB366" s="364"/>
      <c r="AC366" s="287" t="s">
        <v>340</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355</v>
      </c>
      <c r="Z399" s="364"/>
      <c r="AA399" s="364"/>
      <c r="AB399" s="364"/>
      <c r="AC399" s="287" t="s">
        <v>340</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355</v>
      </c>
      <c r="Z432" s="364"/>
      <c r="AA432" s="364"/>
      <c r="AB432" s="364"/>
      <c r="AC432" s="287" t="s">
        <v>340</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355</v>
      </c>
      <c r="Z465" s="364"/>
      <c r="AA465" s="364"/>
      <c r="AB465" s="364"/>
      <c r="AC465" s="287" t="s">
        <v>340</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355</v>
      </c>
      <c r="Z498" s="364"/>
      <c r="AA498" s="364"/>
      <c r="AB498" s="364"/>
      <c r="AC498" s="287" t="s">
        <v>340</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355</v>
      </c>
      <c r="Z531" s="364"/>
      <c r="AA531" s="364"/>
      <c r="AB531" s="364"/>
      <c r="AC531" s="287" t="s">
        <v>340</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355</v>
      </c>
      <c r="Z564" s="364"/>
      <c r="AA564" s="364"/>
      <c r="AB564" s="364"/>
      <c r="AC564" s="287" t="s">
        <v>340</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355</v>
      </c>
      <c r="Z597" s="364"/>
      <c r="AA597" s="364"/>
      <c r="AB597" s="364"/>
      <c r="AC597" s="287" t="s">
        <v>340</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355</v>
      </c>
      <c r="Z630" s="364"/>
      <c r="AA630" s="364"/>
      <c r="AB630" s="364"/>
      <c r="AC630" s="287" t="s">
        <v>340</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355</v>
      </c>
      <c r="Z663" s="364"/>
      <c r="AA663" s="364"/>
      <c r="AB663" s="364"/>
      <c r="AC663" s="287" t="s">
        <v>340</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355</v>
      </c>
      <c r="Z696" s="364"/>
      <c r="AA696" s="364"/>
      <c r="AB696" s="364"/>
      <c r="AC696" s="287" t="s">
        <v>340</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355</v>
      </c>
      <c r="Z729" s="364"/>
      <c r="AA729" s="364"/>
      <c r="AB729" s="364"/>
      <c r="AC729" s="287" t="s">
        <v>340</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355</v>
      </c>
      <c r="Z762" s="364"/>
      <c r="AA762" s="364"/>
      <c r="AB762" s="364"/>
      <c r="AC762" s="287" t="s">
        <v>340</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355</v>
      </c>
      <c r="Z795" s="364"/>
      <c r="AA795" s="364"/>
      <c r="AB795" s="364"/>
      <c r="AC795" s="287" t="s">
        <v>340</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355</v>
      </c>
      <c r="Z828" s="364"/>
      <c r="AA828" s="364"/>
      <c r="AB828" s="364"/>
      <c r="AC828" s="287" t="s">
        <v>340</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355</v>
      </c>
      <c r="Z861" s="364"/>
      <c r="AA861" s="364"/>
      <c r="AB861" s="364"/>
      <c r="AC861" s="287" t="s">
        <v>340</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355</v>
      </c>
      <c r="Z894" s="364"/>
      <c r="AA894" s="364"/>
      <c r="AB894" s="364"/>
      <c r="AC894" s="287" t="s">
        <v>340</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355</v>
      </c>
      <c r="Z927" s="364"/>
      <c r="AA927" s="364"/>
      <c r="AB927" s="364"/>
      <c r="AC927" s="287" t="s">
        <v>340</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355</v>
      </c>
      <c r="Z960" s="364"/>
      <c r="AA960" s="364"/>
      <c r="AB960" s="364"/>
      <c r="AC960" s="287" t="s">
        <v>340</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355</v>
      </c>
      <c r="Z993" s="364"/>
      <c r="AA993" s="364"/>
      <c r="AB993" s="364"/>
      <c r="AC993" s="287" t="s">
        <v>340</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355</v>
      </c>
      <c r="Z1026" s="364"/>
      <c r="AA1026" s="364"/>
      <c r="AB1026" s="364"/>
      <c r="AC1026" s="287" t="s">
        <v>340</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355</v>
      </c>
      <c r="Z1059" s="364"/>
      <c r="AA1059" s="364"/>
      <c r="AB1059" s="364"/>
      <c r="AC1059" s="287" t="s">
        <v>340</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355</v>
      </c>
      <c r="Z1092" s="364"/>
      <c r="AA1092" s="364"/>
      <c r="AB1092" s="364"/>
      <c r="AC1092" s="287" t="s">
        <v>340</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355</v>
      </c>
      <c r="Z1125" s="364"/>
      <c r="AA1125" s="364"/>
      <c r="AB1125" s="364"/>
      <c r="AC1125" s="287" t="s">
        <v>340</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355</v>
      </c>
      <c r="Z1158" s="364"/>
      <c r="AA1158" s="364"/>
      <c r="AB1158" s="364"/>
      <c r="AC1158" s="287" t="s">
        <v>340</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355</v>
      </c>
      <c r="Z1191" s="364"/>
      <c r="AA1191" s="364"/>
      <c r="AB1191" s="364"/>
      <c r="AC1191" s="287" t="s">
        <v>340</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355</v>
      </c>
      <c r="Z1224" s="364"/>
      <c r="AA1224" s="364"/>
      <c r="AB1224" s="364"/>
      <c r="AC1224" s="287" t="s">
        <v>340</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355</v>
      </c>
      <c r="Z1257" s="364"/>
      <c r="AA1257" s="364"/>
      <c r="AB1257" s="364"/>
      <c r="AC1257" s="287" t="s">
        <v>340</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355</v>
      </c>
      <c r="Z1290" s="364"/>
      <c r="AA1290" s="364"/>
      <c r="AB1290" s="364"/>
      <c r="AC1290" s="287" t="s">
        <v>340</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2020-11-17T06:38:42Z</cp:lastPrinted>
  <dcterms:created xsi:type="dcterms:W3CDTF">2012-03-13T00:50:25Z</dcterms:created>
  <dcterms:modified xsi:type="dcterms:W3CDTF">2020-11-17T06:39:49Z</dcterms:modified>
</cp:coreProperties>
</file>