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odajin\Desktop\R02レビューシート（原子力関係）\"/>
    </mc:Choice>
  </mc:AlternateContent>
  <bookViews>
    <workbookView xWindow="2970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Y871" i="3" l="1"/>
  <c r="AE34" i="3" l="1"/>
  <c r="AI34" i="3"/>
  <c r="AM34" i="3"/>
  <c r="Y847" i="3" l="1"/>
  <c r="Y846" i="3"/>
  <c r="Y845" i="3"/>
  <c r="Y844" i="3"/>
  <c r="Y843" i="3"/>
  <c r="Y842" i="3"/>
  <c r="Y841" i="3"/>
  <c r="Y840" i="3"/>
  <c r="Y839" i="3"/>
  <c r="Y838"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<sst xmlns="http://schemas.openxmlformats.org/spreadsheetml/2006/main" count="2957" uniqueCount="672">
  <si>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</si>
  <si>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</si>
  <si>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</si>
  <si>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</si>
  <si>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</si>
  <si>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</si>
  <si>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</si>
  <si>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</si>
  <si>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</si>
  <si>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</si>
  <si>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</si>
  <si>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</si>
  <si>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</si>
  <si>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</si>
  <si>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</si>
  <si>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</si>
  <si>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</si>
  <si>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</si>
  <si>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</si>
  <si>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</si>
  <si>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</si>
  <si>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</si>
  <si>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</si>
  <si>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</si>
  <si>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</si>
  <si>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</si>
  <si>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</si>
  <si>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</si>
  <si>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</si>
  <si>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</si>
  <si>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</si>
  <si>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</si>
  <si>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</si>
  <si>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</si>
  <si>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</si>
  <si>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</si>
  <si>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</si>
  <si>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</si>
  <si>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</si>
  <si>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</si>
  <si>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</si>
  <si>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</si>
  <si>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</si>
  <si>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</si>
  <si>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</si>
  <si>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</si>
  <si>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</si>
  <si>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</si>
  <si>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</si>
  <si>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</si>
  <si>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</si>
  <si>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</si>
  <si>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</si>
  <si>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</si>
  <si>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</si>
  <si>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</si>
  <si>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</si>
  <si>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</si>
  <si>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</si>
  <si>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</si>
  <si>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</si>
  <si>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</si>
  <si>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</si>
  <si>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</si>
  <si>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</si>
  <si>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</si>
  <si>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</si>
  <si>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</si>
  <si>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</si>
  <si>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</si>
  <si>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</si>
  <si>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</si>
  <si>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</si>
  <si>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</si>
  <si>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</si>
  <si>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</si>
  <si>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</si>
  <si>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</si>
  <si>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</si>
  <si>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</si>
  <si>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</si>
  <si>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</si>
  <si>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</si>
  <si>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</si>
  <si>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</si>
  <si>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</si>
  <si>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</si>
  <si>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</si>
  <si>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</si>
  <si>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</si>
  <si>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</si>
  <si>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</si>
  <si>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</si>
  <si>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</si>
  <si>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</si>
  <si>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</si>
  <si>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</si>
  <si>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</si>
  <si>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</si>
  <si>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</si>
  <si>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</si>
  <si>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</si>
  <si>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</si>
  <si>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</si>
  <si>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</si>
  <si>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</si>
  <si>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</si>
  <si>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</si>
  <si>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</si>
  <si>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</si>
  <si>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</si>
  <si>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</si>
  <si>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</si>
  <si>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</si>
  <si>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</si>
  <si>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</si>
  <si>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</si>
  <si>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</si>
  <si>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</si>
  <si>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</si>
  <si>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</si>
  <si>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</si>
  <si>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</si>
  <si>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</si>
  <si>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</si>
  <si>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</si>
  <si>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</si>
  <si>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</si>
  <si>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</si>
  <si>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</si>
  <si>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</si>
  <si>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</si>
  <si>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</si>
  <si>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</si>
  <si>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</si>
  <si>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</si>
  <si>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</si>
  <si>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</si>
  <si>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</si>
  <si>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</si>
  <si>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</si>
  <si>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</si>
  <si>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</si>
  <si>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</si>
  <si>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</si>
  <si>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</si>
  <si>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</si>
  <si>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</si>
  <si>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</si>
  <si>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</si>
  <si>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</si>
  <si>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</si>
  <si>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</si>
  <si>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</si>
  <si>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</si>
  <si>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</si>
  <si>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</si>
  <si>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</si>
  <si>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</si>
  <si>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</si>
  <si>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</si>
  <si>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</si>
  <si>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</si>
  <si>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</si>
  <si>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</si>
  <si>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</si>
  <si>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</si>
  <si>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</si>
  <si>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</si>
  <si>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</si>
  <si>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</si>
  <si>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</si>
  <si>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</si>
  <si>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</si>
  <si>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</si>
  <si>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</si>
  <si>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</si>
  <si>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</si>
  <si>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</si>
  <si>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</si>
  <si>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</si>
  <si>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</si>
  <si>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</si>
  <si>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</si>
  <si>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</si>
  <si>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</si>
  <si>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</si>
  <si>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</si>
  <si>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</si>
  <si>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</si>
  <si>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</si>
  <si>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</si>
  <si>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</si>
  <si>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</si>
  <si>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</si>
  <si>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</si>
  <si>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</si>
  <si>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</si>
  <si>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</si>
  <si>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</si>
  <si>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</si>
  <si>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</si>
  <si>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</si>
  <si>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</si>
  <si>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</si>
  <si>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</si>
  <si>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</si>
  <si>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</si>
  <si>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</si>
  <si>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</si>
  <si>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</si>
  <si>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</si>
  <si>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</si>
  <si>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</si>
  <si>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</si>
  <si>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</si>
  <si>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</si>
  <si>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</si>
  <si>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</si>
  <si>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</si>
  <si>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</si>
  <si>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</si>
  <si>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</si>
  <si>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</si>
  <si>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</si>
  <si>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</si>
  <si>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</si>
  <si>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</si>
  <si>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</si>
  <si>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</si>
  <si>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</si>
  <si>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</si>
  <si>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</si>
  <si>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</si>
  <si>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</si>
  <si>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</si>
  <si>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</si>
  <si>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</si>
  <si>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</si>
  <si>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</si>
  <si>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</si>
  <si>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</si>
  <si>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</si>
  <si>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</si>
  <si>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</si>
  <si>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</si>
  <si>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</si>
  <si>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</si>
  <si>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</si>
  <si>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</si>
  <si>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</si>
  <si>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</si>
  <si>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</si>
  <si>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</si>
  <si>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</si>
  <si>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</si>
  <si>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</si>
  <si>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</si>
  <si>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</si>
  <si>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</si>
  <si>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</si>
  <si>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</si>
  <si>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</si>
  <si>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</si>
  <si>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</si>
  <si>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</si>
  <si>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</si>
  <si>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</si>
  <si>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</si>
  <si>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</si>
  <si>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</si>
  <si>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</si>
  <si>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</si>
  <si>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</si>
  <si>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</si>
  <si>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</si>
  <si>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</si>
  <si>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</si>
  <si>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</si>
  <si>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</si>
  <si>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</si>
  <si>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</si>
  <si>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</si>
  <si>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</si>
  <si>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</si>
  <si>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</si>
  <si>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</si>
  <si>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</si>
  <si>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</si>
  <si>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</si>
  <si>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</si>
  <si>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</si>
  <si>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</si>
  <si>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</si>
  <si>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</si>
  <si>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</si>
  <si>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</si>
  <si>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</si>
  <si>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</si>
  <si>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</si>
  <si>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</si>
  <si>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</si>
  <si>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</si>
  <si>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</si>
  <si>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</si>
  <si>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</si>
  <si>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</si>
  <si>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</si>
  <si>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</si>
  <si>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</si>
  <si>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</si>
  <si>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</si>
  <si>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</si>
  <si>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</si>
  <si>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</si>
  <si>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</si>
  <si>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</si>
  <si>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</si>
  <si>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</si>
  <si>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</si>
  <si>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</si>
  <si>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</si>
  <si>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</si>
  <si>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</si>
  <si>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</si>
  <si>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</si>
  <si>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</si>
  <si>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</si>
  <si>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</si>
  <si>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</si>
  <si>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</si>
  <si>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</si>
  <si>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</si>
  <si>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</si>
  <si>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</si>
  <si>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</si>
  <si>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</si>
  <si>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</si>
  <si>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</si>
  <si>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</si>
  <si>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</si>
  <si>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</si>
  <si>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</si>
  <si>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</si>
  <si>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</si>
  <si>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</si>
  <si>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</si>
  <si>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</si>
  <si>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</si>
  <si>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</si>
  <si>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</si>
  <si>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</si>
  <si>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</si>
  <si>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</si>
  <si>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</si>
  <si>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</si>
  <si>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</si>
  <si>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</si>
  <si>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</si>
  <si>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</si>
  <si>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</si>
  <si>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</si>
  <si>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</si>
  <si>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</si>
  <si>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</si>
  <si>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</si>
  <si>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</si>
  <si>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</si>
  <si>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</si>
  <si>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</si>
  <si>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</si>
  <si>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</si>
  <si>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</si>
  <si>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</si>
  <si>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</si>
  <si>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</si>
  <si>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</si>
  <si>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</si>
  <si>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</si>
  <si>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</si>
  <si>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</si>
  <si>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</si>
  <si>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</si>
  <si>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</si>
  <si>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</si>
  <si>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</si>
  <si>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</si>
  <si>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</si>
  <si>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</si>
  <si>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</si>
  <si>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</si>
  <si>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</si>
  <si>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</si>
  <si>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</si>
  <si>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</si>
  <si>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</si>
  <si>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</si>
  <si>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</si>
  <si>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</si>
  <si>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</si>
  <si>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</si>
  <si>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</si>
  <si>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</si>
  <si>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</si>
  <si>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</si>
  <si>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</si>
  <si>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</si>
  <si>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</si>
  <si>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</si>
  <si>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</si>
  <si>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</si>
  <si>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</si>
  <si>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</si>
  <si>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</si>
  <si>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</si>
  <si>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</si>
  <si>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</si>
  <si>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</si>
  <si>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</si>
  <si>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</si>
  <si>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</si>
  <si>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</si>
  <si>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</si>
  <si>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</si>
  <si>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</si>
  <si>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</si>
  <si>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</si>
  <si>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</si>
  <si>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</si>
  <si>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</si>
  <si>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</si>
  <si>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</si>
  <si>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</si>
  <si>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</si>
  <si>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</si>
  <si>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</si>
  <si>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</si>
  <si>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</si>
  <si>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</si>
  <si>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</si>
  <si>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</si>
  <si>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</si>
  <si>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</si>
  <si>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</si>
  <si>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</si>
  <si>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</si>
  <si>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</si>
  <si>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</si>
  <si>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</si>
  <si>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</si>
  <si>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</si>
  <si>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</si>
  <si>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</si>
  <si>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</si>
  <si>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</si>
  <si>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</si>
  <si>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</si>
  <si>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</si>
  <si>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</si>
  <si>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</si>
  <si>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</si>
  <si>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</si>
  <si>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</si>
  <si>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</si>
  <si>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</si>
  <si>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</si>
  <si>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</si>
  <si>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</si>
  <si>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</si>
  <si>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</si>
  <si>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</si>
  <si>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</si>
  <si>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</si>
  <si>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</si>
  <si>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</si>
  <si>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</si>
  <si>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</si>
  <si>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</si>
  <si>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</si>
  <si>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</si>
  <si>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</si>
  <si>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</si>
  <si>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</si>
  <si>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</si>
  <si>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</si>
  <si>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</si>
  <si>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</si>
  <si>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</si>
  <si>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</si>
  <si>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</si>
  <si>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</si>
  <si>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</si>
  <si>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</si>
  <si>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</si>
  <si>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</si>
  <si>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</si>
  <si>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</si>
  <si>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</si>
  <si>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</si>
  <si>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</si>
  <si>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</si>
  <si>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</si>
  <si>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</si>
  <si>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</si>
  <si>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</si>
  <si>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</si>
  <si>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</si>
  <si>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</si>
  <si>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</si>
  <si>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</si>
  <si>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</si>
  <si>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</si>
  <si>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</si>
  <si>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</si>
  <si>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</si>
  <si>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</si>
  <si>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</si>
  <si>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</si>
  <si>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</si>
  <si>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</si>
  <si>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</si>
  <si>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</si>
  <si>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</si>
  <si>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</si>
  <si>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</si>
  <si>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</si>
  <si>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</si>
  <si>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</si>
  <si>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</si>
  <si>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</si>
  <si>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</si>
  <si>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</si>
  <si>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</si>
  <si>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</si>
  <si>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</si>
  <si>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</si>
  <si>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</si>
  <si>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</si>
  <si>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</si>
  <si>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</si>
  <si>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</si>
  <si>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</si>
  <si>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</si>
  <si>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</si>
  <si>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</si>
  <si>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</si>
  <si>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</si>
  <si>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</si>
  <si>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</si>
  <si>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</si>
  <si>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</si>
  <si>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</si>
  <si>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</si>
  <si>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</si>
  <si>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</si>
  <si>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</si>
  <si>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</si>
  <si>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</si>
  <si>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</si>
  <si>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</si>
  <si>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</si>
  <si>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</si>
  <si>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</si>
  <si>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</si>
  <si>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　　/</t>
    <phoneticPr fontId="5"/>
  </si>
  <si>
    <t>○</t>
  </si>
  <si>
    <t>文部科学省</t>
    <phoneticPr fontId="5"/>
  </si>
  <si>
    <t>-</t>
    <phoneticPr fontId="5"/>
  </si>
  <si>
    <t>エネルギー基本計画（平成30年7月3日閣議決定）</t>
    <phoneticPr fontId="5"/>
  </si>
  <si>
    <t>原子力教育を行うことのできる講師や放射性物質等を扱うことのできる原子力施設は限定的であることから、社会環境の変化を踏まえ、産学官の関係機関が連携することにより、人材育成資源を有効に活用するとともに、企業や国際社会から求められる人材像をより適確に把握し、効果的・効率的・戦略的に人材育成を行うことを目的とする。また、将来的な原子力施設の国際供用の在り方や、新たな試験研究炉に関する調査・検討を行うことにより、我が国に必要である原子力研究開発基盤の整備・維持を図る。</t>
    <phoneticPr fontId="5"/>
  </si>
  <si>
    <t>-</t>
    <phoneticPr fontId="5"/>
  </si>
  <si>
    <t>-</t>
    <phoneticPr fontId="5"/>
  </si>
  <si>
    <t>原子力人材育成等推進事業費補助金</t>
    <phoneticPr fontId="5"/>
  </si>
  <si>
    <t>原子力施設廃止措置研究等委託費</t>
  </si>
  <si>
    <t>科学技術試験研究委託費</t>
  </si>
  <si>
    <t>産学官の関係機関の連携により、効果的・効率的・戦略的に原子力人材を育成する。</t>
    <phoneticPr fontId="5"/>
  </si>
  <si>
    <t>実施課題における研修等の延べ受講者数</t>
    <phoneticPr fontId="5"/>
  </si>
  <si>
    <t>人</t>
    <phoneticPr fontId="5"/>
  </si>
  <si>
    <t>研修実施機関から提出される「事業成果報告書」</t>
    <phoneticPr fontId="5"/>
  </si>
  <si>
    <t>課題件数（継続課題分を含む）</t>
    <phoneticPr fontId="5"/>
  </si>
  <si>
    <t>件</t>
    <phoneticPr fontId="5"/>
  </si>
  <si>
    <t>執行額（百万円）／実施課題件数　　　　　　　　　　　　　　　</t>
    <phoneticPr fontId="5"/>
  </si>
  <si>
    <t>百万円</t>
    <phoneticPr fontId="5"/>
  </si>
  <si>
    <t>208/19</t>
    <phoneticPr fontId="5"/>
  </si>
  <si>
    <t>／　</t>
    <phoneticPr fontId="5"/>
  </si>
  <si>
    <t>／　　　　　　　　　　　　　　</t>
    <phoneticPr fontId="5"/>
  </si>
  <si>
    <t>9-5 国家戦略上重要な基幹技術の推進</t>
    <phoneticPr fontId="5"/>
  </si>
  <si>
    <t>本事業を継続的に実施し、効果的・効率的・戦略的に人材育成を行うことで、エネルギー基本計画（平成30年7月3日閣議決定）を踏まえた、原子力に係る人材の育成・確保を図ることによって、我が国に必要である原子力研究開発基盤の整備・維持を図ることができる。</t>
    <phoneticPr fontId="5"/>
  </si>
  <si>
    <t>-</t>
    <phoneticPr fontId="5"/>
  </si>
  <si>
    <t>本事業は、エネルギー基本計画（平成３０年７月閣議決定）を踏まえた事業であり、社会のニーズを的確に反映している。</t>
    <phoneticPr fontId="5"/>
  </si>
  <si>
    <t>エネルギー基本計画において、高いレベルの原子力人材を維持・発展する必要性が明記されるなど、国として責任をもって効果的・効率的・戦略的に原子力人材育成を行う必要があり、地方自治体、民間等に委ねることができない事業である。</t>
    <phoneticPr fontId="5"/>
  </si>
  <si>
    <t>エネルギー基本計画を踏まえて効果的・効率的・戦略的に原子力人材育成を行う本事業は、政策目的の達成手段として必要かつ適切であり、政策体系の中で優先度の高い事業である。</t>
    <phoneticPr fontId="5"/>
  </si>
  <si>
    <t xml:space="preserve">応募があった実施課題を対象に、外部有識者で構成される審査評価会等にて計画の実効性や目標の妥当性等の観点から評価を実施したうえで採択課題を決定しており、競争性の確保を実現しているとともに、妥当な支出先を選定している。
</t>
    <phoneticPr fontId="5"/>
  </si>
  <si>
    <t>エネルギー基本計画を踏まえて効果的・効率的・戦略的に原子力人材育成を行うことを目的に、国として実施する事業であり、負担関係（国側の負担）は妥当である。</t>
    <phoneticPr fontId="5"/>
  </si>
  <si>
    <t>一般公募の後、外部有識者で構成される審査評価会にて実施課題を審査・評価することにより、単位当たりコスト等の水準の妥当性を確認している。</t>
    <phoneticPr fontId="5"/>
  </si>
  <si>
    <t>実施課題採択時に費目・使途を確認し、額の確定（精算行為）もなされることから、事業目的に即し真に必要なもののみに限定されている。</t>
    <phoneticPr fontId="5"/>
  </si>
  <si>
    <t>書面調査・現地調査により額の確定を実施して費目・使途の把握等を行うことで、コスト削減や効率化に向けた工夫を行っている。</t>
    <phoneticPr fontId="5"/>
  </si>
  <si>
    <t>計画通りの受講者数を確保することは、効果的・効率的・戦略的な人材育成に資することから、成果実績は成果目標に見合ったものとなっている。</t>
    <phoneticPr fontId="5"/>
  </si>
  <si>
    <t>原子力・放射線教育を実施している大学や原子力関連施設を有する民間企業等を主な対象とした事業であるため、実効性の高い事業である。</t>
    <phoneticPr fontId="5"/>
  </si>
  <si>
    <t>見込み通りの受講者数を確保することは、効果的・効率的・戦略的に人材育成に資することから、活動実績は見込みに見合ったものとなっている。</t>
    <phoneticPr fontId="5"/>
  </si>
  <si>
    <t>本事業で得られた成果物等については、文部科学省ホームページ等で積極的に公開し、活用を促している。</t>
    <phoneticPr fontId="5"/>
  </si>
  <si>
    <t>281</t>
    <phoneticPr fontId="5"/>
  </si>
  <si>
    <t>299</t>
    <phoneticPr fontId="5"/>
  </si>
  <si>
    <t>266</t>
    <phoneticPr fontId="5"/>
  </si>
  <si>
    <t>255</t>
    <phoneticPr fontId="5"/>
  </si>
  <si>
    <t>253</t>
    <phoneticPr fontId="5"/>
  </si>
  <si>
    <t>○</t>
    <phoneticPr fontId="5"/>
  </si>
  <si>
    <t>9　未来社会に向けた価値創出の取組と経済・社会的課題への対応</t>
    <phoneticPr fontId="5"/>
  </si>
  <si>
    <t>国際原子力人材育成イニシアティブ</t>
    <phoneticPr fontId="5"/>
  </si>
  <si>
    <t>平成22年度</t>
    <phoneticPr fontId="5"/>
  </si>
  <si>
    <t>終了予定なし</t>
    <phoneticPr fontId="5"/>
  </si>
  <si>
    <t>研究開発局</t>
    <phoneticPr fontId="5"/>
  </si>
  <si>
    <t>原子力課</t>
    <phoneticPr fontId="5"/>
  </si>
  <si>
    <t>-</t>
    <phoneticPr fontId="5"/>
  </si>
  <si>
    <t>三菱重工業株式会社</t>
    <rPh sb="0" eb="5">
      <t>ミツビシジュウコウギョウ</t>
    </rPh>
    <rPh sb="5" eb="9">
      <t>カブシキガイシャ</t>
    </rPh>
    <phoneticPr fontId="5"/>
  </si>
  <si>
    <t>国立大学法人東北大学</t>
    <rPh sb="0" eb="6">
      <t>コクリツダイガクホウジン</t>
    </rPh>
    <rPh sb="6" eb="8">
      <t>トウホク</t>
    </rPh>
    <rPh sb="8" eb="10">
      <t>ダイガク</t>
    </rPh>
    <phoneticPr fontId="5"/>
  </si>
  <si>
    <t>国立大学法人東京工業大学</t>
    <rPh sb="0" eb="6">
      <t>コクリツダイガクホウジン</t>
    </rPh>
    <rPh sb="6" eb="12">
      <t>トウキョウコウギョウダイガク</t>
    </rPh>
    <phoneticPr fontId="5"/>
  </si>
  <si>
    <t>国立大学法人東京大学</t>
    <rPh sb="0" eb="6">
      <t>コクリツダイガクホウジン</t>
    </rPh>
    <rPh sb="6" eb="8">
      <t>トウキョウ</t>
    </rPh>
    <rPh sb="8" eb="10">
      <t>ダイガク</t>
    </rPh>
    <phoneticPr fontId="5"/>
  </si>
  <si>
    <t>東芝エネルギー・システムズ株式会社</t>
    <rPh sb="0" eb="2">
      <t>トウシバ</t>
    </rPh>
    <rPh sb="13" eb="17">
      <t>カブシキガイシャ</t>
    </rPh>
    <phoneticPr fontId="5"/>
  </si>
  <si>
    <t>国立大学法人筑波大学</t>
    <rPh sb="0" eb="6">
      <t>コクリツダイガクホウジン</t>
    </rPh>
    <rPh sb="6" eb="8">
      <t>ツクバ</t>
    </rPh>
    <rPh sb="8" eb="10">
      <t>ダイガク</t>
    </rPh>
    <phoneticPr fontId="5"/>
  </si>
  <si>
    <t>学校法人金井学園
（福井工業大学）</t>
    <phoneticPr fontId="5"/>
  </si>
  <si>
    <t>学校法人近畿大学</t>
    <rPh sb="0" eb="2">
      <t>ガッコウ</t>
    </rPh>
    <rPh sb="2" eb="4">
      <t>ホウジン</t>
    </rPh>
    <rPh sb="4" eb="6">
      <t>キンキ</t>
    </rPh>
    <rPh sb="6" eb="8">
      <t>ダイガク</t>
    </rPh>
    <phoneticPr fontId="5"/>
  </si>
  <si>
    <t>日立GEニュークリア・エナジー株式会社</t>
    <phoneticPr fontId="5"/>
  </si>
  <si>
    <t>国立大学法人福井大学</t>
    <phoneticPr fontId="5"/>
  </si>
  <si>
    <t>原子力立地環境を生かした原子力人材育成ネットワークの強化</t>
    <phoneticPr fontId="5"/>
  </si>
  <si>
    <t>国際的視野を持つ廃止措置マネジメントエキスパート育成</t>
    <phoneticPr fontId="5"/>
  </si>
  <si>
    <t>軽水炉プラント、炉心燃料および燃料サイクルの安全技術に関する実習</t>
    <phoneticPr fontId="5"/>
  </si>
  <si>
    <t>世界に通用する原子力プロフェッション育成</t>
    <phoneticPr fontId="5"/>
  </si>
  <si>
    <t>原子炉および燃料に関するリスクとその制御を体得する研修</t>
    <phoneticPr fontId="5"/>
  </si>
  <si>
    <t>大学の大型ホットラボを活用した放射性廃棄物分離分析・原子力材料に関する人材育成プログラム</t>
    <phoneticPr fontId="5"/>
  </si>
  <si>
    <t>軽水炉プラント及び燃料に関する安全設計技術の体験的研修</t>
    <phoneticPr fontId="5"/>
  </si>
  <si>
    <t>国際原子力人材育成大学連合ネットワークによる原子力教育基盤整備モデル事業</t>
    <phoneticPr fontId="5"/>
  </si>
  <si>
    <t>原子力緊急時対応と放射性廃棄物処理・処分を支える高度人材育成事業</t>
    <phoneticPr fontId="5"/>
  </si>
  <si>
    <t>教育訓練用原子炉を有効活用するための実習システムの充実化</t>
    <phoneticPr fontId="5"/>
  </si>
  <si>
    <t>A.国立大学法人東北大学</t>
    <rPh sb="2" eb="8">
      <t>コクリツダイガクホウジン</t>
    </rPh>
    <rPh sb="8" eb="10">
      <t>トウホク</t>
    </rPh>
    <rPh sb="10" eb="12">
      <t>ダイガク</t>
    </rPh>
    <phoneticPr fontId="5"/>
  </si>
  <si>
    <t>事業費</t>
    <rPh sb="0" eb="3">
      <t>ジギョウヒ</t>
    </rPh>
    <phoneticPr fontId="5"/>
  </si>
  <si>
    <t>消耗品費、印刷製本費、雑役務費</t>
    <rPh sb="0" eb="3">
      <t>ショウモウヒン</t>
    </rPh>
    <rPh sb="3" eb="4">
      <t>ヒ</t>
    </rPh>
    <rPh sb="5" eb="7">
      <t>インサツ</t>
    </rPh>
    <rPh sb="7" eb="9">
      <t>セイホン</t>
    </rPh>
    <rPh sb="9" eb="10">
      <t>ヒ</t>
    </rPh>
    <rPh sb="11" eb="15">
      <t>ザツエキムヒ</t>
    </rPh>
    <phoneticPr fontId="5"/>
  </si>
  <si>
    <t>設備備品費</t>
    <rPh sb="0" eb="2">
      <t>セツビ</t>
    </rPh>
    <rPh sb="2" eb="4">
      <t>ビヒン</t>
    </rPh>
    <rPh sb="4" eb="5">
      <t>ヒ</t>
    </rPh>
    <phoneticPr fontId="5"/>
  </si>
  <si>
    <t>人件費</t>
    <rPh sb="0" eb="3">
      <t>ジンケンヒ</t>
    </rPh>
    <phoneticPr fontId="5"/>
  </si>
  <si>
    <t>国内旅費</t>
    <rPh sb="0" eb="2">
      <t>コクナイ</t>
    </rPh>
    <rPh sb="2" eb="4">
      <t>リョヒ</t>
    </rPh>
    <phoneticPr fontId="5"/>
  </si>
  <si>
    <t>補助者</t>
    <rPh sb="0" eb="3">
      <t>ホジョシャ</t>
    </rPh>
    <phoneticPr fontId="5"/>
  </si>
  <si>
    <t>補助金等交付</t>
  </si>
  <si>
    <t>無</t>
  </si>
  <si>
    <t>‐</t>
  </si>
  <si>
    <t>一般財団法人放射線利用振興協会</t>
    <rPh sb="0" eb="2">
      <t>イッパン</t>
    </rPh>
    <rPh sb="2" eb="4">
      <t>ザイダン</t>
    </rPh>
    <rPh sb="4" eb="6">
      <t>ホウジン</t>
    </rPh>
    <rPh sb="6" eb="9">
      <t>ホウシャセン</t>
    </rPh>
    <rPh sb="9" eb="11">
      <t>リヨウ</t>
    </rPh>
    <rPh sb="11" eb="13">
      <t>シンコウ</t>
    </rPh>
    <rPh sb="13" eb="15">
      <t>キョウカイ</t>
    </rPh>
    <phoneticPr fontId="5"/>
  </si>
  <si>
    <t>B.一般財団法人放射線利用振興協会</t>
    <phoneticPr fontId="5"/>
  </si>
  <si>
    <t>人件費</t>
    <rPh sb="0" eb="3">
      <t>ジンケンヒ</t>
    </rPh>
    <phoneticPr fontId="5"/>
  </si>
  <si>
    <t>職員、補助者、事業主負担分</t>
    <rPh sb="0" eb="2">
      <t>ショクイン</t>
    </rPh>
    <rPh sb="3" eb="6">
      <t>ホジョシャ</t>
    </rPh>
    <rPh sb="7" eb="10">
      <t>ジギョウヌシ</t>
    </rPh>
    <rPh sb="10" eb="12">
      <t>フタン</t>
    </rPh>
    <rPh sb="12" eb="13">
      <t>ブン</t>
    </rPh>
    <phoneticPr fontId="5"/>
  </si>
  <si>
    <t>業務実施費</t>
    <rPh sb="0" eb="2">
      <t>ギョウム</t>
    </rPh>
    <rPh sb="2" eb="4">
      <t>ジッシ</t>
    </rPh>
    <rPh sb="4" eb="5">
      <t>ヒ</t>
    </rPh>
    <phoneticPr fontId="5"/>
  </si>
  <si>
    <t>一般管理費</t>
    <rPh sb="0" eb="2">
      <t>イッパン</t>
    </rPh>
    <rPh sb="2" eb="5">
      <t>カンリヒ</t>
    </rPh>
    <phoneticPr fontId="5"/>
  </si>
  <si>
    <t>上記経費の20％</t>
    <phoneticPr fontId="5"/>
  </si>
  <si>
    <t>旅費、謝金、印刷製本費、会議開催費、借損料、保険料、消費税相当額</t>
    <rPh sb="0" eb="2">
      <t>リョヒ</t>
    </rPh>
    <rPh sb="3" eb="5">
      <t>シャキン</t>
    </rPh>
    <rPh sb="6" eb="8">
      <t>インサツ</t>
    </rPh>
    <rPh sb="8" eb="10">
      <t>セイホン</t>
    </rPh>
    <rPh sb="10" eb="11">
      <t>ヒ</t>
    </rPh>
    <rPh sb="12" eb="14">
      <t>カイギ</t>
    </rPh>
    <rPh sb="14" eb="16">
      <t>カイサイ</t>
    </rPh>
    <rPh sb="16" eb="17">
      <t>ヒ</t>
    </rPh>
    <rPh sb="18" eb="21">
      <t>シャクソンリョウ</t>
    </rPh>
    <rPh sb="22" eb="25">
      <t>ホケンリョウ</t>
    </rPh>
    <rPh sb="26" eb="29">
      <t>ショウヒゼイ</t>
    </rPh>
    <rPh sb="29" eb="31">
      <t>ソウトウ</t>
    </rPh>
    <rPh sb="31" eb="32">
      <t>ガク</t>
    </rPh>
    <phoneticPr fontId="5"/>
  </si>
  <si>
    <t>原子力研究施設の国際供用支援における窓口業務に係る調査・分析</t>
    <phoneticPr fontId="5"/>
  </si>
  <si>
    <t>-</t>
    <phoneticPr fontId="5"/>
  </si>
  <si>
    <t>-</t>
    <phoneticPr fontId="5"/>
  </si>
  <si>
    <t>-</t>
    <phoneticPr fontId="5"/>
  </si>
  <si>
    <t>207/15</t>
    <phoneticPr fontId="5"/>
  </si>
  <si>
    <t>278/18</t>
    <phoneticPr fontId="5"/>
  </si>
  <si>
    <t>224/15</t>
    <phoneticPr fontId="5"/>
  </si>
  <si>
    <t>令和元年度は一般公募により採択課題を決定。外部審査による採択課題はすべての使途や必要性・経済性を把握して、真に必要な経費以外は厳しく査定した。また平成30年度終了課題は事後評価を行い、今後の選考方針等を検討した。</t>
    <rPh sb="0" eb="2">
      <t>レイワ</t>
    </rPh>
    <rPh sb="2" eb="4">
      <t>ガンネン</t>
    </rPh>
    <rPh sb="4" eb="5">
      <t>ド</t>
    </rPh>
    <rPh sb="6" eb="8">
      <t>イッパン</t>
    </rPh>
    <rPh sb="8" eb="10">
      <t>コウボ</t>
    </rPh>
    <rPh sb="13" eb="15">
      <t>サイタク</t>
    </rPh>
    <rPh sb="15" eb="17">
      <t>カダイ</t>
    </rPh>
    <rPh sb="18" eb="20">
      <t>ケッテイ</t>
    </rPh>
    <rPh sb="21" eb="23">
      <t>ガイブ</t>
    </rPh>
    <rPh sb="23" eb="25">
      <t>シンサ</t>
    </rPh>
    <rPh sb="28" eb="30">
      <t>サイタク</t>
    </rPh>
    <rPh sb="30" eb="32">
      <t>カダイ</t>
    </rPh>
    <rPh sb="37" eb="39">
      <t>シト</t>
    </rPh>
    <rPh sb="40" eb="43">
      <t>ヒツヨウセイ</t>
    </rPh>
    <rPh sb="44" eb="47">
      <t>ケイザイセイ</t>
    </rPh>
    <rPh sb="48" eb="50">
      <t>ハアク</t>
    </rPh>
    <rPh sb="53" eb="54">
      <t>シン</t>
    </rPh>
    <rPh sb="55" eb="57">
      <t>ヒツヨウ</t>
    </rPh>
    <rPh sb="58" eb="60">
      <t>ケイヒ</t>
    </rPh>
    <rPh sb="60" eb="62">
      <t>イガイ</t>
    </rPh>
    <rPh sb="63" eb="64">
      <t>キビ</t>
    </rPh>
    <rPh sb="66" eb="68">
      <t>サテイ</t>
    </rPh>
    <rPh sb="73" eb="75">
      <t>ヘイセイ</t>
    </rPh>
    <rPh sb="77" eb="79">
      <t>ネンド</t>
    </rPh>
    <rPh sb="79" eb="81">
      <t>シュウリョウ</t>
    </rPh>
    <rPh sb="81" eb="83">
      <t>カダイ</t>
    </rPh>
    <rPh sb="84" eb="86">
      <t>ジゴ</t>
    </rPh>
    <rPh sb="86" eb="88">
      <t>ヒョウカ</t>
    </rPh>
    <rPh sb="89" eb="90">
      <t>オコナ</t>
    </rPh>
    <rPh sb="92" eb="94">
      <t>コンゴ</t>
    </rPh>
    <rPh sb="95" eb="97">
      <t>センコウ</t>
    </rPh>
    <rPh sb="97" eb="99">
      <t>ホウシン</t>
    </rPh>
    <rPh sb="99" eb="100">
      <t>トウ</t>
    </rPh>
    <rPh sb="101" eb="103">
      <t>ケントウ</t>
    </rPh>
    <phoneticPr fontId="5"/>
  </si>
  <si>
    <t>令和２年度より、大学や研究機関等が組織的に連携し、原子力分野において育成する魅力的な人材像を掲げ、共通基盤的な教育機能を補い合うことで、拠点として一体的に人材を育成する体制の構築を促し、ひいては我が国の原子力分野の人材育成機能の維持・充実に寄与することを目的とするコンソーシアムを形成するよう事業の内容を改善。PD・POによる課題管理や統廃合を行う仕組みを導入。</t>
    <rPh sb="140" eb="142">
      <t>ケイセイ</t>
    </rPh>
    <rPh sb="146" eb="148">
      <t>ジギョウ</t>
    </rPh>
    <rPh sb="149" eb="151">
      <t>ナイヨウ</t>
    </rPh>
    <rPh sb="152" eb="154">
      <t>カイゼン</t>
    </rPh>
    <rPh sb="163" eb="165">
      <t>カダイ</t>
    </rPh>
    <rPh sb="165" eb="167">
      <t>カンリ</t>
    </rPh>
    <rPh sb="168" eb="171">
      <t>トウハイゴウ</t>
    </rPh>
    <rPh sb="172" eb="173">
      <t>オコナ</t>
    </rPh>
    <rPh sb="174" eb="176">
      <t>シク</t>
    </rPh>
    <rPh sb="178" eb="180">
      <t>ドウニュウ</t>
    </rPh>
    <phoneticPr fontId="5"/>
  </si>
  <si>
    <t>-</t>
    <phoneticPr fontId="5"/>
  </si>
  <si>
    <t>-</t>
    <phoneticPr fontId="5"/>
  </si>
  <si>
    <t>原子力課長　松浦　重和</t>
    <rPh sb="6" eb="8">
      <t>マツウラ</t>
    </rPh>
    <rPh sb="9" eb="10">
      <t>ジュウ</t>
    </rPh>
    <rPh sb="10" eb="11">
      <t>ワ</t>
    </rPh>
    <phoneticPr fontId="5"/>
  </si>
  <si>
    <t>-</t>
    <phoneticPr fontId="5"/>
  </si>
  <si>
    <t>我が国の原子力研究開発・人材育成基盤の維持・発展に必要な取組を支援する。具体的には、①大学や高等専門学校の理工系学科・専攻における原子力関連教育のカリキュラムや講義等の高度化・国際化、②原子力施設や大型実験装置等を有する機関及びこれらの施設の所在する立地地域における高度原子力教育の実施等の取組、③原子力施設を保有する大学等の研究開発機関を対象に、その基盤を維持・発展しつつ、人材育成・研究開発活動の活性化を目的にした取組、④原子力施設の国際供用支援に係る窓口業務の試行や国際供用のあるべき姿に関する調査・検討、並びに新たな試験研究炉に関する調査・検討、を重点的に補助・委託する。このため、公募により採択した機関に対して、事業実施に必要な施設整備費や人件費、事業費を支援する。（補助率：定額）</t>
    <phoneticPr fontId="5"/>
  </si>
  <si>
    <t>国際原子力人材育成イニシアティブ事業事後評価（https://www.mext.go.jp/a_menu/kaihatu/gensi/1339050.htm）</t>
    <phoneticPr fontId="5"/>
  </si>
  <si>
    <t>外部有識者による点検対象外</t>
  </si>
  <si>
    <t>事業内容の
一部改善</t>
  </si>
  <si>
    <t>１．事業評価の観点：この事業は産学官の関係機関の連携により、効果的、効率的、戦略的に原子力人材を育成すること及び現存する原子力研究施設の運転及び施設の供用支援等を行うことにより、我が国の原子力研究開発・人材育成基盤の維持・発展を図るものであり、事業成果等の観点から検証を行った。
２．所見：この事業は原子力・放射線教育を実施している大学や原子力関連施設を有する民間企業等を主な対象とするなど、実効性の高い事業として認められる。しかし、成果指標について産学官の連携の実績、研修の効果（能力向上）に係る指標を設定し、連携によって効果的・戦略的に人材育成できているかについて測定できるよう、交付先である大学等と協力し、引き続き一層の工夫・改善に努めるべきである。</t>
  </si>
  <si>
    <t>執行等改善</t>
  </si>
  <si>
    <t>大学や研究機関等の組織的連携強化や研修の効果を最大化するため、令和２年度より、我が国の原子力分野の人材育成機能の維持・充実に寄与することを目的とするコンソーシアム形成を促す取組みを支援している。これに合わせて、PD・POによる課題管理や統廃合を行う仕組みを導入したところである。これを踏まえ、交付先である大学等の意見を聴取した上で、より適切な成果指標を設定するために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</si>
</sst>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66675</xdr:colOff>
      <xdr:row>745</xdr:row>
      <xdr:rowOff>66675</xdr:rowOff>
    </xdr:from>
    <xdr:to>
      <xdr:col>37</xdr:col>
      <xdr:colOff>146325</xdr:colOff>
      <xdr:row>746</xdr:row>
      <xdr:rowOff>279075</xdr:rowOff>
    </xdr:to>
    <xdr:sp macro="" textlink="">
      <xdr:nvSpPr>
        <xdr:cNvPr id="10" name="Text Box 1">
          <a:extLst>
            <a:ext uri="{FF2B5EF4-FFF2-40B4-BE49-F238E27FC236}">
              <a16:creationId xmlns:a16="http://schemas.microsoft.com/office/drawing/2014/main" id="{0586B64A-69A1-4053-9513-905E13691957}"/>
            </a:ext>
          </a:extLst>
        </xdr:cNvPr>
        <xdr:cNvSpPr txBox="1">
          <a:spLocks noChangeArrowheads="1"/>
        </xdr:cNvSpPr>
      </xdr:nvSpPr>
      <xdr:spPr bwMode="auto">
        <a:xfrm>
          <a:off x="4667250" y="65122425"/>
          <a:ext cx="2880000" cy="564825"/>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２０７百万円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161925</xdr:colOff>
      <xdr:row>751</xdr:row>
      <xdr:rowOff>76200</xdr:rowOff>
    </xdr:from>
    <xdr:to>
      <xdr:col>27</xdr:col>
      <xdr:colOff>41550</xdr:colOff>
      <xdr:row>758</xdr:row>
      <xdr:rowOff>78602</xdr:rowOff>
    </xdr:to>
    <xdr:grpSp>
      <xdr:nvGrpSpPr>
        <xdr:cNvPr id="2" name="グループ化 1"/>
        <xdr:cNvGrpSpPr/>
      </xdr:nvGrpSpPr>
      <xdr:grpSpPr>
        <a:xfrm>
          <a:off x="2590800" y="51344513"/>
          <a:ext cx="2915719" cy="2812277"/>
          <a:chOff x="4667250" y="67183401"/>
          <a:chExt cx="2880000" cy="2783702"/>
        </a:xfrm>
      </xdr:grpSpPr>
      <xdr:sp macro="" textlink="">
        <xdr:nvSpPr>
          <xdr:cNvPr id="12" name="Text Box 9">
            <a:extLst>
              <a:ext uri="{FF2B5EF4-FFF2-40B4-BE49-F238E27FC236}">
                <a16:creationId xmlns:a16="http://schemas.microsoft.com/office/drawing/2014/main" id="{5D71BD44-2C8A-4E85-B883-017331071419}"/>
              </a:ext>
            </a:extLst>
          </xdr:cNvPr>
          <xdr:cNvSpPr txBox="1">
            <a:spLocks noChangeArrowheads="1"/>
          </xdr:cNvSpPr>
        </xdr:nvSpPr>
        <xdr:spPr bwMode="auto">
          <a:xfrm>
            <a:off x="4667250" y="68841744"/>
            <a:ext cx="2880000" cy="112535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prstDash val="sys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72000" rIns="72000" bIns="72000" anchor="ctr" anchorCtr="0" upright="1"/>
          <a:lstStyle/>
          <a:p>
            <a:pPr algn="l" rtl="0">
              <a:lnSpc>
                <a:spcPts val="1300"/>
              </a:lnSpc>
              <a:defRPr sz="1000"/>
            </a:pPr>
            <a:r>
              <a:rPr lang="ja-JP" altLang="en-US" sz="1200" b="0" i="0">
                <a:solidFill>
                  <a:srgbClr xmlns:mc="http://schemas.openxmlformats.org/markup-compatibility/2006" xmlns:a14="http://schemas.microsoft.com/office/drawing/2010/main" val="000000" mc:Ignorable="a14" a14:legacySpreadsheetColorIndex="8"/>
                </a:solidFill>
                <a:effectLst/>
                <a:latin typeface="+mn-ea"/>
                <a:ea typeface="+mn-ea"/>
                <a:cs typeface="+mn-cs"/>
              </a:rPr>
              <a:t>原子力の基盤と安全を支えるとともに、より高度な安全性の追求、国際的な原子力安全に係る議論への貢献等のために、将来の原子力の担い手となる優秀な原子力人材を育成する。</a:t>
            </a:r>
            <a:endParaRPr lang="ja-JP" altLang="en-US" sz="1200" b="0" i="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14" name="Text Box 6">
            <a:extLst>
              <a:ext uri="{FF2B5EF4-FFF2-40B4-BE49-F238E27FC236}">
                <a16:creationId xmlns:a16="http://schemas.microsoft.com/office/drawing/2014/main" id="{779758A7-9D81-484D-9C54-5DE605028BC8}"/>
              </a:ext>
            </a:extLst>
          </xdr:cNvPr>
          <xdr:cNvSpPr txBox="1">
            <a:spLocks noChangeArrowheads="1"/>
          </xdr:cNvSpPr>
        </xdr:nvSpPr>
        <xdr:spPr bwMode="auto">
          <a:xfrm>
            <a:off x="4749910" y="67183401"/>
            <a:ext cx="1198823" cy="25264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Text Box 3">
            <a:extLst>
              <a:ext uri="{FF2B5EF4-FFF2-40B4-BE49-F238E27FC236}">
                <a16:creationId xmlns:a16="http://schemas.microsoft.com/office/drawing/2014/main" id="{68DE9627-ED64-4F78-9949-16C2747323D3}"/>
              </a:ext>
            </a:extLst>
          </xdr:cNvPr>
          <xdr:cNvSpPr txBox="1">
            <a:spLocks noChangeArrowheads="1"/>
          </xdr:cNvSpPr>
        </xdr:nvSpPr>
        <xdr:spPr bwMode="auto">
          <a:xfrm>
            <a:off x="4667250" y="67430179"/>
            <a:ext cx="2880000" cy="127948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．機関横断的な人材育成事業</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１８９百万円</a:t>
            </a:r>
          </a:p>
          <a:p>
            <a:pPr algn="ctr"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大学、独立行政法人、民間企業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（全１４機関）</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33</xdr:col>
      <xdr:colOff>95250</xdr:colOff>
      <xdr:row>751</xdr:row>
      <xdr:rowOff>76200</xdr:rowOff>
    </xdr:from>
    <xdr:to>
      <xdr:col>47</xdr:col>
      <xdr:colOff>174900</xdr:colOff>
      <xdr:row>758</xdr:row>
      <xdr:rowOff>78602</xdr:rowOff>
    </xdr:to>
    <xdr:grpSp>
      <xdr:nvGrpSpPr>
        <xdr:cNvPr id="16" name="グループ化 15"/>
        <xdr:cNvGrpSpPr/>
      </xdr:nvGrpSpPr>
      <xdr:grpSpPr>
        <a:xfrm>
          <a:off x="6774656" y="51344513"/>
          <a:ext cx="2913338" cy="2812277"/>
          <a:chOff x="4667250" y="67183401"/>
          <a:chExt cx="2880000" cy="2783702"/>
        </a:xfrm>
      </xdr:grpSpPr>
      <xdr:sp macro="" textlink="">
        <xdr:nvSpPr>
          <xdr:cNvPr id="17" name="Text Box 9">
            <a:extLst>
              <a:ext uri="{FF2B5EF4-FFF2-40B4-BE49-F238E27FC236}">
                <a16:creationId xmlns:a16="http://schemas.microsoft.com/office/drawing/2014/main" id="{5D71BD44-2C8A-4E85-B883-017331071419}"/>
              </a:ext>
            </a:extLst>
          </xdr:cNvPr>
          <xdr:cNvSpPr txBox="1">
            <a:spLocks noChangeArrowheads="1"/>
          </xdr:cNvSpPr>
        </xdr:nvSpPr>
        <xdr:spPr bwMode="auto">
          <a:xfrm>
            <a:off x="4667250" y="68841744"/>
            <a:ext cx="2880000" cy="112535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prstDash val="sys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72000" rIns="72000" bIns="72000" anchor="ctr" anchorCtr="0" upright="1"/>
          <a:lstStyle/>
          <a:p>
            <a:pPr algn="l" rtl="0">
              <a:lnSpc>
                <a:spcPts val="1300"/>
              </a:lnSpc>
              <a:defRPr sz="1000"/>
            </a:pPr>
            <a:r>
              <a:rPr lang="ja-JP" altLang="en-US" sz="1200" b="0" i="0">
                <a:solidFill>
                  <a:srgbClr xmlns:mc="http://schemas.openxmlformats.org/markup-compatibility/2006" xmlns:a14="http://schemas.microsoft.com/office/drawing/2010/main" val="000000" mc:Ignorable="a14" a14:legacySpreadsheetColorIndex="8"/>
                </a:solidFill>
                <a:effectLst/>
                <a:latin typeface="+mn-ea"/>
                <a:ea typeface="+mn-ea"/>
                <a:cs typeface="+mn-cs"/>
              </a:rPr>
              <a:t>原子力施設を保有する大学等の研究開発機関を対象に、その基盤を強化するための研究開発活動等を推進する</a:t>
            </a:r>
            <a:r>
              <a:rPr lang="ja-JP" altLang="ja-JP" sz="1200" b="0" i="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ja-JP" altLang="en-US" sz="1200" b="0" i="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18" name="Text Box 6">
            <a:extLst>
              <a:ext uri="{FF2B5EF4-FFF2-40B4-BE49-F238E27FC236}">
                <a16:creationId xmlns:a16="http://schemas.microsoft.com/office/drawing/2014/main" id="{779758A7-9D81-484D-9C54-5DE605028BC8}"/>
              </a:ext>
            </a:extLst>
          </xdr:cNvPr>
          <xdr:cNvSpPr txBox="1">
            <a:spLocks noChangeArrowheads="1"/>
          </xdr:cNvSpPr>
        </xdr:nvSpPr>
        <xdr:spPr bwMode="auto">
          <a:xfrm>
            <a:off x="4749910" y="67183401"/>
            <a:ext cx="1198823" cy="25264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Text Box 3">
            <a:extLst>
              <a:ext uri="{FF2B5EF4-FFF2-40B4-BE49-F238E27FC236}">
                <a16:creationId xmlns:a16="http://schemas.microsoft.com/office/drawing/2014/main" id="{68DE9627-ED64-4F78-9949-16C2747323D3}"/>
              </a:ext>
            </a:extLst>
          </xdr:cNvPr>
          <xdr:cNvSpPr txBox="1">
            <a:spLocks noChangeArrowheads="1"/>
          </xdr:cNvSpPr>
        </xdr:nvSpPr>
        <xdr:spPr bwMode="auto">
          <a:xfrm>
            <a:off x="4667250" y="67430179"/>
            <a:ext cx="2880000" cy="127948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．原子力施設国際供用対応型</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１８百万円</a:t>
            </a:r>
          </a:p>
          <a:p>
            <a:pPr algn="ctr"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一般財団法人放射線利用振興協会</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twoCellAnchor>
    <xdr:from>
      <xdr:col>20</xdr:col>
      <xdr:colOff>1725</xdr:colOff>
      <xdr:row>746</xdr:row>
      <xdr:rowOff>279076</xdr:rowOff>
    </xdr:from>
    <xdr:to>
      <xdr:col>30</xdr:col>
      <xdr:colOff>106500</xdr:colOff>
      <xdr:row>751</xdr:row>
      <xdr:rowOff>322979</xdr:rowOff>
    </xdr:to>
    <xdr:cxnSp macro="">
      <xdr:nvCxnSpPr>
        <xdr:cNvPr id="4" name="カギ線コネクタ 3"/>
        <xdr:cNvCxnSpPr>
          <a:stCxn id="10" idx="2"/>
          <a:endCxn id="15" idx="0"/>
        </xdr:cNvCxnSpPr>
      </xdr:nvCxnSpPr>
      <xdr:spPr>
        <a:xfrm rot="5400000">
          <a:off x="4151724" y="65537752"/>
          <a:ext cx="1806028" cy="2105025"/>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106499</xdr:colOff>
      <xdr:row>746</xdr:row>
      <xdr:rowOff>279075</xdr:rowOff>
    </xdr:from>
    <xdr:to>
      <xdr:col>40</xdr:col>
      <xdr:colOff>135074</xdr:colOff>
      <xdr:row>751</xdr:row>
      <xdr:rowOff>322978</xdr:rowOff>
    </xdr:to>
    <xdr:cxnSp macro="">
      <xdr:nvCxnSpPr>
        <xdr:cNvPr id="6" name="カギ線コネクタ 5"/>
        <xdr:cNvCxnSpPr>
          <a:stCxn id="10" idx="2"/>
          <a:endCxn id="19" idx="0"/>
        </xdr:cNvCxnSpPr>
      </xdr:nvCxnSpPr>
      <xdr:spPr>
        <a:xfrm rot="16200000" flipH="1">
          <a:off x="6218648" y="65575851"/>
          <a:ext cx="1806028" cy="2028825"/>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36" zoomScale="80" zoomScaleNormal="75" zoomScaleSheetLayoutView="80" zoomScalePageLayoutView="85" workbookViewId="0">
      <selection activeCell="BJ871" sqref="BJ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4" t="s">
        <v>0</v>
      </c>
      <c r="AK2" s="994"/>
      <c r="AL2" s="994"/>
      <c r="AM2" s="994"/>
      <c r="AN2" s="994"/>
      <c r="AO2" s="995"/>
      <c r="AP2" s="995"/>
      <c r="AQ2" s="995"/>
      <c r="AR2" s="78" t="str">
        <f>IF(OR(AO2="　", AO2=""), "", "-")</f>
        <v/>
      </c>
      <c r="AS2" s="996">
        <v>265</v>
      </c>
      <c r="AT2" s="996"/>
      <c r="AU2" s="996"/>
      <c r="AV2" s="51" t="str">
        <f>IF(AW2="", "", "-")</f>
        <v/>
      </c>
      <c r="AW2" s="939"/>
      <c r="AX2" s="939"/>
    </row>
    <row r="3" spans="1:50" ht="21" customHeight="1" thickBot="1" x14ac:dyDescent="0.2">
      <c r="A3" s="894" t="s">
        <v>426</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566</v>
      </c>
      <c r="AK3" s="896"/>
      <c r="AL3" s="896"/>
      <c r="AM3" s="896"/>
      <c r="AN3" s="896"/>
      <c r="AO3" s="896"/>
      <c r="AP3" s="896"/>
      <c r="AQ3" s="896"/>
      <c r="AR3" s="896"/>
      <c r="AS3" s="896"/>
      <c r="AT3" s="896"/>
      <c r="AU3" s="896"/>
      <c r="AV3" s="896"/>
      <c r="AW3" s="896"/>
      <c r="AX3" s="24" t="s">
        <v>65</v>
      </c>
    </row>
    <row r="4" spans="1:50" ht="24.75" customHeight="1" x14ac:dyDescent="0.15">
      <c r="A4" s="727" t="s">
        <v>25</v>
      </c>
      <c r="B4" s="728"/>
      <c r="C4" s="728"/>
      <c r="D4" s="728"/>
      <c r="E4" s="728"/>
      <c r="F4" s="728"/>
      <c r="G4" s="705" t="s">
        <v>608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611</v>
      </c>
      <c r="AF4" s="711"/>
      <c r="AG4" s="711"/>
      <c r="AH4" s="711"/>
      <c r="AI4" s="711"/>
      <c r="AJ4" s="711"/>
      <c r="AK4" s="711"/>
      <c r="AL4" s="711"/>
      <c r="AM4" s="711"/>
      <c r="AN4" s="711"/>
      <c r="AO4" s="711"/>
      <c r="AP4" s="712"/>
      <c r="AQ4" s="713" t="s">
        <v>2</v>
      </c>
      <c r="AR4" s="708"/>
      <c r="AS4" s="708"/>
      <c r="AT4" s="708"/>
      <c r="AU4" s="708"/>
      <c r="AV4" s="708"/>
      <c r="AW4" s="708"/>
      <c r="AX4" s="714"/>
    </row>
    <row r="5" spans="1:50" ht="36.75" customHeight="1" x14ac:dyDescent="0.15">
      <c r="A5" s="715" t="s">
        <v>67</v>
      </c>
      <c r="B5" s="716"/>
      <c r="C5" s="716"/>
      <c r="D5" s="716"/>
      <c r="E5" s="716"/>
      <c r="F5" s="717"/>
      <c r="G5" s="866" t="s">
        <v>609</v>
      </c>
      <c r="H5" s="867"/>
      <c r="I5" s="867"/>
      <c r="J5" s="867"/>
      <c r="K5" s="867"/>
      <c r="L5" s="867"/>
      <c r="M5" s="868" t="s">
        <v>66</v>
      </c>
      <c r="N5" s="869"/>
      <c r="O5" s="869"/>
      <c r="P5" s="869"/>
      <c r="Q5" s="869"/>
      <c r="R5" s="870"/>
      <c r="S5" s="871" t="s">
        <v>610</v>
      </c>
      <c r="T5" s="867"/>
      <c r="U5" s="867"/>
      <c r="V5" s="867"/>
      <c r="W5" s="867"/>
      <c r="X5" s="872"/>
      <c r="Y5" s="721" t="s">
        <v>3</v>
      </c>
      <c r="Z5" s="569"/>
      <c r="AA5" s="569"/>
      <c r="AB5" s="569"/>
      <c r="AC5" s="569"/>
      <c r="AD5" s="570"/>
      <c r="AE5" s="722" t="s">
        <v>612</v>
      </c>
      <c r="AF5" s="722"/>
      <c r="AG5" s="722"/>
      <c r="AH5" s="722"/>
      <c r="AI5" s="722"/>
      <c r="AJ5" s="722"/>
      <c r="AK5" s="722"/>
      <c r="AL5" s="722"/>
      <c r="AM5" s="722"/>
      <c r="AN5" s="722"/>
      <c r="AO5" s="722"/>
      <c r="AP5" s="723"/>
      <c r="AQ5" s="724" t="s">
        <v>663</v>
      </c>
      <c r="AR5" s="725"/>
      <c r="AS5" s="725"/>
      <c r="AT5" s="725"/>
      <c r="AU5" s="725"/>
      <c r="AV5" s="725"/>
      <c r="AW5" s="725"/>
      <c r="AX5" s="726"/>
    </row>
    <row r="6" spans="1:50" ht="39" customHeight="1" x14ac:dyDescent="0.15">
      <c r="A6" s="729" t="s">
        <v>4</v>
      </c>
      <c r="B6" s="730"/>
      <c r="C6" s="730"/>
      <c r="D6" s="730"/>
      <c r="E6" s="730"/>
      <c r="F6" s="730"/>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84" customHeight="1" x14ac:dyDescent="0.15">
      <c r="A7" s="521" t="s">
        <v>22</v>
      </c>
      <c r="B7" s="522"/>
      <c r="C7" s="522"/>
      <c r="D7" s="522"/>
      <c r="E7" s="522"/>
      <c r="F7" s="523"/>
      <c r="G7" s="524" t="s">
        <v>567</v>
      </c>
      <c r="H7" s="525"/>
      <c r="I7" s="525"/>
      <c r="J7" s="525"/>
      <c r="K7" s="525"/>
      <c r="L7" s="525"/>
      <c r="M7" s="525"/>
      <c r="N7" s="525"/>
      <c r="O7" s="525"/>
      <c r="P7" s="525"/>
      <c r="Q7" s="525"/>
      <c r="R7" s="525"/>
      <c r="S7" s="525"/>
      <c r="T7" s="525"/>
      <c r="U7" s="525"/>
      <c r="V7" s="525"/>
      <c r="W7" s="525"/>
      <c r="X7" s="526"/>
      <c r="Y7" s="950" t="s">
        <v>390</v>
      </c>
      <c r="Z7" s="469"/>
      <c r="AA7" s="469"/>
      <c r="AB7" s="469"/>
      <c r="AC7" s="469"/>
      <c r="AD7" s="951"/>
      <c r="AE7" s="940" t="s">
        <v>568</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21" t="s">
        <v>259</v>
      </c>
      <c r="B8" s="522"/>
      <c r="C8" s="522"/>
      <c r="D8" s="522"/>
      <c r="E8" s="522"/>
      <c r="F8" s="523"/>
      <c r="G8" s="963" t="str">
        <f>入力規則等!A27</f>
        <v>科学技術・イノベーション</v>
      </c>
      <c r="H8" s="743"/>
      <c r="I8" s="743"/>
      <c r="J8" s="743"/>
      <c r="K8" s="743"/>
      <c r="L8" s="743"/>
      <c r="M8" s="743"/>
      <c r="N8" s="743"/>
      <c r="O8" s="743"/>
      <c r="P8" s="743"/>
      <c r="Q8" s="743"/>
      <c r="R8" s="743"/>
      <c r="S8" s="743"/>
      <c r="T8" s="743"/>
      <c r="U8" s="743"/>
      <c r="V8" s="743"/>
      <c r="W8" s="743"/>
      <c r="X8" s="964"/>
      <c r="Y8" s="873" t="s">
        <v>260</v>
      </c>
      <c r="Z8" s="874"/>
      <c r="AA8" s="874"/>
      <c r="AB8" s="874"/>
      <c r="AC8" s="874"/>
      <c r="AD8" s="875"/>
      <c r="AE8" s="742" t="str">
        <f>入力規則等!K13</f>
        <v>エネルギー対策</v>
      </c>
      <c r="AF8" s="743"/>
      <c r="AG8" s="743"/>
      <c r="AH8" s="743"/>
      <c r="AI8" s="743"/>
      <c r="AJ8" s="743"/>
      <c r="AK8" s="743"/>
      <c r="AL8" s="743"/>
      <c r="AM8" s="743"/>
      <c r="AN8" s="743"/>
      <c r="AO8" s="743"/>
      <c r="AP8" s="743"/>
      <c r="AQ8" s="743"/>
      <c r="AR8" s="743"/>
      <c r="AS8" s="743"/>
      <c r="AT8" s="743"/>
      <c r="AU8" s="743"/>
      <c r="AV8" s="743"/>
      <c r="AW8" s="743"/>
      <c r="AX8" s="744"/>
    </row>
    <row r="9" spans="1:50" ht="68.25" customHeight="1" x14ac:dyDescent="0.15">
      <c r="A9" s="876" t="s">
        <v>23</v>
      </c>
      <c r="B9" s="877"/>
      <c r="C9" s="877"/>
      <c r="D9" s="877"/>
      <c r="E9" s="877"/>
      <c r="F9" s="877"/>
      <c r="G9" s="878" t="s">
        <v>569</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1.5" customHeight="1" x14ac:dyDescent="0.15">
      <c r="A10" s="683" t="s">
        <v>30</v>
      </c>
      <c r="B10" s="684"/>
      <c r="C10" s="684"/>
      <c r="D10" s="684"/>
      <c r="E10" s="684"/>
      <c r="F10" s="684"/>
      <c r="G10" s="778" t="s">
        <v>665</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3" t="s">
        <v>5</v>
      </c>
      <c r="B11" s="684"/>
      <c r="C11" s="684"/>
      <c r="D11" s="684"/>
      <c r="E11" s="684"/>
      <c r="F11" s="685"/>
      <c r="G11" s="718" t="str">
        <f>入力規則等!P10</f>
        <v>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06" t="s">
        <v>24</v>
      </c>
      <c r="B12" s="1007"/>
      <c r="C12" s="1007"/>
      <c r="D12" s="1007"/>
      <c r="E12" s="1007"/>
      <c r="F12" s="1008"/>
      <c r="G12" s="784"/>
      <c r="H12" s="785"/>
      <c r="I12" s="785"/>
      <c r="J12" s="785"/>
      <c r="K12" s="785"/>
      <c r="L12" s="785"/>
      <c r="M12" s="785"/>
      <c r="N12" s="785"/>
      <c r="O12" s="785"/>
      <c r="P12" s="441" t="s">
        <v>393</v>
      </c>
      <c r="Q12" s="442"/>
      <c r="R12" s="442"/>
      <c r="S12" s="442"/>
      <c r="T12" s="442"/>
      <c r="U12" s="442"/>
      <c r="V12" s="443"/>
      <c r="W12" s="441" t="s">
        <v>413</v>
      </c>
      <c r="X12" s="442"/>
      <c r="Y12" s="442"/>
      <c r="Z12" s="442"/>
      <c r="AA12" s="442"/>
      <c r="AB12" s="442"/>
      <c r="AC12" s="443"/>
      <c r="AD12" s="441" t="s">
        <v>420</v>
      </c>
      <c r="AE12" s="442"/>
      <c r="AF12" s="442"/>
      <c r="AG12" s="442"/>
      <c r="AH12" s="442"/>
      <c r="AI12" s="442"/>
      <c r="AJ12" s="443"/>
      <c r="AK12" s="441" t="s">
        <v>427</v>
      </c>
      <c r="AL12" s="442"/>
      <c r="AM12" s="442"/>
      <c r="AN12" s="442"/>
      <c r="AO12" s="442"/>
      <c r="AP12" s="442"/>
      <c r="AQ12" s="443"/>
      <c r="AR12" s="441" t="s">
        <v>428</v>
      </c>
      <c r="AS12" s="442"/>
      <c r="AT12" s="442"/>
      <c r="AU12" s="442"/>
      <c r="AV12" s="442"/>
      <c r="AW12" s="442"/>
      <c r="AX12" s="745"/>
    </row>
    <row r="13" spans="1:50" ht="21" customHeight="1" x14ac:dyDescent="0.15">
      <c r="A13" s="637"/>
      <c r="B13" s="638"/>
      <c r="C13" s="638"/>
      <c r="D13" s="638"/>
      <c r="E13" s="638"/>
      <c r="F13" s="639"/>
      <c r="G13" s="746" t="s">
        <v>6</v>
      </c>
      <c r="H13" s="747"/>
      <c r="I13" s="788" t="s">
        <v>7</v>
      </c>
      <c r="J13" s="789"/>
      <c r="K13" s="789"/>
      <c r="L13" s="789"/>
      <c r="M13" s="789"/>
      <c r="N13" s="789"/>
      <c r="O13" s="790"/>
      <c r="P13" s="680">
        <v>208</v>
      </c>
      <c r="Q13" s="681"/>
      <c r="R13" s="681"/>
      <c r="S13" s="681"/>
      <c r="T13" s="681"/>
      <c r="U13" s="681"/>
      <c r="V13" s="682"/>
      <c r="W13" s="680">
        <v>228</v>
      </c>
      <c r="X13" s="681"/>
      <c r="Y13" s="681"/>
      <c r="Z13" s="681"/>
      <c r="AA13" s="681"/>
      <c r="AB13" s="681"/>
      <c r="AC13" s="682"/>
      <c r="AD13" s="680">
        <v>224</v>
      </c>
      <c r="AE13" s="681"/>
      <c r="AF13" s="681"/>
      <c r="AG13" s="681"/>
      <c r="AH13" s="681"/>
      <c r="AI13" s="681"/>
      <c r="AJ13" s="682"/>
      <c r="AK13" s="680">
        <v>278</v>
      </c>
      <c r="AL13" s="681"/>
      <c r="AM13" s="681"/>
      <c r="AN13" s="681"/>
      <c r="AO13" s="681"/>
      <c r="AP13" s="681"/>
      <c r="AQ13" s="682"/>
      <c r="AR13" s="947">
        <v>359</v>
      </c>
      <c r="AS13" s="948"/>
      <c r="AT13" s="948"/>
      <c r="AU13" s="948"/>
      <c r="AV13" s="948"/>
      <c r="AW13" s="948"/>
      <c r="AX13" s="949"/>
    </row>
    <row r="14" spans="1:50" ht="21" customHeight="1" x14ac:dyDescent="0.15">
      <c r="A14" s="637"/>
      <c r="B14" s="638"/>
      <c r="C14" s="638"/>
      <c r="D14" s="638"/>
      <c r="E14" s="638"/>
      <c r="F14" s="639"/>
      <c r="G14" s="748"/>
      <c r="H14" s="749"/>
      <c r="I14" s="734" t="s">
        <v>8</v>
      </c>
      <c r="J14" s="786"/>
      <c r="K14" s="786"/>
      <c r="L14" s="786"/>
      <c r="M14" s="786"/>
      <c r="N14" s="786"/>
      <c r="O14" s="787"/>
      <c r="P14" s="680" t="s">
        <v>567</v>
      </c>
      <c r="Q14" s="681"/>
      <c r="R14" s="681"/>
      <c r="S14" s="681"/>
      <c r="T14" s="681"/>
      <c r="U14" s="681"/>
      <c r="V14" s="682"/>
      <c r="W14" s="680" t="s">
        <v>570</v>
      </c>
      <c r="X14" s="681"/>
      <c r="Y14" s="681"/>
      <c r="Z14" s="681"/>
      <c r="AA14" s="681"/>
      <c r="AB14" s="681"/>
      <c r="AC14" s="682"/>
      <c r="AD14" s="680" t="s">
        <v>613</v>
      </c>
      <c r="AE14" s="681"/>
      <c r="AF14" s="681"/>
      <c r="AG14" s="681"/>
      <c r="AH14" s="681"/>
      <c r="AI14" s="681"/>
      <c r="AJ14" s="682"/>
      <c r="AK14" s="680" t="s">
        <v>664</v>
      </c>
      <c r="AL14" s="681"/>
      <c r="AM14" s="681"/>
      <c r="AN14" s="681"/>
      <c r="AO14" s="681"/>
      <c r="AP14" s="681"/>
      <c r="AQ14" s="682"/>
      <c r="AR14" s="813"/>
      <c r="AS14" s="813"/>
      <c r="AT14" s="813"/>
      <c r="AU14" s="813"/>
      <c r="AV14" s="813"/>
      <c r="AW14" s="813"/>
      <c r="AX14" s="814"/>
    </row>
    <row r="15" spans="1:50" ht="21" customHeight="1" x14ac:dyDescent="0.15">
      <c r="A15" s="637"/>
      <c r="B15" s="638"/>
      <c r="C15" s="638"/>
      <c r="D15" s="638"/>
      <c r="E15" s="638"/>
      <c r="F15" s="639"/>
      <c r="G15" s="748"/>
      <c r="H15" s="749"/>
      <c r="I15" s="734" t="s">
        <v>51</v>
      </c>
      <c r="J15" s="735"/>
      <c r="K15" s="735"/>
      <c r="L15" s="735"/>
      <c r="M15" s="735"/>
      <c r="N15" s="735"/>
      <c r="O15" s="736"/>
      <c r="P15" s="680" t="s">
        <v>570</v>
      </c>
      <c r="Q15" s="681"/>
      <c r="R15" s="681"/>
      <c r="S15" s="681"/>
      <c r="T15" s="681"/>
      <c r="U15" s="681"/>
      <c r="V15" s="682"/>
      <c r="W15" s="680" t="s">
        <v>563</v>
      </c>
      <c r="X15" s="681"/>
      <c r="Y15" s="681"/>
      <c r="Z15" s="681"/>
      <c r="AA15" s="681"/>
      <c r="AB15" s="681"/>
      <c r="AC15" s="682"/>
      <c r="AD15" s="680" t="s">
        <v>563</v>
      </c>
      <c r="AE15" s="681"/>
      <c r="AF15" s="681"/>
      <c r="AG15" s="681"/>
      <c r="AH15" s="681"/>
      <c r="AI15" s="681"/>
      <c r="AJ15" s="682"/>
      <c r="AK15" s="680" t="s">
        <v>664</v>
      </c>
      <c r="AL15" s="681"/>
      <c r="AM15" s="681"/>
      <c r="AN15" s="681"/>
      <c r="AO15" s="681"/>
      <c r="AP15" s="681"/>
      <c r="AQ15" s="682"/>
      <c r="AR15" s="680"/>
      <c r="AS15" s="681"/>
      <c r="AT15" s="681"/>
      <c r="AU15" s="681"/>
      <c r="AV15" s="681"/>
      <c r="AW15" s="681"/>
      <c r="AX15" s="831"/>
    </row>
    <row r="16" spans="1:50" ht="21" customHeight="1" x14ac:dyDescent="0.15">
      <c r="A16" s="637"/>
      <c r="B16" s="638"/>
      <c r="C16" s="638"/>
      <c r="D16" s="638"/>
      <c r="E16" s="638"/>
      <c r="F16" s="639"/>
      <c r="G16" s="748"/>
      <c r="H16" s="749"/>
      <c r="I16" s="734" t="s">
        <v>52</v>
      </c>
      <c r="J16" s="735"/>
      <c r="K16" s="735"/>
      <c r="L16" s="735"/>
      <c r="M16" s="735"/>
      <c r="N16" s="735"/>
      <c r="O16" s="736"/>
      <c r="P16" s="680" t="s">
        <v>563</v>
      </c>
      <c r="Q16" s="681"/>
      <c r="R16" s="681"/>
      <c r="S16" s="681"/>
      <c r="T16" s="681"/>
      <c r="U16" s="681"/>
      <c r="V16" s="682"/>
      <c r="W16" s="680" t="s">
        <v>570</v>
      </c>
      <c r="X16" s="681"/>
      <c r="Y16" s="681"/>
      <c r="Z16" s="681"/>
      <c r="AA16" s="681"/>
      <c r="AB16" s="681"/>
      <c r="AC16" s="682"/>
      <c r="AD16" s="680" t="s">
        <v>563</v>
      </c>
      <c r="AE16" s="681"/>
      <c r="AF16" s="681"/>
      <c r="AG16" s="681"/>
      <c r="AH16" s="681"/>
      <c r="AI16" s="681"/>
      <c r="AJ16" s="682"/>
      <c r="AK16" s="680" t="s">
        <v>664</v>
      </c>
      <c r="AL16" s="681"/>
      <c r="AM16" s="681"/>
      <c r="AN16" s="681"/>
      <c r="AO16" s="681"/>
      <c r="AP16" s="681"/>
      <c r="AQ16" s="682"/>
      <c r="AR16" s="781"/>
      <c r="AS16" s="782"/>
      <c r="AT16" s="782"/>
      <c r="AU16" s="782"/>
      <c r="AV16" s="782"/>
      <c r="AW16" s="782"/>
      <c r="AX16" s="783"/>
    </row>
    <row r="17" spans="1:50" ht="24.75" customHeight="1" x14ac:dyDescent="0.15">
      <c r="A17" s="637"/>
      <c r="B17" s="638"/>
      <c r="C17" s="638"/>
      <c r="D17" s="638"/>
      <c r="E17" s="638"/>
      <c r="F17" s="639"/>
      <c r="G17" s="748"/>
      <c r="H17" s="749"/>
      <c r="I17" s="734" t="s">
        <v>50</v>
      </c>
      <c r="J17" s="786"/>
      <c r="K17" s="786"/>
      <c r="L17" s="786"/>
      <c r="M17" s="786"/>
      <c r="N17" s="786"/>
      <c r="O17" s="787"/>
      <c r="P17" s="680" t="s">
        <v>571</v>
      </c>
      <c r="Q17" s="681"/>
      <c r="R17" s="681"/>
      <c r="S17" s="681"/>
      <c r="T17" s="681"/>
      <c r="U17" s="681"/>
      <c r="V17" s="682"/>
      <c r="W17" s="680" t="s">
        <v>563</v>
      </c>
      <c r="X17" s="681"/>
      <c r="Y17" s="681"/>
      <c r="Z17" s="681"/>
      <c r="AA17" s="681"/>
      <c r="AB17" s="681"/>
      <c r="AC17" s="682"/>
      <c r="AD17" s="680" t="s">
        <v>563</v>
      </c>
      <c r="AE17" s="681"/>
      <c r="AF17" s="681"/>
      <c r="AG17" s="681"/>
      <c r="AH17" s="681"/>
      <c r="AI17" s="681"/>
      <c r="AJ17" s="682"/>
      <c r="AK17" s="680" t="s">
        <v>664</v>
      </c>
      <c r="AL17" s="681"/>
      <c r="AM17" s="681"/>
      <c r="AN17" s="681"/>
      <c r="AO17" s="681"/>
      <c r="AP17" s="681"/>
      <c r="AQ17" s="682"/>
      <c r="AR17" s="945"/>
      <c r="AS17" s="945"/>
      <c r="AT17" s="945"/>
      <c r="AU17" s="945"/>
      <c r="AV17" s="945"/>
      <c r="AW17" s="945"/>
      <c r="AX17" s="946"/>
    </row>
    <row r="18" spans="1:50" ht="24.75" customHeight="1" x14ac:dyDescent="0.15">
      <c r="A18" s="637"/>
      <c r="B18" s="638"/>
      <c r="C18" s="638"/>
      <c r="D18" s="638"/>
      <c r="E18" s="638"/>
      <c r="F18" s="639"/>
      <c r="G18" s="750"/>
      <c r="H18" s="751"/>
      <c r="I18" s="739" t="s">
        <v>20</v>
      </c>
      <c r="J18" s="740"/>
      <c r="K18" s="740"/>
      <c r="L18" s="740"/>
      <c r="M18" s="740"/>
      <c r="N18" s="740"/>
      <c r="O18" s="741"/>
      <c r="P18" s="905">
        <f>SUM(P13:V17)</f>
        <v>208</v>
      </c>
      <c r="Q18" s="906"/>
      <c r="R18" s="906"/>
      <c r="S18" s="906"/>
      <c r="T18" s="906"/>
      <c r="U18" s="906"/>
      <c r="V18" s="907"/>
      <c r="W18" s="905">
        <f>SUM(W13:AC17)</f>
        <v>228</v>
      </c>
      <c r="X18" s="906"/>
      <c r="Y18" s="906"/>
      <c r="Z18" s="906"/>
      <c r="AA18" s="906"/>
      <c r="AB18" s="906"/>
      <c r="AC18" s="907"/>
      <c r="AD18" s="905">
        <f>SUM(AD13:AJ17)</f>
        <v>224</v>
      </c>
      <c r="AE18" s="906"/>
      <c r="AF18" s="906"/>
      <c r="AG18" s="906"/>
      <c r="AH18" s="906"/>
      <c r="AI18" s="906"/>
      <c r="AJ18" s="907"/>
      <c r="AK18" s="905">
        <f>SUM(AK13:AQ17)</f>
        <v>278</v>
      </c>
      <c r="AL18" s="906"/>
      <c r="AM18" s="906"/>
      <c r="AN18" s="906"/>
      <c r="AO18" s="906"/>
      <c r="AP18" s="906"/>
      <c r="AQ18" s="907"/>
      <c r="AR18" s="905">
        <f>SUM(AR13:AX17)</f>
        <v>359</v>
      </c>
      <c r="AS18" s="906"/>
      <c r="AT18" s="906"/>
      <c r="AU18" s="906"/>
      <c r="AV18" s="906"/>
      <c r="AW18" s="906"/>
      <c r="AX18" s="908"/>
    </row>
    <row r="19" spans="1:50" ht="24.75" customHeight="1" x14ac:dyDescent="0.15">
      <c r="A19" s="637"/>
      <c r="B19" s="638"/>
      <c r="C19" s="638"/>
      <c r="D19" s="638"/>
      <c r="E19" s="638"/>
      <c r="F19" s="639"/>
      <c r="G19" s="903" t="s">
        <v>9</v>
      </c>
      <c r="H19" s="904"/>
      <c r="I19" s="904"/>
      <c r="J19" s="904"/>
      <c r="K19" s="904"/>
      <c r="L19" s="904"/>
      <c r="M19" s="904"/>
      <c r="N19" s="904"/>
      <c r="O19" s="904"/>
      <c r="P19" s="680">
        <v>208</v>
      </c>
      <c r="Q19" s="681"/>
      <c r="R19" s="681"/>
      <c r="S19" s="681"/>
      <c r="T19" s="681"/>
      <c r="U19" s="681"/>
      <c r="V19" s="682"/>
      <c r="W19" s="680">
        <v>224</v>
      </c>
      <c r="X19" s="681"/>
      <c r="Y19" s="681"/>
      <c r="Z19" s="681"/>
      <c r="AA19" s="681"/>
      <c r="AB19" s="681"/>
      <c r="AC19" s="682"/>
      <c r="AD19" s="680">
        <v>207</v>
      </c>
      <c r="AE19" s="681"/>
      <c r="AF19" s="681"/>
      <c r="AG19" s="681"/>
      <c r="AH19" s="681"/>
      <c r="AI19" s="681"/>
      <c r="AJ19" s="682"/>
      <c r="AK19" s="334"/>
      <c r="AL19" s="334"/>
      <c r="AM19" s="334"/>
      <c r="AN19" s="334"/>
      <c r="AO19" s="334"/>
      <c r="AP19" s="334"/>
      <c r="AQ19" s="334"/>
      <c r="AR19" s="334"/>
      <c r="AS19" s="334"/>
      <c r="AT19" s="334"/>
      <c r="AU19" s="334"/>
      <c r="AV19" s="334"/>
      <c r="AW19" s="334"/>
      <c r="AX19" s="336"/>
    </row>
    <row r="20" spans="1:50" ht="24.75" customHeight="1" x14ac:dyDescent="0.15">
      <c r="A20" s="637"/>
      <c r="B20" s="638"/>
      <c r="C20" s="638"/>
      <c r="D20" s="638"/>
      <c r="E20" s="638"/>
      <c r="F20" s="639"/>
      <c r="G20" s="903" t="s">
        <v>10</v>
      </c>
      <c r="H20" s="904"/>
      <c r="I20" s="904"/>
      <c r="J20" s="904"/>
      <c r="K20" s="904"/>
      <c r="L20" s="904"/>
      <c r="M20" s="904"/>
      <c r="N20" s="904"/>
      <c r="O20" s="904"/>
      <c r="P20" s="318">
        <f>IF(P18=0, "-", SUM(P19)/P18)</f>
        <v>1</v>
      </c>
      <c r="Q20" s="318"/>
      <c r="R20" s="318"/>
      <c r="S20" s="318"/>
      <c r="T20" s="318"/>
      <c r="U20" s="318"/>
      <c r="V20" s="318"/>
      <c r="W20" s="318">
        <f t="shared" ref="W20" si="0">IF(W18=0, "-", SUM(W19)/W18)</f>
        <v>0.98245614035087714</v>
      </c>
      <c r="X20" s="318"/>
      <c r="Y20" s="318"/>
      <c r="Z20" s="318"/>
      <c r="AA20" s="318"/>
      <c r="AB20" s="318"/>
      <c r="AC20" s="318"/>
      <c r="AD20" s="318">
        <f t="shared" ref="AD20" si="1">IF(AD18=0, "-", SUM(AD19)/AD18)</f>
        <v>0.9241071428571429</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7.75" customHeight="1" x14ac:dyDescent="0.15">
      <c r="A21" s="876"/>
      <c r="B21" s="877"/>
      <c r="C21" s="877"/>
      <c r="D21" s="877"/>
      <c r="E21" s="877"/>
      <c r="F21" s="1009"/>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0.98245614035087714</v>
      </c>
      <c r="X21" s="318"/>
      <c r="Y21" s="318"/>
      <c r="Z21" s="318"/>
      <c r="AA21" s="318"/>
      <c r="AB21" s="318"/>
      <c r="AC21" s="318"/>
      <c r="AD21" s="318">
        <f t="shared" ref="AD21" si="3">IF(AD19=0, "-", SUM(AD19)/SUM(AD13,AD14))</f>
        <v>0.9241071428571429</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6" t="s">
        <v>429</v>
      </c>
      <c r="B22" s="977"/>
      <c r="C22" s="977"/>
      <c r="D22" s="977"/>
      <c r="E22" s="977"/>
      <c r="F22" s="978"/>
      <c r="G22" s="1014" t="s">
        <v>337</v>
      </c>
      <c r="H22" s="221"/>
      <c r="I22" s="221"/>
      <c r="J22" s="221"/>
      <c r="K22" s="221"/>
      <c r="L22" s="221"/>
      <c r="M22" s="221"/>
      <c r="N22" s="221"/>
      <c r="O22" s="222"/>
      <c r="P22" s="965" t="s">
        <v>430</v>
      </c>
      <c r="Q22" s="221"/>
      <c r="R22" s="221"/>
      <c r="S22" s="221"/>
      <c r="T22" s="221"/>
      <c r="U22" s="221"/>
      <c r="V22" s="222"/>
      <c r="W22" s="965" t="s">
        <v>431</v>
      </c>
      <c r="X22" s="221"/>
      <c r="Y22" s="221"/>
      <c r="Z22" s="221"/>
      <c r="AA22" s="221"/>
      <c r="AB22" s="221"/>
      <c r="AC22" s="222"/>
      <c r="AD22" s="965" t="s">
        <v>336</v>
      </c>
      <c r="AE22" s="221"/>
      <c r="AF22" s="221"/>
      <c r="AG22" s="221"/>
      <c r="AH22" s="221"/>
      <c r="AI22" s="221"/>
      <c r="AJ22" s="221"/>
      <c r="AK22" s="221"/>
      <c r="AL22" s="221"/>
      <c r="AM22" s="221"/>
      <c r="AN22" s="221"/>
      <c r="AO22" s="221"/>
      <c r="AP22" s="221"/>
      <c r="AQ22" s="221"/>
      <c r="AR22" s="221"/>
      <c r="AS22" s="221"/>
      <c r="AT22" s="221"/>
      <c r="AU22" s="221"/>
      <c r="AV22" s="221"/>
      <c r="AW22" s="221"/>
      <c r="AX22" s="985"/>
    </row>
    <row r="23" spans="1:50" ht="40.5" customHeight="1" x14ac:dyDescent="0.15">
      <c r="A23" s="979"/>
      <c r="B23" s="980"/>
      <c r="C23" s="980"/>
      <c r="D23" s="980"/>
      <c r="E23" s="980"/>
      <c r="F23" s="981"/>
      <c r="G23" s="1015" t="s">
        <v>572</v>
      </c>
      <c r="H23" s="1016"/>
      <c r="I23" s="1016"/>
      <c r="J23" s="1016"/>
      <c r="K23" s="1016"/>
      <c r="L23" s="1016"/>
      <c r="M23" s="1016"/>
      <c r="N23" s="1016"/>
      <c r="O23" s="1017"/>
      <c r="P23" s="947">
        <v>203</v>
      </c>
      <c r="Q23" s="948"/>
      <c r="R23" s="948"/>
      <c r="S23" s="948"/>
      <c r="T23" s="948"/>
      <c r="U23" s="948"/>
      <c r="V23" s="966"/>
      <c r="W23" s="947">
        <v>204</v>
      </c>
      <c r="X23" s="948"/>
      <c r="Y23" s="948"/>
      <c r="Z23" s="948"/>
      <c r="AA23" s="948"/>
      <c r="AB23" s="948"/>
      <c r="AC23" s="966"/>
      <c r="AD23" s="986" t="s">
        <v>562</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40.5" customHeight="1" x14ac:dyDescent="0.15">
      <c r="A24" s="979"/>
      <c r="B24" s="980"/>
      <c r="C24" s="980"/>
      <c r="D24" s="980"/>
      <c r="E24" s="980"/>
      <c r="F24" s="981"/>
      <c r="G24" s="967" t="s">
        <v>573</v>
      </c>
      <c r="H24" s="968"/>
      <c r="I24" s="968"/>
      <c r="J24" s="968"/>
      <c r="K24" s="968"/>
      <c r="L24" s="968"/>
      <c r="M24" s="968"/>
      <c r="N24" s="968"/>
      <c r="O24" s="969"/>
      <c r="P24" s="680">
        <v>25</v>
      </c>
      <c r="Q24" s="681"/>
      <c r="R24" s="681"/>
      <c r="S24" s="681"/>
      <c r="T24" s="681"/>
      <c r="U24" s="681"/>
      <c r="V24" s="682"/>
      <c r="W24" s="680">
        <v>25</v>
      </c>
      <c r="X24" s="681"/>
      <c r="Y24" s="681"/>
      <c r="Z24" s="681"/>
      <c r="AA24" s="681"/>
      <c r="AB24" s="681"/>
      <c r="AC24" s="682"/>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40.5" customHeight="1" x14ac:dyDescent="0.15">
      <c r="A25" s="979"/>
      <c r="B25" s="980"/>
      <c r="C25" s="980"/>
      <c r="D25" s="980"/>
      <c r="E25" s="980"/>
      <c r="F25" s="981"/>
      <c r="G25" s="967" t="s">
        <v>574</v>
      </c>
      <c r="H25" s="968"/>
      <c r="I25" s="968"/>
      <c r="J25" s="968"/>
      <c r="K25" s="968"/>
      <c r="L25" s="968"/>
      <c r="M25" s="968"/>
      <c r="N25" s="968"/>
      <c r="O25" s="969"/>
      <c r="P25" s="680">
        <v>50</v>
      </c>
      <c r="Q25" s="681"/>
      <c r="R25" s="681"/>
      <c r="S25" s="681"/>
      <c r="T25" s="681"/>
      <c r="U25" s="681"/>
      <c r="V25" s="682"/>
      <c r="W25" s="680">
        <v>130</v>
      </c>
      <c r="X25" s="681"/>
      <c r="Y25" s="681"/>
      <c r="Z25" s="681"/>
      <c r="AA25" s="681"/>
      <c r="AB25" s="681"/>
      <c r="AC25" s="682"/>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80"/>
      <c r="Q26" s="681"/>
      <c r="R26" s="681"/>
      <c r="S26" s="681"/>
      <c r="T26" s="681"/>
      <c r="U26" s="681"/>
      <c r="V26" s="682"/>
      <c r="W26" s="680"/>
      <c r="X26" s="681"/>
      <c r="Y26" s="681"/>
      <c r="Z26" s="681"/>
      <c r="AA26" s="681"/>
      <c r="AB26" s="681"/>
      <c r="AC26" s="682"/>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80"/>
      <c r="Q27" s="681"/>
      <c r="R27" s="681"/>
      <c r="S27" s="681"/>
      <c r="T27" s="681"/>
      <c r="U27" s="681"/>
      <c r="V27" s="682"/>
      <c r="W27" s="680"/>
      <c r="X27" s="681"/>
      <c r="Y27" s="681"/>
      <c r="Z27" s="681"/>
      <c r="AA27" s="681"/>
      <c r="AB27" s="681"/>
      <c r="AC27" s="682"/>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341</v>
      </c>
      <c r="H28" s="971"/>
      <c r="I28" s="971"/>
      <c r="J28" s="971"/>
      <c r="K28" s="971"/>
      <c r="L28" s="971"/>
      <c r="M28" s="971"/>
      <c r="N28" s="971"/>
      <c r="O28" s="972"/>
      <c r="P28" s="905">
        <f>P29-SUM(P23:P27)</f>
        <v>0</v>
      </c>
      <c r="Q28" s="906"/>
      <c r="R28" s="906"/>
      <c r="S28" s="906"/>
      <c r="T28" s="906"/>
      <c r="U28" s="906"/>
      <c r="V28" s="907"/>
      <c r="W28" s="905">
        <f>W29-SUM(W23:W27)</f>
        <v>0</v>
      </c>
      <c r="X28" s="906"/>
      <c r="Y28" s="906"/>
      <c r="Z28" s="906"/>
      <c r="AA28" s="906"/>
      <c r="AB28" s="906"/>
      <c r="AC28" s="907"/>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338</v>
      </c>
      <c r="H29" s="974"/>
      <c r="I29" s="974"/>
      <c r="J29" s="974"/>
      <c r="K29" s="974"/>
      <c r="L29" s="974"/>
      <c r="M29" s="974"/>
      <c r="N29" s="974"/>
      <c r="O29" s="975"/>
      <c r="P29" s="680">
        <f>AK13</f>
        <v>278</v>
      </c>
      <c r="Q29" s="681"/>
      <c r="R29" s="681"/>
      <c r="S29" s="681"/>
      <c r="T29" s="681"/>
      <c r="U29" s="681"/>
      <c r="V29" s="682"/>
      <c r="W29" s="997">
        <f>AR13</f>
        <v>359</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88" t="s">
        <v>353</v>
      </c>
      <c r="B30" s="889"/>
      <c r="C30" s="889"/>
      <c r="D30" s="889"/>
      <c r="E30" s="889"/>
      <c r="F30" s="890"/>
      <c r="G30" s="797" t="s">
        <v>146</v>
      </c>
      <c r="H30" s="798"/>
      <c r="I30" s="798"/>
      <c r="J30" s="798"/>
      <c r="K30" s="798"/>
      <c r="L30" s="798"/>
      <c r="M30" s="798"/>
      <c r="N30" s="798"/>
      <c r="O30" s="799"/>
      <c r="P30" s="884" t="s">
        <v>59</v>
      </c>
      <c r="Q30" s="798"/>
      <c r="R30" s="798"/>
      <c r="S30" s="798"/>
      <c r="T30" s="798"/>
      <c r="U30" s="798"/>
      <c r="V30" s="798"/>
      <c r="W30" s="798"/>
      <c r="X30" s="799"/>
      <c r="Y30" s="881"/>
      <c r="Z30" s="882"/>
      <c r="AA30" s="883"/>
      <c r="AB30" s="885" t="s">
        <v>11</v>
      </c>
      <c r="AC30" s="886"/>
      <c r="AD30" s="887"/>
      <c r="AE30" s="885" t="s">
        <v>393</v>
      </c>
      <c r="AF30" s="886"/>
      <c r="AG30" s="886"/>
      <c r="AH30" s="887"/>
      <c r="AI30" s="885" t="s">
        <v>415</v>
      </c>
      <c r="AJ30" s="886"/>
      <c r="AK30" s="886"/>
      <c r="AL30" s="887"/>
      <c r="AM30" s="943" t="s">
        <v>420</v>
      </c>
      <c r="AN30" s="943"/>
      <c r="AO30" s="943"/>
      <c r="AP30" s="885"/>
      <c r="AQ30" s="791" t="s">
        <v>235</v>
      </c>
      <c r="AR30" s="792"/>
      <c r="AS30" s="792"/>
      <c r="AT30" s="793"/>
      <c r="AU30" s="798" t="s">
        <v>134</v>
      </c>
      <c r="AV30" s="798"/>
      <c r="AW30" s="798"/>
      <c r="AX30" s="944"/>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6"/>
      <c r="AC31" s="247"/>
      <c r="AD31" s="248"/>
      <c r="AE31" s="246"/>
      <c r="AF31" s="247"/>
      <c r="AG31" s="247"/>
      <c r="AH31" s="248"/>
      <c r="AI31" s="246"/>
      <c r="AJ31" s="247"/>
      <c r="AK31" s="247"/>
      <c r="AL31" s="248"/>
      <c r="AM31" s="250"/>
      <c r="AN31" s="250"/>
      <c r="AO31" s="250"/>
      <c r="AP31" s="246"/>
      <c r="AQ31" s="768">
        <v>2</v>
      </c>
      <c r="AR31" s="200"/>
      <c r="AS31" s="132" t="s">
        <v>236</v>
      </c>
      <c r="AT31" s="133"/>
      <c r="AU31" s="199" t="s">
        <v>661</v>
      </c>
      <c r="AV31" s="199"/>
      <c r="AW31" s="421" t="s">
        <v>181</v>
      </c>
      <c r="AX31" s="422"/>
    </row>
    <row r="32" spans="1:50" ht="23.25" customHeight="1" x14ac:dyDescent="0.15">
      <c r="A32" s="426"/>
      <c r="B32" s="424"/>
      <c r="C32" s="424"/>
      <c r="D32" s="424"/>
      <c r="E32" s="424"/>
      <c r="F32" s="425"/>
      <c r="G32" s="587" t="s">
        <v>575</v>
      </c>
      <c r="H32" s="588"/>
      <c r="I32" s="588"/>
      <c r="J32" s="588"/>
      <c r="K32" s="588"/>
      <c r="L32" s="588"/>
      <c r="M32" s="588"/>
      <c r="N32" s="588"/>
      <c r="O32" s="589"/>
      <c r="P32" s="104" t="s">
        <v>576</v>
      </c>
      <c r="Q32" s="104"/>
      <c r="R32" s="104"/>
      <c r="S32" s="104"/>
      <c r="T32" s="104"/>
      <c r="U32" s="104"/>
      <c r="V32" s="104"/>
      <c r="W32" s="104"/>
      <c r="X32" s="105"/>
      <c r="Y32" s="497" t="s">
        <v>12</v>
      </c>
      <c r="Z32" s="557"/>
      <c r="AA32" s="558"/>
      <c r="AB32" s="487" t="s">
        <v>577</v>
      </c>
      <c r="AC32" s="487"/>
      <c r="AD32" s="487"/>
      <c r="AE32" s="217">
        <v>5925</v>
      </c>
      <c r="AF32" s="218"/>
      <c r="AG32" s="218"/>
      <c r="AH32" s="218"/>
      <c r="AI32" s="217">
        <v>4925</v>
      </c>
      <c r="AJ32" s="218"/>
      <c r="AK32" s="218"/>
      <c r="AL32" s="218"/>
      <c r="AM32" s="217">
        <v>3860</v>
      </c>
      <c r="AN32" s="218"/>
      <c r="AO32" s="218"/>
      <c r="AP32" s="218"/>
      <c r="AQ32" s="352" t="s">
        <v>570</v>
      </c>
      <c r="AR32" s="207"/>
      <c r="AS32" s="207"/>
      <c r="AT32" s="353"/>
      <c r="AU32" s="218" t="s">
        <v>570</v>
      </c>
      <c r="AV32" s="218"/>
      <c r="AW32" s="218"/>
      <c r="AX32" s="220"/>
    </row>
    <row r="33" spans="1:50" ht="23.25" customHeight="1" x14ac:dyDescent="0.15">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549" t="s">
        <v>577</v>
      </c>
      <c r="AC33" s="549"/>
      <c r="AD33" s="549"/>
      <c r="AE33" s="217">
        <v>3926</v>
      </c>
      <c r="AF33" s="218"/>
      <c r="AG33" s="218"/>
      <c r="AH33" s="218"/>
      <c r="AI33" s="217">
        <v>5542</v>
      </c>
      <c r="AJ33" s="218"/>
      <c r="AK33" s="218"/>
      <c r="AL33" s="218"/>
      <c r="AM33" s="217">
        <v>5351</v>
      </c>
      <c r="AN33" s="218"/>
      <c r="AO33" s="218"/>
      <c r="AP33" s="218"/>
      <c r="AQ33" s="352">
        <v>3310</v>
      </c>
      <c r="AR33" s="207"/>
      <c r="AS33" s="207"/>
      <c r="AT33" s="353"/>
      <c r="AU33" s="218" t="s">
        <v>661</v>
      </c>
      <c r="AV33" s="218"/>
      <c r="AW33" s="218"/>
      <c r="AX33" s="220"/>
    </row>
    <row r="34" spans="1:50" ht="23.25" customHeight="1" x14ac:dyDescent="0.15">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7">
        <f>AE32/AE33*100</f>
        <v>150.91696383087111</v>
      </c>
      <c r="AF34" s="218"/>
      <c r="AG34" s="218"/>
      <c r="AH34" s="218"/>
      <c r="AI34" s="217">
        <f>AI32/AI33*100</f>
        <v>88.866835077589329</v>
      </c>
      <c r="AJ34" s="218"/>
      <c r="AK34" s="218"/>
      <c r="AL34" s="218"/>
      <c r="AM34" s="217">
        <f>AM32/AM33*100</f>
        <v>72.136049336572611</v>
      </c>
      <c r="AN34" s="218"/>
      <c r="AO34" s="218"/>
      <c r="AP34" s="218"/>
      <c r="AQ34" s="352" t="s">
        <v>570</v>
      </c>
      <c r="AR34" s="207"/>
      <c r="AS34" s="207"/>
      <c r="AT34" s="353"/>
      <c r="AU34" s="218" t="s">
        <v>570</v>
      </c>
      <c r="AV34" s="218"/>
      <c r="AW34" s="218"/>
      <c r="AX34" s="220"/>
    </row>
    <row r="35" spans="1:50" ht="23.25" customHeight="1" x14ac:dyDescent="0.15">
      <c r="A35" s="225" t="s">
        <v>381</v>
      </c>
      <c r="B35" s="226"/>
      <c r="C35" s="226"/>
      <c r="D35" s="226"/>
      <c r="E35" s="226"/>
      <c r="F35" s="227"/>
      <c r="G35" s="231" t="s">
        <v>578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4" t="s">
        <v>353</v>
      </c>
      <c r="B37" s="795"/>
      <c r="C37" s="795"/>
      <c r="D37" s="795"/>
      <c r="E37" s="795"/>
      <c r="F37" s="796"/>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3" t="s">
        <v>393</v>
      </c>
      <c r="AF37" s="244"/>
      <c r="AG37" s="244"/>
      <c r="AH37" s="245"/>
      <c r="AI37" s="243" t="s">
        <v>391</v>
      </c>
      <c r="AJ37" s="244"/>
      <c r="AK37" s="244"/>
      <c r="AL37" s="245"/>
      <c r="AM37" s="249" t="s">
        <v>420</v>
      </c>
      <c r="AN37" s="249"/>
      <c r="AO37" s="249"/>
      <c r="AP37" s="249"/>
      <c r="AQ37" s="150" t="s">
        <v>235</v>
      </c>
      <c r="AR37" s="151"/>
      <c r="AS37" s="151"/>
      <c r="AT37" s="152"/>
      <c r="AU37" s="437" t="s">
        <v>134</v>
      </c>
      <c r="AV37" s="437"/>
      <c r="AW37" s="437"/>
      <c r="AX37" s="938"/>
    </row>
    <row r="38" spans="1:50" ht="18.75" hidden="1"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6"/>
      <c r="AC38" s="247"/>
      <c r="AD38" s="248"/>
      <c r="AE38" s="246"/>
      <c r="AF38" s="247"/>
      <c r="AG38" s="247"/>
      <c r="AH38" s="248"/>
      <c r="AI38" s="246"/>
      <c r="AJ38" s="247"/>
      <c r="AK38" s="247"/>
      <c r="AL38" s="248"/>
      <c r="AM38" s="250"/>
      <c r="AN38" s="250"/>
      <c r="AO38" s="250"/>
      <c r="AP38" s="250"/>
      <c r="AQ38" s="768"/>
      <c r="AR38" s="200"/>
      <c r="AS38" s="132" t="s">
        <v>236</v>
      </c>
      <c r="AT38" s="133"/>
      <c r="AU38" s="199"/>
      <c r="AV38" s="199"/>
      <c r="AW38" s="421" t="s">
        <v>181</v>
      </c>
      <c r="AX38" s="422"/>
    </row>
    <row r="39" spans="1:50" ht="23.25" hidden="1" customHeight="1" x14ac:dyDescent="0.15">
      <c r="A39" s="426"/>
      <c r="B39" s="424"/>
      <c r="C39" s="424"/>
      <c r="D39" s="424"/>
      <c r="E39" s="424"/>
      <c r="F39" s="425"/>
      <c r="G39" s="587"/>
      <c r="H39" s="588"/>
      <c r="I39" s="588"/>
      <c r="J39" s="588"/>
      <c r="K39" s="588"/>
      <c r="L39" s="588"/>
      <c r="M39" s="588"/>
      <c r="N39" s="588"/>
      <c r="O39" s="589"/>
      <c r="P39" s="104"/>
      <c r="Q39" s="104"/>
      <c r="R39" s="104"/>
      <c r="S39" s="104"/>
      <c r="T39" s="104"/>
      <c r="U39" s="104"/>
      <c r="V39" s="104"/>
      <c r="W39" s="104"/>
      <c r="X39" s="105"/>
      <c r="Y39" s="497" t="s">
        <v>12</v>
      </c>
      <c r="Z39" s="557"/>
      <c r="AA39" s="558"/>
      <c r="AB39" s="487"/>
      <c r="AC39" s="487"/>
      <c r="AD39" s="487"/>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c r="AC40" s="549"/>
      <c r="AD40" s="549"/>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353</v>
      </c>
      <c r="B44" s="795"/>
      <c r="C44" s="795"/>
      <c r="D44" s="795"/>
      <c r="E44" s="795"/>
      <c r="F44" s="796"/>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3" t="s">
        <v>393</v>
      </c>
      <c r="AF44" s="244"/>
      <c r="AG44" s="244"/>
      <c r="AH44" s="245"/>
      <c r="AI44" s="243" t="s">
        <v>391</v>
      </c>
      <c r="AJ44" s="244"/>
      <c r="AK44" s="244"/>
      <c r="AL44" s="245"/>
      <c r="AM44" s="249" t="s">
        <v>420</v>
      </c>
      <c r="AN44" s="249"/>
      <c r="AO44" s="249"/>
      <c r="AP44" s="249"/>
      <c r="AQ44" s="150" t="s">
        <v>235</v>
      </c>
      <c r="AR44" s="151"/>
      <c r="AS44" s="151"/>
      <c r="AT44" s="152"/>
      <c r="AU44" s="437" t="s">
        <v>134</v>
      </c>
      <c r="AV44" s="437"/>
      <c r="AW44" s="437"/>
      <c r="AX44" s="938"/>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6"/>
      <c r="AC45" s="247"/>
      <c r="AD45" s="248"/>
      <c r="AE45" s="246"/>
      <c r="AF45" s="247"/>
      <c r="AG45" s="247"/>
      <c r="AH45" s="248"/>
      <c r="AI45" s="246"/>
      <c r="AJ45" s="247"/>
      <c r="AK45" s="247"/>
      <c r="AL45" s="248"/>
      <c r="AM45" s="250"/>
      <c r="AN45" s="250"/>
      <c r="AO45" s="250"/>
      <c r="AP45" s="250"/>
      <c r="AQ45" s="768"/>
      <c r="AR45" s="200"/>
      <c r="AS45" s="132" t="s">
        <v>236</v>
      </c>
      <c r="AT45" s="133"/>
      <c r="AU45" s="199"/>
      <c r="AV45" s="199"/>
      <c r="AW45" s="421" t="s">
        <v>181</v>
      </c>
      <c r="AX45" s="422"/>
    </row>
    <row r="46" spans="1:50" ht="23.25" hidden="1" customHeight="1" x14ac:dyDescent="0.15">
      <c r="A46" s="426"/>
      <c r="B46" s="424"/>
      <c r="C46" s="424"/>
      <c r="D46" s="424"/>
      <c r="E46" s="424"/>
      <c r="F46" s="425"/>
      <c r="G46" s="587"/>
      <c r="H46" s="588"/>
      <c r="I46" s="588"/>
      <c r="J46" s="588"/>
      <c r="K46" s="588"/>
      <c r="L46" s="588"/>
      <c r="M46" s="588"/>
      <c r="N46" s="588"/>
      <c r="O46" s="589"/>
      <c r="P46" s="104"/>
      <c r="Q46" s="104"/>
      <c r="R46" s="104"/>
      <c r="S46" s="104"/>
      <c r="T46" s="104"/>
      <c r="U46" s="104"/>
      <c r="V46" s="104"/>
      <c r="W46" s="104"/>
      <c r="X46" s="105"/>
      <c r="Y46" s="497" t="s">
        <v>12</v>
      </c>
      <c r="Z46" s="557"/>
      <c r="AA46" s="558"/>
      <c r="AB46" s="487"/>
      <c r="AC46" s="487"/>
      <c r="AD46" s="48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c r="AC47" s="549"/>
      <c r="AD47" s="54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3" t="s">
        <v>353</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3" t="s">
        <v>393</v>
      </c>
      <c r="AF51" s="244"/>
      <c r="AG51" s="244"/>
      <c r="AH51" s="245"/>
      <c r="AI51" s="243" t="s">
        <v>391</v>
      </c>
      <c r="AJ51" s="244"/>
      <c r="AK51" s="244"/>
      <c r="AL51" s="245"/>
      <c r="AM51" s="249" t="s">
        <v>420</v>
      </c>
      <c r="AN51" s="249"/>
      <c r="AO51" s="249"/>
      <c r="AP51" s="249"/>
      <c r="AQ51" s="150" t="s">
        <v>235</v>
      </c>
      <c r="AR51" s="151"/>
      <c r="AS51" s="151"/>
      <c r="AT51" s="152"/>
      <c r="AU51" s="952" t="s">
        <v>134</v>
      </c>
      <c r="AV51" s="952"/>
      <c r="AW51" s="952"/>
      <c r="AX51" s="953"/>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6"/>
      <c r="AC52" s="247"/>
      <c r="AD52" s="248"/>
      <c r="AE52" s="246"/>
      <c r="AF52" s="247"/>
      <c r="AG52" s="247"/>
      <c r="AH52" s="248"/>
      <c r="AI52" s="246"/>
      <c r="AJ52" s="247"/>
      <c r="AK52" s="247"/>
      <c r="AL52" s="248"/>
      <c r="AM52" s="250"/>
      <c r="AN52" s="250"/>
      <c r="AO52" s="250"/>
      <c r="AP52" s="250"/>
      <c r="AQ52" s="768"/>
      <c r="AR52" s="200"/>
      <c r="AS52" s="132" t="s">
        <v>236</v>
      </c>
      <c r="AT52" s="133"/>
      <c r="AU52" s="199"/>
      <c r="AV52" s="199"/>
      <c r="AW52" s="421" t="s">
        <v>181</v>
      </c>
      <c r="AX52" s="422"/>
    </row>
    <row r="53" spans="1:50" ht="23.25" hidden="1" customHeight="1" x14ac:dyDescent="0.15">
      <c r="A53" s="426"/>
      <c r="B53" s="424"/>
      <c r="C53" s="424"/>
      <c r="D53" s="424"/>
      <c r="E53" s="424"/>
      <c r="F53" s="425"/>
      <c r="G53" s="587"/>
      <c r="H53" s="588"/>
      <c r="I53" s="588"/>
      <c r="J53" s="588"/>
      <c r="K53" s="588"/>
      <c r="L53" s="588"/>
      <c r="M53" s="588"/>
      <c r="N53" s="588"/>
      <c r="O53" s="589"/>
      <c r="P53" s="104"/>
      <c r="Q53" s="104"/>
      <c r="R53" s="104"/>
      <c r="S53" s="104"/>
      <c r="T53" s="104"/>
      <c r="U53" s="104"/>
      <c r="V53" s="104"/>
      <c r="W53" s="104"/>
      <c r="X53" s="105"/>
      <c r="Y53" s="497" t="s">
        <v>12</v>
      </c>
      <c r="Z53" s="557"/>
      <c r="AA53" s="558"/>
      <c r="AB53" s="487"/>
      <c r="AC53" s="487"/>
      <c r="AD53" s="48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c r="AC54" s="549"/>
      <c r="AD54" s="549"/>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7" t="s">
        <v>14</v>
      </c>
      <c r="AC55" s="617"/>
      <c r="AD55" s="61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3" t="s">
        <v>353</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3" t="s">
        <v>393</v>
      </c>
      <c r="AF58" s="244"/>
      <c r="AG58" s="244"/>
      <c r="AH58" s="245"/>
      <c r="AI58" s="243" t="s">
        <v>391</v>
      </c>
      <c r="AJ58" s="244"/>
      <c r="AK58" s="244"/>
      <c r="AL58" s="245"/>
      <c r="AM58" s="249" t="s">
        <v>420</v>
      </c>
      <c r="AN58" s="249"/>
      <c r="AO58" s="249"/>
      <c r="AP58" s="249"/>
      <c r="AQ58" s="150" t="s">
        <v>235</v>
      </c>
      <c r="AR58" s="151"/>
      <c r="AS58" s="151"/>
      <c r="AT58" s="152"/>
      <c r="AU58" s="952" t="s">
        <v>134</v>
      </c>
      <c r="AV58" s="952"/>
      <c r="AW58" s="952"/>
      <c r="AX58" s="953"/>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6"/>
      <c r="AC59" s="247"/>
      <c r="AD59" s="248"/>
      <c r="AE59" s="246"/>
      <c r="AF59" s="247"/>
      <c r="AG59" s="247"/>
      <c r="AH59" s="248"/>
      <c r="AI59" s="246"/>
      <c r="AJ59" s="247"/>
      <c r="AK59" s="247"/>
      <c r="AL59" s="248"/>
      <c r="AM59" s="250"/>
      <c r="AN59" s="250"/>
      <c r="AO59" s="250"/>
      <c r="AP59" s="250"/>
      <c r="AQ59" s="768"/>
      <c r="AR59" s="200"/>
      <c r="AS59" s="132" t="s">
        <v>236</v>
      </c>
      <c r="AT59" s="133"/>
      <c r="AU59" s="199"/>
      <c r="AV59" s="199"/>
      <c r="AW59" s="421" t="s">
        <v>181</v>
      </c>
      <c r="AX59" s="422"/>
    </row>
    <row r="60" spans="1:50" ht="23.25" hidden="1" customHeight="1" x14ac:dyDescent="0.15">
      <c r="A60" s="426"/>
      <c r="B60" s="424"/>
      <c r="C60" s="424"/>
      <c r="D60" s="424"/>
      <c r="E60" s="424"/>
      <c r="F60" s="425"/>
      <c r="G60" s="587"/>
      <c r="H60" s="588"/>
      <c r="I60" s="588"/>
      <c r="J60" s="588"/>
      <c r="K60" s="588"/>
      <c r="L60" s="588"/>
      <c r="M60" s="588"/>
      <c r="N60" s="588"/>
      <c r="O60" s="589"/>
      <c r="P60" s="104"/>
      <c r="Q60" s="104"/>
      <c r="R60" s="104"/>
      <c r="S60" s="104"/>
      <c r="T60" s="104"/>
      <c r="U60" s="104"/>
      <c r="V60" s="104"/>
      <c r="W60" s="104"/>
      <c r="X60" s="105"/>
      <c r="Y60" s="497" t="s">
        <v>12</v>
      </c>
      <c r="Z60" s="557"/>
      <c r="AA60" s="558"/>
      <c r="AB60" s="487"/>
      <c r="AC60" s="487"/>
      <c r="AD60" s="48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c r="AC61" s="549"/>
      <c r="AD61" s="54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8" t="s">
        <v>354</v>
      </c>
      <c r="B65" s="509"/>
      <c r="C65" s="509"/>
      <c r="D65" s="509"/>
      <c r="E65" s="509"/>
      <c r="F65" s="510"/>
      <c r="G65" s="511"/>
      <c r="H65" s="238" t="s">
        <v>146</v>
      </c>
      <c r="I65" s="238"/>
      <c r="J65" s="238"/>
      <c r="K65" s="238"/>
      <c r="L65" s="238"/>
      <c r="M65" s="238"/>
      <c r="N65" s="238"/>
      <c r="O65" s="239"/>
      <c r="P65" s="237" t="s">
        <v>59</v>
      </c>
      <c r="Q65" s="238"/>
      <c r="R65" s="238"/>
      <c r="S65" s="238"/>
      <c r="T65" s="238"/>
      <c r="U65" s="238"/>
      <c r="V65" s="239"/>
      <c r="W65" s="513" t="s">
        <v>349</v>
      </c>
      <c r="X65" s="514"/>
      <c r="Y65" s="517"/>
      <c r="Z65" s="517"/>
      <c r="AA65" s="518"/>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501"/>
      <c r="B66" s="502"/>
      <c r="C66" s="502"/>
      <c r="D66" s="502"/>
      <c r="E66" s="502"/>
      <c r="F66" s="503"/>
      <c r="G66" s="512"/>
      <c r="H66" s="241"/>
      <c r="I66" s="241"/>
      <c r="J66" s="241"/>
      <c r="K66" s="241"/>
      <c r="L66" s="241"/>
      <c r="M66" s="241"/>
      <c r="N66" s="241"/>
      <c r="O66" s="242"/>
      <c r="P66" s="240"/>
      <c r="Q66" s="241"/>
      <c r="R66" s="241"/>
      <c r="S66" s="241"/>
      <c r="T66" s="241"/>
      <c r="U66" s="241"/>
      <c r="V66" s="242"/>
      <c r="W66" s="515"/>
      <c r="X66" s="516"/>
      <c r="Y66" s="519"/>
      <c r="Z66" s="519"/>
      <c r="AA66" s="52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501"/>
      <c r="B67" s="502"/>
      <c r="C67" s="502"/>
      <c r="D67" s="502"/>
      <c r="E67" s="502"/>
      <c r="F67" s="50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1"/>
      <c r="B68" s="502"/>
      <c r="C68" s="502"/>
      <c r="D68" s="502"/>
      <c r="E68" s="502"/>
      <c r="F68" s="50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1"/>
      <c r="B69" s="502"/>
      <c r="C69" s="502"/>
      <c r="D69" s="502"/>
      <c r="E69" s="502"/>
      <c r="F69" s="50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1" t="s">
        <v>359</v>
      </c>
      <c r="B70" s="502"/>
      <c r="C70" s="502"/>
      <c r="D70" s="502"/>
      <c r="E70" s="502"/>
      <c r="F70" s="503"/>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1"/>
      <c r="B71" s="502"/>
      <c r="C71" s="502"/>
      <c r="D71" s="502"/>
      <c r="E71" s="502"/>
      <c r="F71" s="503"/>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4"/>
      <c r="B72" s="505"/>
      <c r="C72" s="505"/>
      <c r="D72" s="505"/>
      <c r="E72" s="505"/>
      <c r="F72" s="506"/>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2" t="s">
        <v>354</v>
      </c>
      <c r="B73" s="533"/>
      <c r="C73" s="533"/>
      <c r="D73" s="533"/>
      <c r="E73" s="533"/>
      <c r="F73" s="534"/>
      <c r="G73" s="605"/>
      <c r="H73" s="129" t="s">
        <v>146</v>
      </c>
      <c r="I73" s="129"/>
      <c r="J73" s="129"/>
      <c r="K73" s="129"/>
      <c r="L73" s="129"/>
      <c r="M73" s="129"/>
      <c r="N73" s="129"/>
      <c r="O73" s="130"/>
      <c r="P73" s="159" t="s">
        <v>59</v>
      </c>
      <c r="Q73" s="129"/>
      <c r="R73" s="129"/>
      <c r="S73" s="129"/>
      <c r="T73" s="129"/>
      <c r="U73" s="129"/>
      <c r="V73" s="129"/>
      <c r="W73" s="129"/>
      <c r="X73" s="130"/>
      <c r="Y73" s="607"/>
      <c r="Z73" s="608"/>
      <c r="AA73" s="609"/>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5"/>
      <c r="B74" s="536"/>
      <c r="C74" s="536"/>
      <c r="D74" s="536"/>
      <c r="E74" s="536"/>
      <c r="F74" s="537"/>
      <c r="G74" s="606"/>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8"/>
      <c r="AR74" s="200"/>
      <c r="AS74" s="132" t="s">
        <v>236</v>
      </c>
      <c r="AT74" s="133"/>
      <c r="AU74" s="768"/>
      <c r="AV74" s="200"/>
      <c r="AW74" s="132" t="s">
        <v>181</v>
      </c>
      <c r="AX74" s="195"/>
    </row>
    <row r="75" spans="1:50" ht="23.25" hidden="1" customHeight="1" x14ac:dyDescent="0.15">
      <c r="A75" s="535"/>
      <c r="B75" s="536"/>
      <c r="C75" s="536"/>
      <c r="D75" s="536"/>
      <c r="E75" s="536"/>
      <c r="F75" s="537"/>
      <c r="G75" s="632"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5"/>
      <c r="B76" s="536"/>
      <c r="C76" s="536"/>
      <c r="D76" s="536"/>
      <c r="E76" s="536"/>
      <c r="F76" s="537"/>
      <c r="G76" s="633"/>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5"/>
      <c r="B77" s="536"/>
      <c r="C77" s="536"/>
      <c r="D77" s="536"/>
      <c r="E77" s="536"/>
      <c r="F77" s="537"/>
      <c r="G77" s="634"/>
      <c r="H77" s="110"/>
      <c r="I77" s="110"/>
      <c r="J77" s="110"/>
      <c r="K77" s="110"/>
      <c r="L77" s="110"/>
      <c r="M77" s="110"/>
      <c r="N77" s="110"/>
      <c r="O77" s="111"/>
      <c r="P77" s="107"/>
      <c r="Q77" s="107"/>
      <c r="R77" s="107"/>
      <c r="S77" s="107"/>
      <c r="T77" s="107"/>
      <c r="U77" s="107"/>
      <c r="V77" s="107"/>
      <c r="W77" s="107"/>
      <c r="X77" s="108"/>
      <c r="Y77" s="159" t="s">
        <v>13</v>
      </c>
      <c r="Z77" s="129"/>
      <c r="AA77" s="130"/>
      <c r="AB77" s="602" t="s">
        <v>14</v>
      </c>
      <c r="AC77" s="602"/>
      <c r="AD77" s="602"/>
      <c r="AE77" s="917"/>
      <c r="AF77" s="918"/>
      <c r="AG77" s="918"/>
      <c r="AH77" s="918"/>
      <c r="AI77" s="917"/>
      <c r="AJ77" s="918"/>
      <c r="AK77" s="918"/>
      <c r="AL77" s="918"/>
      <c r="AM77" s="917"/>
      <c r="AN77" s="918"/>
      <c r="AO77" s="918"/>
      <c r="AP77" s="918"/>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10"/>
      <c r="I78" s="611"/>
      <c r="J78" s="611"/>
      <c r="K78" s="611"/>
      <c r="L78" s="611"/>
      <c r="M78" s="611"/>
      <c r="N78" s="611"/>
      <c r="O78" s="612"/>
      <c r="P78" s="146"/>
      <c r="Q78" s="146"/>
      <c r="R78" s="146"/>
      <c r="S78" s="146"/>
      <c r="T78" s="146"/>
      <c r="U78" s="146"/>
      <c r="V78" s="146"/>
      <c r="W78" s="146"/>
      <c r="X78" s="146"/>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348</v>
      </c>
      <c r="AP79" s="278"/>
      <c r="AQ79" s="278"/>
      <c r="AR79" s="80" t="s">
        <v>346</v>
      </c>
      <c r="AS79" s="277"/>
      <c r="AT79" s="278"/>
      <c r="AU79" s="278"/>
      <c r="AV79" s="278"/>
      <c r="AW79" s="278"/>
      <c r="AX79" s="1010"/>
    </row>
    <row r="80" spans="1:50" ht="18.75" hidden="1" customHeight="1" x14ac:dyDescent="0.15">
      <c r="A80" s="891" t="s">
        <v>147</v>
      </c>
      <c r="B80" s="550" t="s">
        <v>345</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432</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2"/>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2"/>
      <c r="B82" s="553"/>
      <c r="C82" s="454"/>
      <c r="D82" s="454"/>
      <c r="E82" s="454"/>
      <c r="F82" s="455"/>
      <c r="G82" s="699"/>
      <c r="H82" s="699"/>
      <c r="I82" s="699"/>
      <c r="J82" s="699"/>
      <c r="K82" s="699"/>
      <c r="L82" s="699"/>
      <c r="M82" s="699"/>
      <c r="N82" s="699"/>
      <c r="O82" s="699"/>
      <c r="P82" s="699"/>
      <c r="Q82" s="699"/>
      <c r="R82" s="699"/>
      <c r="S82" s="699"/>
      <c r="T82" s="699"/>
      <c r="U82" s="699"/>
      <c r="V82" s="699"/>
      <c r="W82" s="699"/>
      <c r="X82" s="699"/>
      <c r="Y82" s="699"/>
      <c r="Z82" s="699"/>
      <c r="AA82" s="700"/>
      <c r="AB82" s="911"/>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2"/>
    </row>
    <row r="83" spans="1:60" ht="22.5" hidden="1" customHeight="1" x14ac:dyDescent="0.15">
      <c r="A83" s="892"/>
      <c r="B83" s="553"/>
      <c r="C83" s="454"/>
      <c r="D83" s="454"/>
      <c r="E83" s="454"/>
      <c r="F83" s="455"/>
      <c r="G83" s="701"/>
      <c r="H83" s="701"/>
      <c r="I83" s="701"/>
      <c r="J83" s="701"/>
      <c r="K83" s="701"/>
      <c r="L83" s="701"/>
      <c r="M83" s="701"/>
      <c r="N83" s="701"/>
      <c r="O83" s="701"/>
      <c r="P83" s="701"/>
      <c r="Q83" s="701"/>
      <c r="R83" s="701"/>
      <c r="S83" s="701"/>
      <c r="T83" s="701"/>
      <c r="U83" s="701"/>
      <c r="V83" s="701"/>
      <c r="W83" s="701"/>
      <c r="X83" s="701"/>
      <c r="Y83" s="701"/>
      <c r="Z83" s="701"/>
      <c r="AA83" s="702"/>
      <c r="AB83" s="913"/>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4"/>
    </row>
    <row r="84" spans="1:60" ht="19.5" hidden="1" customHeight="1" x14ac:dyDescent="0.15">
      <c r="A84" s="892"/>
      <c r="B84" s="554"/>
      <c r="C84" s="555"/>
      <c r="D84" s="555"/>
      <c r="E84" s="555"/>
      <c r="F84" s="556"/>
      <c r="G84" s="703"/>
      <c r="H84" s="703"/>
      <c r="I84" s="703"/>
      <c r="J84" s="703"/>
      <c r="K84" s="703"/>
      <c r="L84" s="703"/>
      <c r="M84" s="703"/>
      <c r="N84" s="703"/>
      <c r="O84" s="703"/>
      <c r="P84" s="703"/>
      <c r="Q84" s="703"/>
      <c r="R84" s="703"/>
      <c r="S84" s="703"/>
      <c r="T84" s="703"/>
      <c r="U84" s="703"/>
      <c r="V84" s="703"/>
      <c r="W84" s="703"/>
      <c r="X84" s="703"/>
      <c r="Y84" s="703"/>
      <c r="Z84" s="703"/>
      <c r="AA84" s="704"/>
      <c r="AB84" s="915"/>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6"/>
    </row>
    <row r="85" spans="1:60" ht="18.75" hidden="1" customHeight="1" x14ac:dyDescent="0.15">
      <c r="A85" s="892"/>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9" t="s">
        <v>134</v>
      </c>
      <c r="AV85" s="559"/>
      <c r="AW85" s="559"/>
      <c r="AX85" s="560"/>
      <c r="AY85" s="10"/>
      <c r="AZ85" s="10"/>
      <c r="BA85" s="10"/>
      <c r="BB85" s="10"/>
      <c r="BC85" s="10"/>
    </row>
    <row r="86" spans="1:60" ht="18.75" hidden="1" customHeight="1" x14ac:dyDescent="0.15">
      <c r="A86" s="892"/>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1" t="s">
        <v>181</v>
      </c>
      <c r="AX86" s="422"/>
      <c r="AY86" s="10"/>
      <c r="AZ86" s="10"/>
      <c r="BA86" s="10"/>
      <c r="BB86" s="10"/>
      <c r="BC86" s="10"/>
      <c r="BD86" s="10"/>
      <c r="BE86" s="10"/>
      <c r="BF86" s="10"/>
      <c r="BG86" s="10"/>
      <c r="BH86" s="10"/>
    </row>
    <row r="87" spans="1:60" ht="23.25" hidden="1" customHeight="1" x14ac:dyDescent="0.15">
      <c r="A87" s="892"/>
      <c r="B87" s="454"/>
      <c r="C87" s="454"/>
      <c r="D87" s="454"/>
      <c r="E87" s="454"/>
      <c r="F87" s="455"/>
      <c r="G87" s="103"/>
      <c r="H87" s="104"/>
      <c r="I87" s="104"/>
      <c r="J87" s="104"/>
      <c r="K87" s="104"/>
      <c r="L87" s="104"/>
      <c r="M87" s="104"/>
      <c r="N87" s="104"/>
      <c r="O87" s="105"/>
      <c r="P87" s="104"/>
      <c r="Q87" s="540"/>
      <c r="R87" s="540"/>
      <c r="S87" s="540"/>
      <c r="T87" s="540"/>
      <c r="U87" s="540"/>
      <c r="V87" s="540"/>
      <c r="W87" s="540"/>
      <c r="X87" s="541"/>
      <c r="Y87" s="584" t="s">
        <v>62</v>
      </c>
      <c r="Z87" s="585"/>
      <c r="AA87" s="586"/>
      <c r="AB87" s="487"/>
      <c r="AC87" s="487"/>
      <c r="AD87" s="487"/>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2"/>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c r="AC88" s="549"/>
      <c r="AD88" s="549"/>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2"/>
      <c r="B89" s="555"/>
      <c r="C89" s="555"/>
      <c r="D89" s="555"/>
      <c r="E89" s="555"/>
      <c r="F89" s="556"/>
      <c r="G89" s="109"/>
      <c r="H89" s="110"/>
      <c r="I89" s="110"/>
      <c r="J89" s="110"/>
      <c r="K89" s="110"/>
      <c r="L89" s="110"/>
      <c r="M89" s="110"/>
      <c r="N89" s="110"/>
      <c r="O89" s="111"/>
      <c r="P89" s="176"/>
      <c r="Q89" s="176"/>
      <c r="R89" s="176"/>
      <c r="S89" s="176"/>
      <c r="T89" s="176"/>
      <c r="U89" s="176"/>
      <c r="V89" s="176"/>
      <c r="W89" s="176"/>
      <c r="X89" s="583"/>
      <c r="Y89" s="484" t="s">
        <v>13</v>
      </c>
      <c r="Z89" s="485"/>
      <c r="AA89" s="486"/>
      <c r="AB89" s="617" t="s">
        <v>14</v>
      </c>
      <c r="AC89" s="617"/>
      <c r="AD89" s="617"/>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2"/>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9" t="s">
        <v>134</v>
      </c>
      <c r="AV90" s="559"/>
      <c r="AW90" s="559"/>
      <c r="AX90" s="560"/>
    </row>
    <row r="91" spans="1:60" ht="18.75" hidden="1" customHeight="1" x14ac:dyDescent="0.15">
      <c r="A91" s="892"/>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1" t="s">
        <v>181</v>
      </c>
      <c r="AX91" s="422"/>
      <c r="AY91" s="10"/>
      <c r="AZ91" s="10"/>
      <c r="BA91" s="10"/>
      <c r="BB91" s="10"/>
      <c r="BC91" s="10"/>
    </row>
    <row r="92" spans="1:60" ht="23.25" hidden="1" customHeight="1" x14ac:dyDescent="0.15">
      <c r="A92" s="892"/>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2"/>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2"/>
      <c r="B94" s="555"/>
      <c r="C94" s="555"/>
      <c r="D94" s="555"/>
      <c r="E94" s="555"/>
      <c r="F94" s="556"/>
      <c r="G94" s="109"/>
      <c r="H94" s="110"/>
      <c r="I94" s="110"/>
      <c r="J94" s="110"/>
      <c r="K94" s="110"/>
      <c r="L94" s="110"/>
      <c r="M94" s="110"/>
      <c r="N94" s="110"/>
      <c r="O94" s="111"/>
      <c r="P94" s="176"/>
      <c r="Q94" s="176"/>
      <c r="R94" s="176"/>
      <c r="S94" s="176"/>
      <c r="T94" s="176"/>
      <c r="U94" s="176"/>
      <c r="V94" s="176"/>
      <c r="W94" s="176"/>
      <c r="X94" s="583"/>
      <c r="Y94" s="484" t="s">
        <v>13</v>
      </c>
      <c r="Z94" s="485"/>
      <c r="AA94" s="486"/>
      <c r="AB94" s="617" t="s">
        <v>14</v>
      </c>
      <c r="AC94" s="617"/>
      <c r="AD94" s="617"/>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2"/>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92"/>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1" t="s">
        <v>181</v>
      </c>
      <c r="AX96" s="422"/>
    </row>
    <row r="97" spans="1:60" ht="23.25" hidden="1" customHeight="1" x14ac:dyDescent="0.15">
      <c r="A97" s="892"/>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2"/>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3"/>
      <c r="B99" s="456"/>
      <c r="C99" s="456"/>
      <c r="D99" s="456"/>
      <c r="E99" s="456"/>
      <c r="F99" s="457"/>
      <c r="G99" s="603"/>
      <c r="H99" s="215"/>
      <c r="I99" s="215"/>
      <c r="J99" s="215"/>
      <c r="K99" s="215"/>
      <c r="L99" s="215"/>
      <c r="M99" s="215"/>
      <c r="N99" s="215"/>
      <c r="O99" s="604"/>
      <c r="P99" s="544"/>
      <c r="Q99" s="544"/>
      <c r="R99" s="544"/>
      <c r="S99" s="544"/>
      <c r="T99" s="544"/>
      <c r="U99" s="544"/>
      <c r="V99" s="544"/>
      <c r="W99" s="544"/>
      <c r="X99" s="545"/>
      <c r="Y99" s="922" t="s">
        <v>13</v>
      </c>
      <c r="Z99" s="923"/>
      <c r="AA99" s="924"/>
      <c r="AB99" s="919" t="s">
        <v>14</v>
      </c>
      <c r="AC99" s="920"/>
      <c r="AD99" s="921"/>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355</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1"/>
      <c r="Z100" s="882"/>
      <c r="AA100" s="883"/>
      <c r="AB100" s="507" t="s">
        <v>11</v>
      </c>
      <c r="AC100" s="507"/>
      <c r="AD100" s="507"/>
      <c r="AE100" s="565" t="s">
        <v>393</v>
      </c>
      <c r="AF100" s="566"/>
      <c r="AG100" s="566"/>
      <c r="AH100" s="567"/>
      <c r="AI100" s="565" t="s">
        <v>413</v>
      </c>
      <c r="AJ100" s="566"/>
      <c r="AK100" s="566"/>
      <c r="AL100" s="567"/>
      <c r="AM100" s="565" t="s">
        <v>420</v>
      </c>
      <c r="AN100" s="566"/>
      <c r="AO100" s="566"/>
      <c r="AP100" s="567"/>
      <c r="AQ100" s="323" t="s">
        <v>433</v>
      </c>
      <c r="AR100" s="324"/>
      <c r="AS100" s="324"/>
      <c r="AT100" s="325"/>
      <c r="AU100" s="323" t="s">
        <v>434</v>
      </c>
      <c r="AV100" s="324"/>
      <c r="AW100" s="324"/>
      <c r="AX100" s="326"/>
    </row>
    <row r="101" spans="1:60" ht="23.25" customHeight="1" x14ac:dyDescent="0.15">
      <c r="A101" s="448"/>
      <c r="B101" s="449"/>
      <c r="C101" s="449"/>
      <c r="D101" s="449"/>
      <c r="E101" s="449"/>
      <c r="F101" s="450"/>
      <c r="G101" s="104" t="s">
        <v>579</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580</v>
      </c>
      <c r="AC101" s="487"/>
      <c r="AD101" s="487"/>
      <c r="AE101" s="217">
        <v>19</v>
      </c>
      <c r="AF101" s="218"/>
      <c r="AG101" s="218"/>
      <c r="AH101" s="219"/>
      <c r="AI101" s="217">
        <v>15</v>
      </c>
      <c r="AJ101" s="218"/>
      <c r="AK101" s="218"/>
      <c r="AL101" s="219"/>
      <c r="AM101" s="217">
        <v>15</v>
      </c>
      <c r="AN101" s="218"/>
      <c r="AO101" s="218"/>
      <c r="AP101" s="219"/>
      <c r="AQ101" s="217"/>
      <c r="AR101" s="218"/>
      <c r="AS101" s="218"/>
      <c r="AT101" s="219"/>
      <c r="AU101" s="217"/>
      <c r="AV101" s="218"/>
      <c r="AW101" s="218"/>
      <c r="AX101" s="219"/>
    </row>
    <row r="102" spans="1:60" ht="23.25" customHeight="1" x14ac:dyDescent="0.15">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580</v>
      </c>
      <c r="AC102" s="487"/>
      <c r="AD102" s="487"/>
      <c r="AE102" s="444">
        <v>19</v>
      </c>
      <c r="AF102" s="444"/>
      <c r="AG102" s="444"/>
      <c r="AH102" s="444"/>
      <c r="AI102" s="217">
        <v>15</v>
      </c>
      <c r="AJ102" s="218"/>
      <c r="AK102" s="218"/>
      <c r="AL102" s="219"/>
      <c r="AM102" s="444">
        <v>15</v>
      </c>
      <c r="AN102" s="444"/>
      <c r="AO102" s="444"/>
      <c r="AP102" s="444"/>
      <c r="AQ102" s="272">
        <v>18</v>
      </c>
      <c r="AR102" s="273"/>
      <c r="AS102" s="273"/>
      <c r="AT102" s="322"/>
      <c r="AU102" s="272">
        <v>12</v>
      </c>
      <c r="AV102" s="273"/>
      <c r="AW102" s="273"/>
      <c r="AX102" s="322"/>
    </row>
    <row r="103" spans="1:60" ht="31.5" hidden="1" customHeight="1" x14ac:dyDescent="0.15">
      <c r="A103" s="445" t="s">
        <v>355</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393</v>
      </c>
      <c r="AF103" s="442"/>
      <c r="AG103" s="442"/>
      <c r="AH103" s="443"/>
      <c r="AI103" s="441" t="s">
        <v>391</v>
      </c>
      <c r="AJ103" s="442"/>
      <c r="AK103" s="442"/>
      <c r="AL103" s="443"/>
      <c r="AM103" s="441" t="s">
        <v>420</v>
      </c>
      <c r="AN103" s="442"/>
      <c r="AO103" s="442"/>
      <c r="AP103" s="443"/>
      <c r="AQ103" s="283" t="s">
        <v>433</v>
      </c>
      <c r="AR103" s="284"/>
      <c r="AS103" s="284"/>
      <c r="AT103" s="327"/>
      <c r="AU103" s="283" t="s">
        <v>434</v>
      </c>
      <c r="AV103" s="284"/>
      <c r="AW103" s="284"/>
      <c r="AX103" s="285"/>
    </row>
    <row r="104" spans="1:60" ht="23.25" hidden="1" customHeight="1" x14ac:dyDescent="0.15">
      <c r="A104" s="448"/>
      <c r="B104" s="449"/>
      <c r="C104" s="449"/>
      <c r="D104" s="449"/>
      <c r="E104" s="449"/>
      <c r="F104" s="450"/>
      <c r="G104" s="104"/>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c r="AC104" s="572"/>
      <c r="AD104" s="573"/>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c r="AC105" s="495"/>
      <c r="AD105" s="496"/>
      <c r="AE105" s="444"/>
      <c r="AF105" s="444"/>
      <c r="AG105" s="444"/>
      <c r="AH105" s="444"/>
      <c r="AI105" s="444"/>
      <c r="AJ105" s="444"/>
      <c r="AK105" s="444"/>
      <c r="AL105" s="444"/>
      <c r="AM105" s="444"/>
      <c r="AN105" s="444"/>
      <c r="AO105" s="444"/>
      <c r="AP105" s="444"/>
      <c r="AQ105" s="217"/>
      <c r="AR105" s="218"/>
      <c r="AS105" s="218"/>
      <c r="AT105" s="219"/>
      <c r="AU105" s="272"/>
      <c r="AV105" s="273"/>
      <c r="AW105" s="273"/>
      <c r="AX105" s="322"/>
    </row>
    <row r="106" spans="1:60" ht="31.5" hidden="1" customHeight="1" x14ac:dyDescent="0.15">
      <c r="A106" s="445" t="s">
        <v>355</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393</v>
      </c>
      <c r="AF106" s="442"/>
      <c r="AG106" s="442"/>
      <c r="AH106" s="443"/>
      <c r="AI106" s="441" t="s">
        <v>391</v>
      </c>
      <c r="AJ106" s="442"/>
      <c r="AK106" s="442"/>
      <c r="AL106" s="443"/>
      <c r="AM106" s="441" t="s">
        <v>420</v>
      </c>
      <c r="AN106" s="442"/>
      <c r="AO106" s="442"/>
      <c r="AP106" s="443"/>
      <c r="AQ106" s="283" t="s">
        <v>433</v>
      </c>
      <c r="AR106" s="284"/>
      <c r="AS106" s="284"/>
      <c r="AT106" s="327"/>
      <c r="AU106" s="283" t="s">
        <v>434</v>
      </c>
      <c r="AV106" s="284"/>
      <c r="AW106" s="284"/>
      <c r="AX106" s="285"/>
    </row>
    <row r="107" spans="1:60" ht="23.25" hidden="1" customHeight="1" x14ac:dyDescent="0.15">
      <c r="A107" s="448"/>
      <c r="B107" s="449"/>
      <c r="C107" s="449"/>
      <c r="D107" s="449"/>
      <c r="E107" s="449"/>
      <c r="F107" s="450"/>
      <c r="G107" s="104"/>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c r="AC107" s="572"/>
      <c r="AD107" s="573"/>
      <c r="AE107" s="444"/>
      <c r="AF107" s="444"/>
      <c r="AG107" s="444"/>
      <c r="AH107" s="444"/>
      <c r="AI107" s="444"/>
      <c r="AJ107" s="444"/>
      <c r="AK107" s="444"/>
      <c r="AL107" s="444"/>
      <c r="AM107" s="444"/>
      <c r="AN107" s="444"/>
      <c r="AO107" s="444"/>
      <c r="AP107" s="444"/>
      <c r="AQ107" s="217"/>
      <c r="AR107" s="218"/>
      <c r="AS107" s="218"/>
      <c r="AT107" s="219"/>
      <c r="AU107" s="217"/>
      <c r="AV107" s="218"/>
      <c r="AW107" s="218"/>
      <c r="AX107" s="219"/>
    </row>
    <row r="108" spans="1:60" ht="23.25" hidden="1" customHeight="1" x14ac:dyDescent="0.15">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c r="AC108" s="495"/>
      <c r="AD108" s="496"/>
      <c r="AE108" s="444"/>
      <c r="AF108" s="444"/>
      <c r="AG108" s="444"/>
      <c r="AH108" s="444"/>
      <c r="AI108" s="444"/>
      <c r="AJ108" s="444"/>
      <c r="AK108" s="444"/>
      <c r="AL108" s="444"/>
      <c r="AM108" s="444"/>
      <c r="AN108" s="444"/>
      <c r="AO108" s="444"/>
      <c r="AP108" s="444"/>
      <c r="AQ108" s="217"/>
      <c r="AR108" s="218"/>
      <c r="AS108" s="218"/>
      <c r="AT108" s="219"/>
      <c r="AU108" s="272"/>
      <c r="AV108" s="273"/>
      <c r="AW108" s="273"/>
      <c r="AX108" s="322"/>
    </row>
    <row r="109" spans="1:60" ht="31.5" hidden="1" customHeight="1" x14ac:dyDescent="0.15">
      <c r="A109" s="445" t="s">
        <v>355</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393</v>
      </c>
      <c r="AF109" s="442"/>
      <c r="AG109" s="442"/>
      <c r="AH109" s="443"/>
      <c r="AI109" s="441" t="s">
        <v>391</v>
      </c>
      <c r="AJ109" s="442"/>
      <c r="AK109" s="442"/>
      <c r="AL109" s="443"/>
      <c r="AM109" s="441" t="s">
        <v>420</v>
      </c>
      <c r="AN109" s="442"/>
      <c r="AO109" s="442"/>
      <c r="AP109" s="443"/>
      <c r="AQ109" s="283" t="s">
        <v>433</v>
      </c>
      <c r="AR109" s="284"/>
      <c r="AS109" s="284"/>
      <c r="AT109" s="327"/>
      <c r="AU109" s="283" t="s">
        <v>434</v>
      </c>
      <c r="AV109" s="284"/>
      <c r="AW109" s="284"/>
      <c r="AX109" s="285"/>
    </row>
    <row r="110" spans="1:60" ht="23.25" hidden="1" customHeight="1" x14ac:dyDescent="0.15">
      <c r="A110" s="448"/>
      <c r="B110" s="449"/>
      <c r="C110" s="449"/>
      <c r="D110" s="449"/>
      <c r="E110" s="449"/>
      <c r="F110" s="450"/>
      <c r="G110" s="104"/>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c r="AC110" s="572"/>
      <c r="AD110" s="573"/>
      <c r="AE110" s="444"/>
      <c r="AF110" s="444"/>
      <c r="AG110" s="444"/>
      <c r="AH110" s="444"/>
      <c r="AI110" s="444"/>
      <c r="AJ110" s="444"/>
      <c r="AK110" s="444"/>
      <c r="AL110" s="444"/>
      <c r="AM110" s="444"/>
      <c r="AN110" s="444"/>
      <c r="AO110" s="444"/>
      <c r="AP110" s="444"/>
      <c r="AQ110" s="217"/>
      <c r="AR110" s="218"/>
      <c r="AS110" s="218"/>
      <c r="AT110" s="219"/>
      <c r="AU110" s="217"/>
      <c r="AV110" s="218"/>
      <c r="AW110" s="218"/>
      <c r="AX110" s="219"/>
    </row>
    <row r="111" spans="1:60" ht="23.25" hidden="1" customHeight="1" x14ac:dyDescent="0.15">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c r="AC111" s="495"/>
      <c r="AD111" s="496"/>
      <c r="AE111" s="444"/>
      <c r="AF111" s="444"/>
      <c r="AG111" s="444"/>
      <c r="AH111" s="444"/>
      <c r="AI111" s="444"/>
      <c r="AJ111" s="444"/>
      <c r="AK111" s="444"/>
      <c r="AL111" s="444"/>
      <c r="AM111" s="444"/>
      <c r="AN111" s="444"/>
      <c r="AO111" s="444"/>
      <c r="AP111" s="444"/>
      <c r="AQ111" s="217"/>
      <c r="AR111" s="218"/>
      <c r="AS111" s="218"/>
      <c r="AT111" s="219"/>
      <c r="AU111" s="272"/>
      <c r="AV111" s="273"/>
      <c r="AW111" s="273"/>
      <c r="AX111" s="322"/>
    </row>
    <row r="112" spans="1:60" ht="31.5" hidden="1" customHeight="1" x14ac:dyDescent="0.15">
      <c r="A112" s="445" t="s">
        <v>355</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393</v>
      </c>
      <c r="AF112" s="442"/>
      <c r="AG112" s="442"/>
      <c r="AH112" s="443"/>
      <c r="AI112" s="441" t="s">
        <v>391</v>
      </c>
      <c r="AJ112" s="442"/>
      <c r="AK112" s="442"/>
      <c r="AL112" s="443"/>
      <c r="AM112" s="441" t="s">
        <v>420</v>
      </c>
      <c r="AN112" s="442"/>
      <c r="AO112" s="442"/>
      <c r="AP112" s="443"/>
      <c r="AQ112" s="283" t="s">
        <v>433</v>
      </c>
      <c r="AR112" s="284"/>
      <c r="AS112" s="284"/>
      <c r="AT112" s="327"/>
      <c r="AU112" s="283" t="s">
        <v>434</v>
      </c>
      <c r="AV112" s="284"/>
      <c r="AW112" s="284"/>
      <c r="AX112" s="285"/>
    </row>
    <row r="113" spans="1:50" ht="23.25" hidden="1" customHeight="1" x14ac:dyDescent="0.15">
      <c r="A113" s="448"/>
      <c r="B113" s="449"/>
      <c r="C113" s="449"/>
      <c r="D113" s="449"/>
      <c r="E113" s="449"/>
      <c r="F113" s="450"/>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c r="AC113" s="572"/>
      <c r="AD113" s="573"/>
      <c r="AE113" s="444"/>
      <c r="AF113" s="444"/>
      <c r="AG113" s="444"/>
      <c r="AH113" s="444"/>
      <c r="AI113" s="444"/>
      <c r="AJ113" s="444"/>
      <c r="AK113" s="444"/>
      <c r="AL113" s="444"/>
      <c r="AM113" s="444"/>
      <c r="AN113" s="444"/>
      <c r="AO113" s="444"/>
      <c r="AP113" s="444"/>
      <c r="AQ113" s="217"/>
      <c r="AR113" s="218"/>
      <c r="AS113" s="218"/>
      <c r="AT113" s="219"/>
      <c r="AU113" s="217"/>
      <c r="AV113" s="218"/>
      <c r="AW113" s="218"/>
      <c r="AX113" s="219"/>
    </row>
    <row r="114" spans="1:50" ht="23.25" hidden="1" customHeight="1" x14ac:dyDescent="0.15">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c r="AC114" s="495"/>
      <c r="AD114" s="496"/>
      <c r="AE114" s="444"/>
      <c r="AF114" s="444"/>
      <c r="AG114" s="444"/>
      <c r="AH114" s="444"/>
      <c r="AI114" s="444"/>
      <c r="AJ114" s="444"/>
      <c r="AK114" s="444"/>
      <c r="AL114" s="444"/>
      <c r="AM114" s="444"/>
      <c r="AN114" s="444"/>
      <c r="AO114" s="444"/>
      <c r="AP114" s="444"/>
      <c r="AQ114" s="217"/>
      <c r="AR114" s="218"/>
      <c r="AS114" s="218"/>
      <c r="AT114" s="219"/>
      <c r="AU114" s="217"/>
      <c r="AV114" s="218"/>
      <c r="AW114" s="218"/>
      <c r="AX114" s="219"/>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393</v>
      </c>
      <c r="AF115" s="442"/>
      <c r="AG115" s="442"/>
      <c r="AH115" s="443"/>
      <c r="AI115" s="441" t="s">
        <v>391</v>
      </c>
      <c r="AJ115" s="442"/>
      <c r="AK115" s="442"/>
      <c r="AL115" s="443"/>
      <c r="AM115" s="441" t="s">
        <v>420</v>
      </c>
      <c r="AN115" s="442"/>
      <c r="AO115" s="442"/>
      <c r="AP115" s="443"/>
      <c r="AQ115" s="614" t="s">
        <v>435</v>
      </c>
      <c r="AR115" s="615"/>
      <c r="AS115" s="615"/>
      <c r="AT115" s="615"/>
      <c r="AU115" s="615"/>
      <c r="AV115" s="615"/>
      <c r="AW115" s="615"/>
      <c r="AX115" s="616"/>
    </row>
    <row r="116" spans="1:50" ht="23.25" customHeight="1" x14ac:dyDescent="0.15">
      <c r="A116" s="465"/>
      <c r="B116" s="466"/>
      <c r="C116" s="466"/>
      <c r="D116" s="466"/>
      <c r="E116" s="466"/>
      <c r="F116" s="467"/>
      <c r="G116" s="414" t="s">
        <v>581</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582</v>
      </c>
      <c r="AC116" s="489"/>
      <c r="AD116" s="490"/>
      <c r="AE116" s="444">
        <v>10.9</v>
      </c>
      <c r="AF116" s="444"/>
      <c r="AG116" s="444"/>
      <c r="AH116" s="444"/>
      <c r="AI116" s="444">
        <v>14.9</v>
      </c>
      <c r="AJ116" s="444"/>
      <c r="AK116" s="444"/>
      <c r="AL116" s="444"/>
      <c r="AM116" s="444">
        <v>13.8</v>
      </c>
      <c r="AN116" s="444"/>
      <c r="AO116" s="444"/>
      <c r="AP116" s="444"/>
      <c r="AQ116" s="217">
        <v>15.4</v>
      </c>
      <c r="AR116" s="218"/>
      <c r="AS116" s="218"/>
      <c r="AT116" s="218"/>
      <c r="AU116" s="218"/>
      <c r="AV116" s="218"/>
      <c r="AW116" s="218"/>
      <c r="AX116" s="220"/>
    </row>
    <row r="117" spans="1:50" ht="46.5" customHeight="1" thickBot="1" x14ac:dyDescent="0.2">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564</v>
      </c>
      <c r="AC117" s="499"/>
      <c r="AD117" s="500"/>
      <c r="AE117" s="577" t="s">
        <v>583</v>
      </c>
      <c r="AF117" s="577"/>
      <c r="AG117" s="577"/>
      <c r="AH117" s="577"/>
      <c r="AI117" s="577" t="s">
        <v>658</v>
      </c>
      <c r="AJ117" s="577"/>
      <c r="AK117" s="577"/>
      <c r="AL117" s="577"/>
      <c r="AM117" s="577" t="s">
        <v>656</v>
      </c>
      <c r="AN117" s="577"/>
      <c r="AO117" s="577"/>
      <c r="AP117" s="577"/>
      <c r="AQ117" s="577" t="s">
        <v>657</v>
      </c>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393</v>
      </c>
      <c r="AF118" s="442"/>
      <c r="AG118" s="442"/>
      <c r="AH118" s="443"/>
      <c r="AI118" s="441" t="s">
        <v>391</v>
      </c>
      <c r="AJ118" s="442"/>
      <c r="AK118" s="442"/>
      <c r="AL118" s="443"/>
      <c r="AM118" s="441" t="s">
        <v>420</v>
      </c>
      <c r="AN118" s="442"/>
      <c r="AO118" s="442"/>
      <c r="AP118" s="443"/>
      <c r="AQ118" s="614" t="s">
        <v>435</v>
      </c>
      <c r="AR118" s="615"/>
      <c r="AS118" s="615"/>
      <c r="AT118" s="615"/>
      <c r="AU118" s="615"/>
      <c r="AV118" s="615"/>
      <c r="AW118" s="615"/>
      <c r="AX118" s="616"/>
    </row>
    <row r="119" spans="1:50" ht="23.25" hidden="1" customHeight="1" x14ac:dyDescent="0.15">
      <c r="A119" s="465"/>
      <c r="B119" s="466"/>
      <c r="C119" s="466"/>
      <c r="D119" s="466"/>
      <c r="E119" s="466"/>
      <c r="F119" s="467"/>
      <c r="G119" s="414" t="s">
        <v>584</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thickBot="1" x14ac:dyDescent="0.2">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564</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393</v>
      </c>
      <c r="AF121" s="442"/>
      <c r="AG121" s="442"/>
      <c r="AH121" s="443"/>
      <c r="AI121" s="441" t="s">
        <v>391</v>
      </c>
      <c r="AJ121" s="442"/>
      <c r="AK121" s="442"/>
      <c r="AL121" s="443"/>
      <c r="AM121" s="441" t="s">
        <v>420</v>
      </c>
      <c r="AN121" s="442"/>
      <c r="AO121" s="442"/>
      <c r="AP121" s="443"/>
      <c r="AQ121" s="614" t="s">
        <v>435</v>
      </c>
      <c r="AR121" s="615"/>
      <c r="AS121" s="615"/>
      <c r="AT121" s="615"/>
      <c r="AU121" s="615"/>
      <c r="AV121" s="615"/>
      <c r="AW121" s="615"/>
      <c r="AX121" s="616"/>
    </row>
    <row r="122" spans="1:50" ht="23.25" hidden="1" customHeight="1" x14ac:dyDescent="0.15">
      <c r="A122" s="465"/>
      <c r="B122" s="466"/>
      <c r="C122" s="466"/>
      <c r="D122" s="466"/>
      <c r="E122" s="466"/>
      <c r="F122" s="467"/>
      <c r="G122" s="414" t="s">
        <v>585</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564</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393</v>
      </c>
      <c r="AF124" s="442"/>
      <c r="AG124" s="442"/>
      <c r="AH124" s="443"/>
      <c r="AI124" s="441" t="s">
        <v>391</v>
      </c>
      <c r="AJ124" s="442"/>
      <c r="AK124" s="442"/>
      <c r="AL124" s="443"/>
      <c r="AM124" s="441" t="s">
        <v>420</v>
      </c>
      <c r="AN124" s="442"/>
      <c r="AO124" s="442"/>
      <c r="AP124" s="443"/>
      <c r="AQ124" s="614" t="s">
        <v>435</v>
      </c>
      <c r="AR124" s="615"/>
      <c r="AS124" s="615"/>
      <c r="AT124" s="615"/>
      <c r="AU124" s="615"/>
      <c r="AV124" s="615"/>
      <c r="AW124" s="615"/>
      <c r="AX124" s="616"/>
    </row>
    <row r="125" spans="1:50" ht="23.25" hidden="1" customHeight="1" x14ac:dyDescent="0.15">
      <c r="A125" s="465"/>
      <c r="B125" s="466"/>
      <c r="C125" s="466"/>
      <c r="D125" s="466"/>
      <c r="E125" s="466"/>
      <c r="F125" s="467"/>
      <c r="G125" s="414" t="s">
        <v>585</v>
      </c>
      <c r="H125" s="414"/>
      <c r="I125" s="414"/>
      <c r="J125" s="414"/>
      <c r="K125" s="414"/>
      <c r="L125" s="414"/>
      <c r="M125" s="414"/>
      <c r="N125" s="414"/>
      <c r="O125" s="414"/>
      <c r="P125" s="414"/>
      <c r="Q125" s="414"/>
      <c r="R125" s="414"/>
      <c r="S125" s="414"/>
      <c r="T125" s="414"/>
      <c r="U125" s="414"/>
      <c r="V125" s="414"/>
      <c r="W125" s="414"/>
      <c r="X125" s="958"/>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59"/>
      <c r="Y126" s="497" t="s">
        <v>49</v>
      </c>
      <c r="Z126" s="472"/>
      <c r="AA126" s="473"/>
      <c r="AB126" s="498" t="s">
        <v>564</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4" t="s">
        <v>15</v>
      </c>
      <c r="B127" s="466"/>
      <c r="C127" s="466"/>
      <c r="D127" s="466"/>
      <c r="E127" s="466"/>
      <c r="F127" s="467"/>
      <c r="G127" s="247" t="s">
        <v>16</v>
      </c>
      <c r="H127" s="247"/>
      <c r="I127" s="247"/>
      <c r="J127" s="247"/>
      <c r="K127" s="247"/>
      <c r="L127" s="247"/>
      <c r="M127" s="247"/>
      <c r="N127" s="247"/>
      <c r="O127" s="247"/>
      <c r="P127" s="247"/>
      <c r="Q127" s="247"/>
      <c r="R127" s="247"/>
      <c r="S127" s="247"/>
      <c r="T127" s="247"/>
      <c r="U127" s="247"/>
      <c r="V127" s="247"/>
      <c r="W127" s="247"/>
      <c r="X127" s="248"/>
      <c r="Y127" s="954"/>
      <c r="Z127" s="955"/>
      <c r="AA127" s="956"/>
      <c r="AB127" s="246" t="s">
        <v>11</v>
      </c>
      <c r="AC127" s="247"/>
      <c r="AD127" s="248"/>
      <c r="AE127" s="441" t="s">
        <v>393</v>
      </c>
      <c r="AF127" s="442"/>
      <c r="AG127" s="442"/>
      <c r="AH127" s="443"/>
      <c r="AI127" s="441" t="s">
        <v>391</v>
      </c>
      <c r="AJ127" s="442"/>
      <c r="AK127" s="442"/>
      <c r="AL127" s="443"/>
      <c r="AM127" s="441" t="s">
        <v>420</v>
      </c>
      <c r="AN127" s="442"/>
      <c r="AO127" s="442"/>
      <c r="AP127" s="443"/>
      <c r="AQ127" s="614" t="s">
        <v>435</v>
      </c>
      <c r="AR127" s="615"/>
      <c r="AS127" s="615"/>
      <c r="AT127" s="615"/>
      <c r="AU127" s="615"/>
      <c r="AV127" s="615"/>
      <c r="AW127" s="615"/>
      <c r="AX127" s="616"/>
    </row>
    <row r="128" spans="1:50" ht="23.25" hidden="1" customHeight="1" x14ac:dyDescent="0.15">
      <c r="A128" s="465"/>
      <c r="B128" s="466"/>
      <c r="C128" s="466"/>
      <c r="D128" s="466"/>
      <c r="E128" s="466"/>
      <c r="F128" s="467"/>
      <c r="G128" s="414" t="s">
        <v>585</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564</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408</v>
      </c>
      <c r="B130" s="185"/>
      <c r="C130" s="184" t="s">
        <v>239</v>
      </c>
      <c r="D130" s="185"/>
      <c r="E130" s="169" t="s">
        <v>268</v>
      </c>
      <c r="F130" s="170"/>
      <c r="G130" s="32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662</v>
      </c>
      <c r="AR133" s="199"/>
      <c r="AS133" s="132" t="s">
        <v>236</v>
      </c>
      <c r="AT133" s="133"/>
      <c r="AU133" s="345" t="s">
        <v>662</v>
      </c>
      <c r="AV133" s="200"/>
      <c r="AW133" s="132" t="s">
        <v>181</v>
      </c>
      <c r="AX133" s="195"/>
    </row>
    <row r="134" spans="1:50" ht="39.75" customHeight="1" x14ac:dyDescent="0.15">
      <c r="A134" s="189"/>
      <c r="B134" s="186"/>
      <c r="C134" s="180"/>
      <c r="D134" s="186"/>
      <c r="E134" s="180"/>
      <c r="F134" s="181"/>
      <c r="G134" s="295" t="s">
        <v>653</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7" t="s">
        <v>662</v>
      </c>
      <c r="AC134" s="205"/>
      <c r="AD134" s="205"/>
      <c r="AE134" s="319" t="s">
        <v>662</v>
      </c>
      <c r="AF134" s="207"/>
      <c r="AG134" s="207"/>
      <c r="AH134" s="207"/>
      <c r="AI134" s="319" t="s">
        <v>662</v>
      </c>
      <c r="AJ134" s="207"/>
      <c r="AK134" s="207"/>
      <c r="AL134" s="207"/>
      <c r="AM134" s="319" t="s">
        <v>662</v>
      </c>
      <c r="AN134" s="207"/>
      <c r="AO134" s="207"/>
      <c r="AP134" s="207"/>
      <c r="AQ134" s="319" t="s">
        <v>662</v>
      </c>
      <c r="AR134" s="207"/>
      <c r="AS134" s="207"/>
      <c r="AT134" s="207"/>
      <c r="AU134" s="319" t="s">
        <v>662</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662</v>
      </c>
      <c r="AC135" s="343"/>
      <c r="AD135" s="344"/>
      <c r="AE135" s="319" t="s">
        <v>662</v>
      </c>
      <c r="AF135" s="207"/>
      <c r="AG135" s="207"/>
      <c r="AH135" s="207"/>
      <c r="AI135" s="319" t="s">
        <v>662</v>
      </c>
      <c r="AJ135" s="207"/>
      <c r="AK135" s="207"/>
      <c r="AL135" s="207"/>
      <c r="AM135" s="319" t="s">
        <v>662</v>
      </c>
      <c r="AN135" s="207"/>
      <c r="AO135" s="207"/>
      <c r="AP135" s="207"/>
      <c r="AQ135" s="319" t="s">
        <v>662</v>
      </c>
      <c r="AR135" s="207"/>
      <c r="AS135" s="207"/>
      <c r="AT135" s="207"/>
      <c r="AU135" s="319" t="s">
        <v>662</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t="s">
        <v>654</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655</v>
      </c>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8.5" customHeight="1" x14ac:dyDescent="0.15">
      <c r="A188" s="189"/>
      <c r="B188" s="186"/>
      <c r="C188" s="180"/>
      <c r="D188" s="186"/>
      <c r="E188" s="320"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8.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60"/>
      <c r="E430" s="174" t="s">
        <v>401</v>
      </c>
      <c r="F430" s="925"/>
      <c r="G430" s="926" t="s">
        <v>255</v>
      </c>
      <c r="H430" s="122"/>
      <c r="I430" s="122"/>
      <c r="J430" s="927" t="s">
        <v>559</v>
      </c>
      <c r="K430" s="928"/>
      <c r="L430" s="928"/>
      <c r="M430" s="928"/>
      <c r="N430" s="928"/>
      <c r="O430" s="928"/>
      <c r="P430" s="928"/>
      <c r="Q430" s="928"/>
      <c r="R430" s="928"/>
      <c r="S430" s="928"/>
      <c r="T430" s="929"/>
      <c r="U430" s="930" t="s">
        <v>559</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1"/>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559</v>
      </c>
      <c r="AF432" s="200"/>
      <c r="AG432" s="132" t="s">
        <v>236</v>
      </c>
      <c r="AH432" s="133"/>
      <c r="AI432" s="155"/>
      <c r="AJ432" s="155"/>
      <c r="AK432" s="155"/>
      <c r="AL432" s="153"/>
      <c r="AM432" s="155"/>
      <c r="AN432" s="155"/>
      <c r="AO432" s="155"/>
      <c r="AP432" s="153"/>
      <c r="AQ432" s="613" t="s">
        <v>559</v>
      </c>
      <c r="AR432" s="200"/>
      <c r="AS432" s="132" t="s">
        <v>236</v>
      </c>
      <c r="AT432" s="133"/>
      <c r="AU432" s="613" t="s">
        <v>559</v>
      </c>
      <c r="AV432" s="200"/>
      <c r="AW432" s="132" t="s">
        <v>181</v>
      </c>
      <c r="AX432" s="195"/>
    </row>
    <row r="433" spans="1:50" ht="23.25" customHeight="1" x14ac:dyDescent="0.15">
      <c r="A433" s="189"/>
      <c r="B433" s="186"/>
      <c r="C433" s="180"/>
      <c r="D433" s="186"/>
      <c r="E433" s="354"/>
      <c r="F433" s="355"/>
      <c r="G433" s="295" t="s">
        <v>559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8" t="s">
        <v>588</v>
      </c>
      <c r="AC433" s="213"/>
      <c r="AD433" s="213"/>
      <c r="AE433" s="419" t="s">
        <v>559</v>
      </c>
      <c r="AF433" s="207"/>
      <c r="AG433" s="207"/>
      <c r="AH433" s="207"/>
      <c r="AI433" s="419" t="s">
        <v>559</v>
      </c>
      <c r="AJ433" s="207"/>
      <c r="AK433" s="207"/>
      <c r="AL433" s="207"/>
      <c r="AM433" s="419" t="s">
        <v>560</v>
      </c>
      <c r="AN433" s="207"/>
      <c r="AO433" s="207"/>
      <c r="AP433" s="207"/>
      <c r="AQ433" s="419" t="s">
        <v>559</v>
      </c>
      <c r="AR433" s="207"/>
      <c r="AS433" s="207"/>
      <c r="AT433" s="353"/>
      <c r="AU433" s="420" t="s">
        <v>559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8" t="s">
        <v>559</v>
      </c>
      <c r="AC434" s="213"/>
      <c r="AD434" s="213"/>
      <c r="AE434" s="419" t="s">
        <v>559</v>
      </c>
      <c r="AF434" s="207"/>
      <c r="AG434" s="207"/>
      <c r="AH434" s="207"/>
      <c r="AI434" s="419" t="s">
        <v>559</v>
      </c>
      <c r="AJ434" s="207"/>
      <c r="AK434" s="207"/>
      <c r="AL434" s="207"/>
      <c r="AM434" s="419" t="s">
        <v>560</v>
      </c>
      <c r="AN434" s="207"/>
      <c r="AO434" s="207"/>
      <c r="AP434" s="207"/>
      <c r="AQ434" s="419" t="s">
        <v>559</v>
      </c>
      <c r="AR434" s="207"/>
      <c r="AS434" s="207"/>
      <c r="AT434" s="353"/>
      <c r="AU434" s="420" t="s">
        <v>559</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2" t="s">
        <v>182</v>
      </c>
      <c r="AC435" s="602"/>
      <c r="AD435" s="602"/>
      <c r="AE435" s="419" t="s">
        <v>559</v>
      </c>
      <c r="AF435" s="207"/>
      <c r="AG435" s="207"/>
      <c r="AH435" s="207"/>
      <c r="AI435" s="419" t="s">
        <v>559</v>
      </c>
      <c r="AJ435" s="207"/>
      <c r="AK435" s="207"/>
      <c r="AL435" s="207"/>
      <c r="AM435" s="419" t="s">
        <v>560</v>
      </c>
      <c r="AN435" s="207"/>
      <c r="AO435" s="207"/>
      <c r="AP435" s="207"/>
      <c r="AQ435" s="419" t="s">
        <v>559</v>
      </c>
      <c r="AR435" s="207"/>
      <c r="AS435" s="207"/>
      <c r="AT435" s="353"/>
      <c r="AU435" s="420" t="s">
        <v>559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8"/>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2" t="s">
        <v>182</v>
      </c>
      <c r="AC440" s="602"/>
      <c r="AD440" s="602"/>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8"/>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2" t="s">
        <v>182</v>
      </c>
      <c r="AC445" s="602"/>
      <c r="AD445" s="602"/>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8"/>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2" t="s">
        <v>182</v>
      </c>
      <c r="AC450" s="602"/>
      <c r="AD450" s="602"/>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8"/>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2" t="s">
        <v>182</v>
      </c>
      <c r="AC455" s="602"/>
      <c r="AD455" s="602"/>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570</v>
      </c>
      <c r="AF457" s="200"/>
      <c r="AG457" s="132" t="s">
        <v>236</v>
      </c>
      <c r="AH457" s="133"/>
      <c r="AI457" s="155"/>
      <c r="AJ457" s="155"/>
      <c r="AK457" s="155"/>
      <c r="AL457" s="153"/>
      <c r="AM457" s="155"/>
      <c r="AN457" s="155"/>
      <c r="AO457" s="155"/>
      <c r="AP457" s="153"/>
      <c r="AQ457" s="613" t="s">
        <v>559</v>
      </c>
      <c r="AR457" s="200"/>
      <c r="AS457" s="132" t="s">
        <v>236</v>
      </c>
      <c r="AT457" s="133"/>
      <c r="AU457" s="345" t="s">
        <v>559</v>
      </c>
      <c r="AV457" s="200"/>
      <c r="AW457" s="132" t="s">
        <v>181</v>
      </c>
      <c r="AX457" s="195"/>
    </row>
    <row r="458" spans="1:50" ht="23.25" customHeight="1" x14ac:dyDescent="0.15">
      <c r="A458" s="189"/>
      <c r="B458" s="186"/>
      <c r="C458" s="180"/>
      <c r="D458" s="186"/>
      <c r="E458" s="354"/>
      <c r="F458" s="355"/>
      <c r="G458" s="295" t="s">
        <v>559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8" t="s">
        <v>559</v>
      </c>
      <c r="AC458" s="213"/>
      <c r="AD458" s="213"/>
      <c r="AE458" s="419" t="s">
        <v>588</v>
      </c>
      <c r="AF458" s="207"/>
      <c r="AG458" s="207"/>
      <c r="AH458" s="207"/>
      <c r="AI458" s="419" t="s">
        <v>559</v>
      </c>
      <c r="AJ458" s="207"/>
      <c r="AK458" s="207"/>
      <c r="AL458" s="207"/>
      <c r="AM458" s="419" t="s">
        <v>560</v>
      </c>
      <c r="AN458" s="207"/>
      <c r="AO458" s="207"/>
      <c r="AP458" s="207"/>
      <c r="AQ458" s="419" t="s">
        <v>559</v>
      </c>
      <c r="AR458" s="207"/>
      <c r="AS458" s="207"/>
      <c r="AT458" s="353"/>
      <c r="AU458" s="420" t="s">
        <v>559</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8" t="s">
        <v>559</v>
      </c>
      <c r="AC459" s="213"/>
      <c r="AD459" s="213"/>
      <c r="AE459" s="419" t="s">
        <v>559</v>
      </c>
      <c r="AF459" s="207"/>
      <c r="AG459" s="207"/>
      <c r="AH459" s="207"/>
      <c r="AI459" s="419" t="s">
        <v>559</v>
      </c>
      <c r="AJ459" s="207"/>
      <c r="AK459" s="207"/>
      <c r="AL459" s="207"/>
      <c r="AM459" s="419" t="s">
        <v>560</v>
      </c>
      <c r="AN459" s="207"/>
      <c r="AO459" s="207"/>
      <c r="AP459" s="207"/>
      <c r="AQ459" s="419" t="s">
        <v>559</v>
      </c>
      <c r="AR459" s="207"/>
      <c r="AS459" s="207"/>
      <c r="AT459" s="353"/>
      <c r="AU459" s="420" t="s">
        <v>559</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2" t="s">
        <v>14</v>
      </c>
      <c r="AC460" s="602"/>
      <c r="AD460" s="602"/>
      <c r="AE460" s="419" t="s">
        <v>588</v>
      </c>
      <c r="AF460" s="207"/>
      <c r="AG460" s="207"/>
      <c r="AH460" s="207"/>
      <c r="AI460" s="419" t="s">
        <v>559</v>
      </c>
      <c r="AJ460" s="207"/>
      <c r="AK460" s="207"/>
      <c r="AL460" s="207"/>
      <c r="AM460" s="419" t="s">
        <v>560</v>
      </c>
      <c r="AN460" s="207"/>
      <c r="AO460" s="207"/>
      <c r="AP460" s="207"/>
      <c r="AQ460" s="419" t="s">
        <v>559</v>
      </c>
      <c r="AR460" s="207"/>
      <c r="AS460" s="207"/>
      <c r="AT460" s="353"/>
      <c r="AU460" s="420" t="s">
        <v>559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8"/>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2" t="s">
        <v>14</v>
      </c>
      <c r="AC465" s="602"/>
      <c r="AD465" s="602"/>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8"/>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2" t="s">
        <v>14</v>
      </c>
      <c r="AC470" s="602"/>
      <c r="AD470" s="602"/>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8"/>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2" t="s">
        <v>14</v>
      </c>
      <c r="AC475" s="602"/>
      <c r="AD475" s="602"/>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8"/>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2" t="s">
        <v>14</v>
      </c>
      <c r="AC480" s="602"/>
      <c r="AD480" s="602"/>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6" t="s">
        <v>255</v>
      </c>
      <c r="H484" s="122"/>
      <c r="I484" s="122"/>
      <c r="J484" s="962"/>
      <c r="K484" s="928"/>
      <c r="L484" s="928"/>
      <c r="M484" s="928"/>
      <c r="N484" s="928"/>
      <c r="O484" s="928"/>
      <c r="P484" s="928"/>
      <c r="Q484" s="928"/>
      <c r="R484" s="928"/>
      <c r="S484" s="928"/>
      <c r="T484" s="929"/>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1"/>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8"/>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2" t="s">
        <v>182</v>
      </c>
      <c r="AC489" s="602"/>
      <c r="AD489" s="602"/>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8"/>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2" t="s">
        <v>182</v>
      </c>
      <c r="AC494" s="602"/>
      <c r="AD494" s="602"/>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8"/>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2" t="s">
        <v>182</v>
      </c>
      <c r="AC499" s="602"/>
      <c r="AD499" s="602"/>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8"/>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2" t="s">
        <v>182</v>
      </c>
      <c r="AC504" s="602"/>
      <c r="AD504" s="602"/>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8"/>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2" t="s">
        <v>182</v>
      </c>
      <c r="AC509" s="602"/>
      <c r="AD509" s="602"/>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8"/>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2" t="s">
        <v>14</v>
      </c>
      <c r="AC514" s="602"/>
      <c r="AD514" s="602"/>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8"/>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2" t="s">
        <v>14</v>
      </c>
      <c r="AC519" s="602"/>
      <c r="AD519" s="602"/>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8"/>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2" t="s">
        <v>14</v>
      </c>
      <c r="AC524" s="602"/>
      <c r="AD524" s="602"/>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8"/>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2" t="s">
        <v>14</v>
      </c>
      <c r="AC529" s="602"/>
      <c r="AD529" s="602"/>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8"/>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2" t="s">
        <v>14</v>
      </c>
      <c r="AC534" s="602"/>
      <c r="AD534" s="602"/>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6" t="s">
        <v>255</v>
      </c>
      <c r="H538" s="122"/>
      <c r="I538" s="122"/>
      <c r="J538" s="962"/>
      <c r="K538" s="928"/>
      <c r="L538" s="928"/>
      <c r="M538" s="928"/>
      <c r="N538" s="928"/>
      <c r="O538" s="928"/>
      <c r="P538" s="928"/>
      <c r="Q538" s="928"/>
      <c r="R538" s="928"/>
      <c r="S538" s="928"/>
      <c r="T538" s="929"/>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1"/>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8"/>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2" t="s">
        <v>182</v>
      </c>
      <c r="AC543" s="602"/>
      <c r="AD543" s="602"/>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8"/>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2" t="s">
        <v>182</v>
      </c>
      <c r="AC548" s="602"/>
      <c r="AD548" s="602"/>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8"/>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2" t="s">
        <v>182</v>
      </c>
      <c r="AC553" s="602"/>
      <c r="AD553" s="602"/>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8"/>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2" t="s">
        <v>182</v>
      </c>
      <c r="AC558" s="602"/>
      <c r="AD558" s="602"/>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8"/>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2" t="s">
        <v>182</v>
      </c>
      <c r="AC563" s="602"/>
      <c r="AD563" s="602"/>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8"/>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2" t="s">
        <v>14</v>
      </c>
      <c r="AC568" s="602"/>
      <c r="AD568" s="602"/>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8"/>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2" t="s">
        <v>14</v>
      </c>
      <c r="AC573" s="602"/>
      <c r="AD573" s="602"/>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8"/>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2" t="s">
        <v>14</v>
      </c>
      <c r="AC578" s="602"/>
      <c r="AD578" s="602"/>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8"/>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2" t="s">
        <v>14</v>
      </c>
      <c r="AC583" s="602"/>
      <c r="AD583" s="602"/>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8"/>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2" t="s">
        <v>14</v>
      </c>
      <c r="AC588" s="602"/>
      <c r="AD588" s="602"/>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6" t="s">
        <v>255</v>
      </c>
      <c r="H592" s="122"/>
      <c r="I592" s="122"/>
      <c r="J592" s="962"/>
      <c r="K592" s="928"/>
      <c r="L592" s="928"/>
      <c r="M592" s="928"/>
      <c r="N592" s="928"/>
      <c r="O592" s="928"/>
      <c r="P592" s="928"/>
      <c r="Q592" s="928"/>
      <c r="R592" s="928"/>
      <c r="S592" s="928"/>
      <c r="T592" s="929"/>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1"/>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8"/>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2" t="s">
        <v>182</v>
      </c>
      <c r="AC597" s="602"/>
      <c r="AD597" s="602"/>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8"/>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2" t="s">
        <v>182</v>
      </c>
      <c r="AC602" s="602"/>
      <c r="AD602" s="602"/>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8"/>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2" t="s">
        <v>182</v>
      </c>
      <c r="AC607" s="602"/>
      <c r="AD607" s="602"/>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8"/>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2" t="s">
        <v>182</v>
      </c>
      <c r="AC612" s="602"/>
      <c r="AD612" s="602"/>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8"/>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2" t="s">
        <v>182</v>
      </c>
      <c r="AC617" s="602"/>
      <c r="AD617" s="602"/>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8"/>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2" t="s">
        <v>14</v>
      </c>
      <c r="AC622" s="602"/>
      <c r="AD622" s="602"/>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8"/>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2" t="s">
        <v>14</v>
      </c>
      <c r="AC627" s="602"/>
      <c r="AD627" s="602"/>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8"/>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2" t="s">
        <v>14</v>
      </c>
      <c r="AC632" s="602"/>
      <c r="AD632" s="602"/>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8"/>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2" t="s">
        <v>14</v>
      </c>
      <c r="AC637" s="602"/>
      <c r="AD637" s="602"/>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8"/>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2" t="s">
        <v>14</v>
      </c>
      <c r="AC642" s="602"/>
      <c r="AD642" s="602"/>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6" t="s">
        <v>255</v>
      </c>
      <c r="H646" s="122"/>
      <c r="I646" s="122"/>
      <c r="J646" s="962"/>
      <c r="K646" s="928"/>
      <c r="L646" s="928"/>
      <c r="M646" s="928"/>
      <c r="N646" s="928"/>
      <c r="O646" s="928"/>
      <c r="P646" s="928"/>
      <c r="Q646" s="928"/>
      <c r="R646" s="928"/>
      <c r="S646" s="928"/>
      <c r="T646" s="929"/>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1"/>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8"/>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2" t="s">
        <v>182</v>
      </c>
      <c r="AC651" s="602"/>
      <c r="AD651" s="602"/>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8"/>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2" t="s">
        <v>182</v>
      </c>
      <c r="AC656" s="602"/>
      <c r="AD656" s="602"/>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8"/>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2" t="s">
        <v>182</v>
      </c>
      <c r="AC661" s="602"/>
      <c r="AD661" s="602"/>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8"/>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2" t="s">
        <v>182</v>
      </c>
      <c r="AC666" s="602"/>
      <c r="AD666" s="602"/>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8"/>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2" t="s">
        <v>182</v>
      </c>
      <c r="AC671" s="602"/>
      <c r="AD671" s="602"/>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8"/>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2" t="s">
        <v>14</v>
      </c>
      <c r="AC676" s="602"/>
      <c r="AD676" s="602"/>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8"/>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2" t="s">
        <v>14</v>
      </c>
      <c r="AC681" s="602"/>
      <c r="AD681" s="602"/>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8"/>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2" t="s">
        <v>14</v>
      </c>
      <c r="AC686" s="602"/>
      <c r="AD686" s="602"/>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8"/>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2" t="s">
        <v>14</v>
      </c>
      <c r="AC691" s="602"/>
      <c r="AD691" s="602"/>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8"/>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2" t="s">
        <v>14</v>
      </c>
      <c r="AC696" s="602"/>
      <c r="AD696" s="602"/>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9" t="s">
        <v>31</v>
      </c>
      <c r="AH701" s="403"/>
      <c r="AI701" s="403"/>
      <c r="AJ701" s="403"/>
      <c r="AK701" s="403"/>
      <c r="AL701" s="403"/>
      <c r="AM701" s="403"/>
      <c r="AN701" s="403"/>
      <c r="AO701" s="403"/>
      <c r="AP701" s="403"/>
      <c r="AQ701" s="403"/>
      <c r="AR701" s="403"/>
      <c r="AS701" s="403"/>
      <c r="AT701" s="403"/>
      <c r="AU701" s="403"/>
      <c r="AV701" s="403"/>
      <c r="AW701" s="403"/>
      <c r="AX701" s="850"/>
    </row>
    <row r="702" spans="1:50" ht="57.75" customHeight="1" x14ac:dyDescent="0.15">
      <c r="A702" s="897" t="s">
        <v>140</v>
      </c>
      <c r="B702" s="898"/>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7" t="s">
        <v>565</v>
      </c>
      <c r="AE702" s="358"/>
      <c r="AF702" s="358"/>
      <c r="AG702" s="406" t="s">
        <v>589</v>
      </c>
      <c r="AH702" s="407"/>
      <c r="AI702" s="407"/>
      <c r="AJ702" s="407"/>
      <c r="AK702" s="407"/>
      <c r="AL702" s="407"/>
      <c r="AM702" s="407"/>
      <c r="AN702" s="407"/>
      <c r="AO702" s="407"/>
      <c r="AP702" s="407"/>
      <c r="AQ702" s="407"/>
      <c r="AR702" s="407"/>
      <c r="AS702" s="407"/>
      <c r="AT702" s="407"/>
      <c r="AU702" s="407"/>
      <c r="AV702" s="407"/>
      <c r="AW702" s="407"/>
      <c r="AX702" s="408"/>
    </row>
    <row r="703" spans="1:50" ht="84" customHeight="1" x14ac:dyDescent="0.15">
      <c r="A703" s="899"/>
      <c r="B703" s="900"/>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3"/>
      <c r="AD703" s="331" t="s">
        <v>565</v>
      </c>
      <c r="AE703" s="332"/>
      <c r="AF703" s="332"/>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65.25" customHeight="1" x14ac:dyDescent="0.15">
      <c r="A704" s="901"/>
      <c r="B704" s="902"/>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565</v>
      </c>
      <c r="AE704" s="807"/>
      <c r="AF704" s="807"/>
      <c r="AG704" s="167" t="s">
        <v>591</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3" t="s">
        <v>39</v>
      </c>
      <c r="B705" s="664"/>
      <c r="C705" s="846" t="s">
        <v>41</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565</v>
      </c>
      <c r="AE705" s="738"/>
      <c r="AF705" s="738"/>
      <c r="AG705" s="124" t="s">
        <v>592</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5"/>
      <c r="B706" s="666"/>
      <c r="C706" s="819"/>
      <c r="D706" s="820"/>
      <c r="E706" s="753" t="s">
        <v>382</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1" t="s">
        <v>642</v>
      </c>
      <c r="AE706" s="332"/>
      <c r="AF706" s="686"/>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5"/>
      <c r="B707" s="666"/>
      <c r="C707" s="821"/>
      <c r="D707" s="822"/>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0" t="s">
        <v>642</v>
      </c>
      <c r="AE707" s="861"/>
      <c r="AF707" s="861"/>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5"/>
      <c r="B708" s="667"/>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565</v>
      </c>
      <c r="AE708" s="628"/>
      <c r="AF708" s="628"/>
      <c r="AG708" s="765" t="s">
        <v>593</v>
      </c>
      <c r="AH708" s="766"/>
      <c r="AI708" s="766"/>
      <c r="AJ708" s="766"/>
      <c r="AK708" s="766"/>
      <c r="AL708" s="766"/>
      <c r="AM708" s="766"/>
      <c r="AN708" s="766"/>
      <c r="AO708" s="766"/>
      <c r="AP708" s="766"/>
      <c r="AQ708" s="766"/>
      <c r="AR708" s="766"/>
      <c r="AS708" s="766"/>
      <c r="AT708" s="766"/>
      <c r="AU708" s="766"/>
      <c r="AV708" s="766"/>
      <c r="AW708" s="766"/>
      <c r="AX708" s="767"/>
    </row>
    <row r="709" spans="1:50" ht="57.75" customHeight="1" x14ac:dyDescent="0.15">
      <c r="A709" s="665"/>
      <c r="B709" s="667"/>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1" t="s">
        <v>565</v>
      </c>
      <c r="AE709" s="332"/>
      <c r="AF709" s="332"/>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5"/>
      <c r="B710" s="667"/>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1" t="s">
        <v>643</v>
      </c>
      <c r="AE710" s="332"/>
      <c r="AF710" s="332"/>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5"/>
      <c r="B711" s="667"/>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6"/>
      <c r="AD711" s="331" t="s">
        <v>565</v>
      </c>
      <c r="AE711" s="332"/>
      <c r="AF711" s="332"/>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5"/>
      <c r="B712" s="667"/>
      <c r="C712" s="412" t="s">
        <v>350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6"/>
      <c r="AD712" s="806" t="s">
        <v>643</v>
      </c>
      <c r="AE712" s="807"/>
      <c r="AF712" s="807"/>
      <c r="AG712" s="835" t="s">
        <v>570</v>
      </c>
      <c r="AH712" s="836"/>
      <c r="AI712" s="836"/>
      <c r="AJ712" s="836"/>
      <c r="AK712" s="836"/>
      <c r="AL712" s="836"/>
      <c r="AM712" s="836"/>
      <c r="AN712" s="836"/>
      <c r="AO712" s="836"/>
      <c r="AP712" s="836"/>
      <c r="AQ712" s="836"/>
      <c r="AR712" s="836"/>
      <c r="AS712" s="836"/>
      <c r="AT712" s="836"/>
      <c r="AU712" s="836"/>
      <c r="AV712" s="836"/>
      <c r="AW712" s="836"/>
      <c r="AX712" s="837"/>
    </row>
    <row r="713" spans="1:50" ht="57.75" customHeight="1" x14ac:dyDescent="0.15">
      <c r="A713" s="665"/>
      <c r="B713" s="667"/>
      <c r="C713" s="1011" t="s">
        <v>351</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31" t="s">
        <v>643</v>
      </c>
      <c r="AE713" s="332"/>
      <c r="AF713" s="686"/>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2" t="s">
        <v>565</v>
      </c>
      <c r="AE714" s="833"/>
      <c r="AF714" s="834"/>
      <c r="AG714" s="759" t="s">
        <v>596</v>
      </c>
      <c r="AH714" s="760"/>
      <c r="AI714" s="760"/>
      <c r="AJ714" s="760"/>
      <c r="AK714" s="760"/>
      <c r="AL714" s="760"/>
      <c r="AM714" s="760"/>
      <c r="AN714" s="760"/>
      <c r="AO714" s="760"/>
      <c r="AP714" s="760"/>
      <c r="AQ714" s="760"/>
      <c r="AR714" s="760"/>
      <c r="AS714" s="760"/>
      <c r="AT714" s="760"/>
      <c r="AU714" s="760"/>
      <c r="AV714" s="760"/>
      <c r="AW714" s="760"/>
      <c r="AX714" s="761"/>
    </row>
    <row r="715" spans="1:50" ht="60" customHeight="1" x14ac:dyDescent="0.15">
      <c r="A715" s="663" t="s">
        <v>40</v>
      </c>
      <c r="B715" s="809"/>
      <c r="C715" s="810" t="s">
        <v>329</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565</v>
      </c>
      <c r="AE715" s="628"/>
      <c r="AF715" s="679"/>
      <c r="AG715" s="765" t="s">
        <v>597</v>
      </c>
      <c r="AH715" s="766"/>
      <c r="AI715" s="766"/>
      <c r="AJ715" s="766"/>
      <c r="AK715" s="766"/>
      <c r="AL715" s="766"/>
      <c r="AM715" s="766"/>
      <c r="AN715" s="766"/>
      <c r="AO715" s="766"/>
      <c r="AP715" s="766"/>
      <c r="AQ715" s="766"/>
      <c r="AR715" s="766"/>
      <c r="AS715" s="766"/>
      <c r="AT715" s="766"/>
      <c r="AU715" s="766"/>
      <c r="AV715" s="766"/>
      <c r="AW715" s="766"/>
      <c r="AX715" s="767"/>
    </row>
    <row r="716" spans="1:50" ht="62.2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565</v>
      </c>
      <c r="AE716" s="650"/>
      <c r="AF716" s="650"/>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5"/>
      <c r="B717" s="667"/>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1" t="s">
        <v>565</v>
      </c>
      <c r="AE717" s="332"/>
      <c r="AF717" s="332"/>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8"/>
      <c r="B718" s="669"/>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1" t="s">
        <v>565</v>
      </c>
      <c r="AE718" s="332"/>
      <c r="AF718" s="332"/>
      <c r="AG718" s="126" t="s">
        <v>600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0" t="s">
        <v>58</v>
      </c>
      <c r="B719" s="801"/>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643</v>
      </c>
      <c r="AE719" s="628"/>
      <c r="AF719" s="628"/>
      <c r="AG719" s="124" t="s">
        <v>570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2"/>
      <c r="B720" s="803"/>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0.25" customHeight="1" x14ac:dyDescent="0.15">
      <c r="A721" s="802"/>
      <c r="B721" s="803"/>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0.25" customHeight="1" x14ac:dyDescent="0.15">
      <c r="A722" s="802"/>
      <c r="B722" s="803"/>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0.25" customHeight="1" x14ac:dyDescent="0.15">
      <c r="A723" s="802"/>
      <c r="B723" s="803"/>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0.25" customHeight="1" x14ac:dyDescent="0.15">
      <c r="A724" s="802"/>
      <c r="B724" s="803"/>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0.25" customHeight="1" x14ac:dyDescent="0.15">
      <c r="A725" s="804"/>
      <c r="B725" s="805"/>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3" customHeight="1" x14ac:dyDescent="0.15">
      <c r="A726" s="663" t="s">
        <v>48</v>
      </c>
      <c r="B726" s="827"/>
      <c r="C726" s="840" t="s">
        <v>53</v>
      </c>
      <c r="D726" s="862"/>
      <c r="E726" s="862"/>
      <c r="F726" s="863"/>
      <c r="G726" s="600" t="s">
        <v>659</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81.75" customHeight="1" thickBot="1" x14ac:dyDescent="0.2">
      <c r="A727" s="828"/>
      <c r="B727" s="829"/>
      <c r="C727" s="772" t="s">
        <v>57</v>
      </c>
      <c r="D727" s="773"/>
      <c r="E727" s="773"/>
      <c r="F727" s="774"/>
      <c r="G727" s="598" t="s">
        <v>660</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39.75" customHeight="1" thickBot="1" x14ac:dyDescent="0.2">
      <c r="A729" s="657" t="s">
        <v>667</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100.5" customHeight="1" thickBot="1" x14ac:dyDescent="0.2">
      <c r="A731" s="824" t="s">
        <v>668</v>
      </c>
      <c r="B731" s="825"/>
      <c r="C731" s="825"/>
      <c r="D731" s="825"/>
      <c r="E731" s="826"/>
      <c r="F731" s="752" t="s">
        <v>669</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71.25" customHeight="1" thickBot="1" x14ac:dyDescent="0.2">
      <c r="A733" s="696" t="s">
        <v>670</v>
      </c>
      <c r="B733" s="697"/>
      <c r="C733" s="697"/>
      <c r="D733" s="697"/>
      <c r="E733" s="698"/>
      <c r="F733" s="660" t="s">
        <v>671</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53.25" customHeight="1" thickBot="1" x14ac:dyDescent="0.2">
      <c r="A735" s="815" t="s">
        <v>666</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3.25" customHeight="1" x14ac:dyDescent="0.15">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8" t="s">
        <v>404</v>
      </c>
      <c r="B737" s="210"/>
      <c r="C737" s="210"/>
      <c r="D737" s="211"/>
      <c r="E737" s="1019" t="s">
        <v>570</v>
      </c>
      <c r="F737" s="1019"/>
      <c r="G737" s="1019"/>
      <c r="H737" s="1019"/>
      <c r="I737" s="1019"/>
      <c r="J737" s="1019"/>
      <c r="K737" s="1019"/>
      <c r="L737" s="1019"/>
      <c r="M737" s="1019"/>
      <c r="N737" s="378" t="s">
        <v>399</v>
      </c>
      <c r="O737" s="378"/>
      <c r="P737" s="378"/>
      <c r="Q737" s="378"/>
      <c r="R737" s="1019" t="s">
        <v>601</v>
      </c>
      <c r="S737" s="1019"/>
      <c r="T737" s="1019"/>
      <c r="U737" s="1019"/>
      <c r="V737" s="1019"/>
      <c r="W737" s="1019"/>
      <c r="X737" s="1019"/>
      <c r="Y737" s="1019"/>
      <c r="Z737" s="1019"/>
      <c r="AA737" s="378" t="s">
        <v>398</v>
      </c>
      <c r="AB737" s="378"/>
      <c r="AC737" s="378"/>
      <c r="AD737" s="378"/>
      <c r="AE737" s="1019" t="s">
        <v>602</v>
      </c>
      <c r="AF737" s="1019"/>
      <c r="AG737" s="1019"/>
      <c r="AH737" s="1019"/>
      <c r="AI737" s="1019"/>
      <c r="AJ737" s="1019"/>
      <c r="AK737" s="1019"/>
      <c r="AL737" s="1019"/>
      <c r="AM737" s="1019"/>
      <c r="AN737" s="378" t="s">
        <v>397</v>
      </c>
      <c r="AO737" s="378"/>
      <c r="AP737" s="378"/>
      <c r="AQ737" s="378"/>
      <c r="AR737" s="1025" t="s">
        <v>603</v>
      </c>
      <c r="AS737" s="1026"/>
      <c r="AT737" s="1026"/>
      <c r="AU737" s="1026"/>
      <c r="AV737" s="1026"/>
      <c r="AW737" s="1026"/>
      <c r="AX737" s="1027"/>
      <c r="AY737" s="88"/>
      <c r="AZ737" s="88"/>
    </row>
    <row r="738" spans="1:52" ht="24.75" customHeight="1" x14ac:dyDescent="0.15">
      <c r="A738" s="1018" t="s">
        <v>396</v>
      </c>
      <c r="B738" s="210"/>
      <c r="C738" s="210"/>
      <c r="D738" s="211"/>
      <c r="E738" s="1019" t="s">
        <v>603</v>
      </c>
      <c r="F738" s="1019"/>
      <c r="G738" s="1019"/>
      <c r="H738" s="1019"/>
      <c r="I738" s="1019"/>
      <c r="J738" s="1019"/>
      <c r="K738" s="1019"/>
      <c r="L738" s="1019"/>
      <c r="M738" s="1019"/>
      <c r="N738" s="378" t="s">
        <v>395</v>
      </c>
      <c r="O738" s="378"/>
      <c r="P738" s="378"/>
      <c r="Q738" s="378"/>
      <c r="R738" s="1019" t="s">
        <v>604</v>
      </c>
      <c r="S738" s="1019"/>
      <c r="T738" s="1019"/>
      <c r="U738" s="1019"/>
      <c r="V738" s="1019"/>
      <c r="W738" s="1019"/>
      <c r="X738" s="1019"/>
      <c r="Y738" s="1019"/>
      <c r="Z738" s="1019"/>
      <c r="AA738" s="378" t="s">
        <v>394</v>
      </c>
      <c r="AB738" s="378"/>
      <c r="AC738" s="378"/>
      <c r="AD738" s="378"/>
      <c r="AE738" s="1019" t="s">
        <v>605</v>
      </c>
      <c r="AF738" s="1019"/>
      <c r="AG738" s="1019"/>
      <c r="AH738" s="1019"/>
      <c r="AI738" s="1019"/>
      <c r="AJ738" s="1019"/>
      <c r="AK738" s="1019"/>
      <c r="AL738" s="1019"/>
      <c r="AM738" s="1019"/>
      <c r="AN738" s="378" t="s">
        <v>393</v>
      </c>
      <c r="AO738" s="378"/>
      <c r="AP738" s="378"/>
      <c r="AQ738" s="378"/>
      <c r="AR738" s="1025">
        <v>260</v>
      </c>
      <c r="AS738" s="1026"/>
      <c r="AT738" s="1026"/>
      <c r="AU738" s="1026"/>
      <c r="AV738" s="1026"/>
      <c r="AW738" s="1026"/>
      <c r="AX738" s="1027"/>
    </row>
    <row r="739" spans="1:52" ht="24.75" customHeight="1" x14ac:dyDescent="0.15">
      <c r="A739" s="1018" t="s">
        <v>392</v>
      </c>
      <c r="B739" s="210"/>
      <c r="C739" s="210"/>
      <c r="D739" s="211"/>
      <c r="E739" s="1019">
        <v>268</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x14ac:dyDescent="0.2">
      <c r="A740" s="1000" t="s">
        <v>416</v>
      </c>
      <c r="B740" s="1001"/>
      <c r="C740" s="1001"/>
      <c r="D740" s="1002"/>
      <c r="E740" s="1003" t="s">
        <v>566</v>
      </c>
      <c r="F740" s="1004"/>
      <c r="G740" s="1004"/>
      <c r="H740" s="92" t="str">
        <f>IF(E740="", "", "(")</f>
        <v>(</v>
      </c>
      <c r="I740" s="1004"/>
      <c r="J740" s="1004"/>
      <c r="K740" s="92" t="str">
        <f>IF(OR(I740="　", I740=""), "", "-")</f>
        <v/>
      </c>
      <c r="L740" s="1005">
        <v>262</v>
      </c>
      <c r="M740" s="1005"/>
      <c r="N740" s="93" t="str">
        <f>IF(O740="", "", "-")</f>
        <v/>
      </c>
      <c r="O740" s="94"/>
      <c r="P740" s="93" t="str">
        <f>IF(E740="", "", ")")</f>
        <v>)</v>
      </c>
      <c r="Q740" s="1003"/>
      <c r="R740" s="1004"/>
      <c r="S740" s="1004"/>
      <c r="T740" s="92" t="str">
        <f>IF(Q740="", "", "(")</f>
        <v/>
      </c>
      <c r="U740" s="1004"/>
      <c r="V740" s="1004"/>
      <c r="W740" s="92" t="str">
        <f>IF(OR(U740="　", U740=""), "", "-")</f>
        <v/>
      </c>
      <c r="X740" s="1005"/>
      <c r="Y740" s="1005"/>
      <c r="Z740" s="93" t="str">
        <f>IF(AA740="", "", "-")</f>
        <v/>
      </c>
      <c r="AA740" s="94"/>
      <c r="AB740" s="93" t="str">
        <f>IF(Q740="", "", ")")</f>
        <v/>
      </c>
      <c r="AC740" s="1003"/>
      <c r="AD740" s="1004"/>
      <c r="AE740" s="1004"/>
      <c r="AF740" s="92" t="str">
        <f>IF(AC740="", "", "(")</f>
        <v/>
      </c>
      <c r="AG740" s="1004"/>
      <c r="AH740" s="1004"/>
      <c r="AI740" s="92" t="str">
        <f>IF(OR(AG740="　", AG740=""), "", "-")</f>
        <v/>
      </c>
      <c r="AJ740" s="1005"/>
      <c r="AK740" s="1005"/>
      <c r="AL740" s="93" t="str">
        <f>IF(AM740="", "", "-")</f>
        <v/>
      </c>
      <c r="AM740" s="94"/>
      <c r="AN740" s="93" t="str">
        <f>IF(AC740="", "", ")")</f>
        <v/>
      </c>
      <c r="AO740" s="1028"/>
      <c r="AP740" s="1029"/>
      <c r="AQ740" s="1029"/>
      <c r="AR740" s="1029"/>
      <c r="AS740" s="1029"/>
      <c r="AT740" s="1029"/>
      <c r="AU740" s="1029"/>
      <c r="AV740" s="1029"/>
      <c r="AW740" s="1029"/>
      <c r="AX740" s="1030"/>
    </row>
    <row r="741" spans="1:52" ht="28.35" customHeight="1" x14ac:dyDescent="0.15">
      <c r="A741" s="637" t="s">
        <v>385</v>
      </c>
      <c r="B741" s="638"/>
      <c r="C741" s="638"/>
      <c r="D741" s="638"/>
      <c r="E741" s="638"/>
      <c r="F741" s="639"/>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1" t="s">
        <v>387</v>
      </c>
      <c r="B780" s="652"/>
      <c r="C780" s="652"/>
      <c r="D780" s="652"/>
      <c r="E780" s="652"/>
      <c r="F780" s="653"/>
      <c r="G780" s="618" t="s">
        <v>634</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645</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8"/>
    </row>
    <row r="781" spans="1:50" ht="24.75" customHeight="1" x14ac:dyDescent="0.15">
      <c r="A781" s="654"/>
      <c r="B781" s="655"/>
      <c r="C781" s="655"/>
      <c r="D781" s="655"/>
      <c r="E781" s="655"/>
      <c r="F781" s="656"/>
      <c r="G781" s="840"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3"/>
      <c r="AC781" s="840"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24.75" customHeight="1" x14ac:dyDescent="0.15">
      <c r="A782" s="654"/>
      <c r="B782" s="655"/>
      <c r="C782" s="655"/>
      <c r="D782" s="655"/>
      <c r="E782" s="655"/>
      <c r="F782" s="656"/>
      <c r="G782" s="693" t="s">
        <v>635</v>
      </c>
      <c r="H782" s="694"/>
      <c r="I782" s="694"/>
      <c r="J782" s="694"/>
      <c r="K782" s="695"/>
      <c r="L782" s="687" t="s">
        <v>636</v>
      </c>
      <c r="M782" s="688"/>
      <c r="N782" s="688"/>
      <c r="O782" s="688"/>
      <c r="P782" s="688"/>
      <c r="Q782" s="688"/>
      <c r="R782" s="688"/>
      <c r="S782" s="688"/>
      <c r="T782" s="688"/>
      <c r="U782" s="688"/>
      <c r="V782" s="688"/>
      <c r="W782" s="688"/>
      <c r="X782" s="689"/>
      <c r="Y782" s="409">
        <v>11</v>
      </c>
      <c r="Z782" s="410"/>
      <c r="AA782" s="410"/>
      <c r="AB782" s="830"/>
      <c r="AC782" s="693" t="s">
        <v>646</v>
      </c>
      <c r="AD782" s="694"/>
      <c r="AE782" s="694"/>
      <c r="AF782" s="694"/>
      <c r="AG782" s="695"/>
      <c r="AH782" s="687" t="s">
        <v>647</v>
      </c>
      <c r="AI782" s="688"/>
      <c r="AJ782" s="688"/>
      <c r="AK782" s="688"/>
      <c r="AL782" s="688"/>
      <c r="AM782" s="688"/>
      <c r="AN782" s="688"/>
      <c r="AO782" s="688"/>
      <c r="AP782" s="688"/>
      <c r="AQ782" s="688"/>
      <c r="AR782" s="688"/>
      <c r="AS782" s="688"/>
      <c r="AT782" s="689"/>
      <c r="AU782" s="409">
        <v>8</v>
      </c>
      <c r="AV782" s="410"/>
      <c r="AW782" s="410"/>
      <c r="AX782" s="411"/>
    </row>
    <row r="783" spans="1:50" ht="42" customHeight="1" x14ac:dyDescent="0.15">
      <c r="A783" s="654"/>
      <c r="B783" s="655"/>
      <c r="C783" s="655"/>
      <c r="D783" s="655"/>
      <c r="E783" s="655"/>
      <c r="F783" s="656"/>
      <c r="G783" s="629" t="s">
        <v>635</v>
      </c>
      <c r="H783" s="630"/>
      <c r="I783" s="630"/>
      <c r="J783" s="630"/>
      <c r="K783" s="631"/>
      <c r="L783" s="621" t="s">
        <v>637</v>
      </c>
      <c r="M783" s="622"/>
      <c r="N783" s="622"/>
      <c r="O783" s="622"/>
      <c r="P783" s="622"/>
      <c r="Q783" s="622"/>
      <c r="R783" s="622"/>
      <c r="S783" s="622"/>
      <c r="T783" s="622"/>
      <c r="U783" s="622"/>
      <c r="V783" s="622"/>
      <c r="W783" s="622"/>
      <c r="X783" s="623"/>
      <c r="Y783" s="624">
        <v>4</v>
      </c>
      <c r="Z783" s="625"/>
      <c r="AA783" s="625"/>
      <c r="AB783" s="635"/>
      <c r="AC783" s="629" t="s">
        <v>648</v>
      </c>
      <c r="AD783" s="630"/>
      <c r="AE783" s="630"/>
      <c r="AF783" s="630"/>
      <c r="AG783" s="631"/>
      <c r="AH783" s="621" t="s">
        <v>651</v>
      </c>
      <c r="AI783" s="622"/>
      <c r="AJ783" s="622"/>
      <c r="AK783" s="622"/>
      <c r="AL783" s="622"/>
      <c r="AM783" s="622"/>
      <c r="AN783" s="622"/>
      <c r="AO783" s="622"/>
      <c r="AP783" s="622"/>
      <c r="AQ783" s="622"/>
      <c r="AR783" s="622"/>
      <c r="AS783" s="622"/>
      <c r="AT783" s="623"/>
      <c r="AU783" s="624">
        <v>7</v>
      </c>
      <c r="AV783" s="625"/>
      <c r="AW783" s="625"/>
      <c r="AX783" s="626"/>
    </row>
    <row r="784" spans="1:50" ht="24.75" customHeight="1" x14ac:dyDescent="0.15">
      <c r="A784" s="654"/>
      <c r="B784" s="655"/>
      <c r="C784" s="655"/>
      <c r="D784" s="655"/>
      <c r="E784" s="655"/>
      <c r="F784" s="656"/>
      <c r="G784" s="629" t="s">
        <v>635</v>
      </c>
      <c r="H784" s="630"/>
      <c r="I784" s="630"/>
      <c r="J784" s="630"/>
      <c r="K784" s="631"/>
      <c r="L784" s="621" t="s">
        <v>639</v>
      </c>
      <c r="M784" s="622"/>
      <c r="N784" s="622"/>
      <c r="O784" s="622"/>
      <c r="P784" s="622"/>
      <c r="Q784" s="622"/>
      <c r="R784" s="622"/>
      <c r="S784" s="622"/>
      <c r="T784" s="622"/>
      <c r="U784" s="622"/>
      <c r="V784" s="622"/>
      <c r="W784" s="622"/>
      <c r="X784" s="623"/>
      <c r="Y784" s="624">
        <v>3</v>
      </c>
      <c r="Z784" s="625"/>
      <c r="AA784" s="625"/>
      <c r="AB784" s="635"/>
      <c r="AC784" s="629" t="s">
        <v>649</v>
      </c>
      <c r="AD784" s="630"/>
      <c r="AE784" s="630"/>
      <c r="AF784" s="630"/>
      <c r="AG784" s="631"/>
      <c r="AH784" s="621" t="s">
        <v>650</v>
      </c>
      <c r="AI784" s="622"/>
      <c r="AJ784" s="622"/>
      <c r="AK784" s="622"/>
      <c r="AL784" s="622"/>
      <c r="AM784" s="622"/>
      <c r="AN784" s="622"/>
      <c r="AO784" s="622"/>
      <c r="AP784" s="622"/>
      <c r="AQ784" s="622"/>
      <c r="AR784" s="622"/>
      <c r="AS784" s="622"/>
      <c r="AT784" s="623"/>
      <c r="AU784" s="624">
        <v>3</v>
      </c>
      <c r="AV784" s="625"/>
      <c r="AW784" s="625"/>
      <c r="AX784" s="626"/>
    </row>
    <row r="785" spans="1:50" ht="24.75" customHeight="1" x14ac:dyDescent="0.15">
      <c r="A785" s="654"/>
      <c r="B785" s="655"/>
      <c r="C785" s="655"/>
      <c r="D785" s="655"/>
      <c r="E785" s="655"/>
      <c r="F785" s="656"/>
      <c r="G785" s="629" t="s">
        <v>638</v>
      </c>
      <c r="H785" s="630"/>
      <c r="I785" s="630"/>
      <c r="J785" s="630"/>
      <c r="K785" s="631"/>
      <c r="L785" s="621" t="s">
        <v>640</v>
      </c>
      <c r="M785" s="622"/>
      <c r="N785" s="622"/>
      <c r="O785" s="622"/>
      <c r="P785" s="622"/>
      <c r="Q785" s="622"/>
      <c r="R785" s="622"/>
      <c r="S785" s="622"/>
      <c r="T785" s="622"/>
      <c r="U785" s="622"/>
      <c r="V785" s="622"/>
      <c r="W785" s="622"/>
      <c r="X785" s="623"/>
      <c r="Y785" s="624">
        <v>2</v>
      </c>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x14ac:dyDescent="0.15">
      <c r="A792" s="654"/>
      <c r="B792" s="655"/>
      <c r="C792" s="655"/>
      <c r="D792" s="655"/>
      <c r="E792" s="655"/>
      <c r="F792" s="656"/>
      <c r="G792" s="851" t="s">
        <v>20</v>
      </c>
      <c r="H792" s="852"/>
      <c r="I792" s="852"/>
      <c r="J792" s="852"/>
      <c r="K792" s="852"/>
      <c r="L792" s="853"/>
      <c r="M792" s="854"/>
      <c r="N792" s="854"/>
      <c r="O792" s="854"/>
      <c r="P792" s="854"/>
      <c r="Q792" s="854"/>
      <c r="R792" s="854"/>
      <c r="S792" s="854"/>
      <c r="T792" s="854"/>
      <c r="U792" s="854"/>
      <c r="V792" s="854"/>
      <c r="W792" s="854"/>
      <c r="X792" s="855"/>
      <c r="Y792" s="856">
        <f>SUM(Y782:AB791)</f>
        <v>20</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18</v>
      </c>
      <c r="AV792" s="857"/>
      <c r="AW792" s="857"/>
      <c r="AX792" s="859"/>
    </row>
    <row r="793" spans="1:50" ht="24.75" hidden="1" customHeight="1" x14ac:dyDescent="0.15">
      <c r="A793" s="654"/>
      <c r="B793" s="655"/>
      <c r="C793" s="655"/>
      <c r="D793" s="655"/>
      <c r="E793" s="655"/>
      <c r="F793" s="656"/>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8"/>
    </row>
    <row r="794" spans="1:50" ht="24.75" hidden="1" customHeight="1" x14ac:dyDescent="0.15">
      <c r="A794" s="654"/>
      <c r="B794" s="655"/>
      <c r="C794" s="655"/>
      <c r="D794" s="655"/>
      <c r="E794" s="655"/>
      <c r="F794" s="656"/>
      <c r="G794" s="840"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3"/>
      <c r="AC794" s="840"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hidden="1" customHeight="1" x14ac:dyDescent="0.15">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9"/>
      <c r="Z795" s="410"/>
      <c r="AA795" s="410"/>
      <c r="AB795" s="830"/>
      <c r="AC795" s="693"/>
      <c r="AD795" s="694"/>
      <c r="AE795" s="694"/>
      <c r="AF795" s="694"/>
      <c r="AG795" s="695"/>
      <c r="AH795" s="687"/>
      <c r="AI795" s="688"/>
      <c r="AJ795" s="688"/>
      <c r="AK795" s="688"/>
      <c r="AL795" s="688"/>
      <c r="AM795" s="688"/>
      <c r="AN795" s="688"/>
      <c r="AO795" s="688"/>
      <c r="AP795" s="688"/>
      <c r="AQ795" s="688"/>
      <c r="AR795" s="688"/>
      <c r="AS795" s="688"/>
      <c r="AT795" s="689"/>
      <c r="AU795" s="409"/>
      <c r="AV795" s="410"/>
      <c r="AW795" s="410"/>
      <c r="AX795" s="411"/>
    </row>
    <row r="796" spans="1:50"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thickBot="1" x14ac:dyDescent="0.2">
      <c r="A805" s="654"/>
      <c r="B805" s="655"/>
      <c r="C805" s="655"/>
      <c r="D805" s="655"/>
      <c r="E805" s="655"/>
      <c r="F805" s="656"/>
      <c r="G805" s="851" t="s">
        <v>20</v>
      </c>
      <c r="H805" s="852"/>
      <c r="I805" s="852"/>
      <c r="J805" s="852"/>
      <c r="K805" s="852"/>
      <c r="L805" s="853"/>
      <c r="M805" s="854"/>
      <c r="N805" s="854"/>
      <c r="O805" s="854"/>
      <c r="P805" s="854"/>
      <c r="Q805" s="854"/>
      <c r="R805" s="854"/>
      <c r="S805" s="854"/>
      <c r="T805" s="854"/>
      <c r="U805" s="854"/>
      <c r="V805" s="854"/>
      <c r="W805" s="854"/>
      <c r="X805" s="855"/>
      <c r="Y805" s="856">
        <f>SUM(Y795:AB804)</f>
        <v>0</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24.75" hidden="1" customHeight="1" x14ac:dyDescent="0.15">
      <c r="A806" s="654"/>
      <c r="B806" s="655"/>
      <c r="C806" s="655"/>
      <c r="D806" s="655"/>
      <c r="E806" s="655"/>
      <c r="F806" s="656"/>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8"/>
    </row>
    <row r="807" spans="1:50" ht="24.75" hidden="1" customHeight="1" x14ac:dyDescent="0.15">
      <c r="A807" s="654"/>
      <c r="B807" s="655"/>
      <c r="C807" s="655"/>
      <c r="D807" s="655"/>
      <c r="E807" s="655"/>
      <c r="F807" s="656"/>
      <c r="G807" s="840"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3"/>
      <c r="AC807" s="840"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x14ac:dyDescent="0.15">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9"/>
      <c r="Z808" s="410"/>
      <c r="AA808" s="410"/>
      <c r="AB808" s="830"/>
      <c r="AC808" s="693"/>
      <c r="AD808" s="694"/>
      <c r="AE808" s="694"/>
      <c r="AF808" s="694"/>
      <c r="AG808" s="695"/>
      <c r="AH808" s="687"/>
      <c r="AI808" s="688"/>
      <c r="AJ808" s="688"/>
      <c r="AK808" s="688"/>
      <c r="AL808" s="688"/>
      <c r="AM808" s="688"/>
      <c r="AN808" s="688"/>
      <c r="AO808" s="688"/>
      <c r="AP808" s="688"/>
      <c r="AQ808" s="688"/>
      <c r="AR808" s="688"/>
      <c r="AS808" s="688"/>
      <c r="AT808" s="689"/>
      <c r="AU808" s="409"/>
      <c r="AV808" s="410"/>
      <c r="AW808" s="410"/>
      <c r="AX808" s="411"/>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x14ac:dyDescent="0.2">
      <c r="A818" s="654"/>
      <c r="B818" s="655"/>
      <c r="C818" s="655"/>
      <c r="D818" s="655"/>
      <c r="E818" s="655"/>
      <c r="F818" s="656"/>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x14ac:dyDescent="0.15">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8"/>
    </row>
    <row r="820" spans="1:50" ht="24.75" hidden="1" customHeight="1" x14ac:dyDescent="0.15">
      <c r="A820" s="654"/>
      <c r="B820" s="655"/>
      <c r="C820" s="655"/>
      <c r="D820" s="655"/>
      <c r="E820" s="655"/>
      <c r="F820" s="656"/>
      <c r="G820" s="840"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3"/>
      <c r="AC820" s="840"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x14ac:dyDescent="0.15">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9"/>
      <c r="Z821" s="410"/>
      <c r="AA821" s="410"/>
      <c r="AB821" s="830"/>
      <c r="AC821" s="693"/>
      <c r="AD821" s="694"/>
      <c r="AE821" s="694"/>
      <c r="AF821" s="694"/>
      <c r="AG821" s="695"/>
      <c r="AH821" s="687"/>
      <c r="AI821" s="688"/>
      <c r="AJ821" s="688"/>
      <c r="AK821" s="688"/>
      <c r="AL821" s="688"/>
      <c r="AM821" s="688"/>
      <c r="AN821" s="688"/>
      <c r="AO821" s="688"/>
      <c r="AP821" s="688"/>
      <c r="AQ821" s="688"/>
      <c r="AR821" s="688"/>
      <c r="AS821" s="688"/>
      <c r="AT821" s="689"/>
      <c r="AU821" s="409"/>
      <c r="AV821" s="410"/>
      <c r="AW821" s="410"/>
      <c r="AX821" s="411"/>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4"/>
      <c r="B831" s="655"/>
      <c r="C831" s="655"/>
      <c r="D831" s="655"/>
      <c r="E831" s="655"/>
      <c r="F831" s="656"/>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customHeight="1" thickBot="1" x14ac:dyDescent="0.2">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72.75" customHeight="1" x14ac:dyDescent="0.15">
      <c r="A838" s="389">
        <v>1</v>
      </c>
      <c r="B838" s="389">
        <v>1</v>
      </c>
      <c r="C838" s="374" t="s">
        <v>615</v>
      </c>
      <c r="D838" s="360"/>
      <c r="E838" s="360"/>
      <c r="F838" s="360"/>
      <c r="G838" s="360"/>
      <c r="H838" s="360"/>
      <c r="I838" s="360"/>
      <c r="J838" s="361">
        <v>7370005002147</v>
      </c>
      <c r="K838" s="362"/>
      <c r="L838" s="362"/>
      <c r="M838" s="362"/>
      <c r="N838" s="362"/>
      <c r="O838" s="362"/>
      <c r="P838" s="375" t="s">
        <v>629</v>
      </c>
      <c r="Q838" s="363"/>
      <c r="R838" s="363"/>
      <c r="S838" s="363"/>
      <c r="T838" s="363"/>
      <c r="U838" s="363"/>
      <c r="V838" s="363"/>
      <c r="W838" s="363"/>
      <c r="X838" s="363"/>
      <c r="Y838" s="364">
        <f>ROUND(19996338,-6)/1000000</f>
        <v>20</v>
      </c>
      <c r="Z838" s="365"/>
      <c r="AA838" s="365"/>
      <c r="AB838" s="366"/>
      <c r="AC838" s="206" t="s">
        <v>641</v>
      </c>
      <c r="AD838" s="864"/>
      <c r="AE838" s="864"/>
      <c r="AF838" s="864"/>
      <c r="AG838" s="865"/>
      <c r="AH838" s="393" t="s">
        <v>558</v>
      </c>
      <c r="AI838" s="369"/>
      <c r="AJ838" s="369"/>
      <c r="AK838" s="369"/>
      <c r="AL838" s="394" t="s">
        <v>558</v>
      </c>
      <c r="AM838" s="371"/>
      <c r="AN838" s="371"/>
      <c r="AO838" s="372"/>
      <c r="AP838" s="373"/>
      <c r="AQ838" s="373"/>
      <c r="AR838" s="373"/>
      <c r="AS838" s="373"/>
      <c r="AT838" s="373"/>
      <c r="AU838" s="373"/>
      <c r="AV838" s="373"/>
      <c r="AW838" s="373"/>
      <c r="AX838" s="373"/>
    </row>
    <row r="839" spans="1:50" ht="49.5" customHeight="1" x14ac:dyDescent="0.15">
      <c r="A839" s="389">
        <v>2</v>
      </c>
      <c r="B839" s="389">
        <v>1</v>
      </c>
      <c r="C839" s="390" t="s">
        <v>614</v>
      </c>
      <c r="D839" s="391"/>
      <c r="E839" s="391"/>
      <c r="F839" s="391"/>
      <c r="G839" s="391"/>
      <c r="H839" s="391"/>
      <c r="I839" s="392"/>
      <c r="J839" s="361">
        <v>8010401050387</v>
      </c>
      <c r="K839" s="362"/>
      <c r="L839" s="362"/>
      <c r="M839" s="362"/>
      <c r="N839" s="362"/>
      <c r="O839" s="362"/>
      <c r="P839" s="375" t="s">
        <v>630</v>
      </c>
      <c r="Q839" s="363"/>
      <c r="R839" s="363"/>
      <c r="S839" s="363"/>
      <c r="T839" s="363"/>
      <c r="U839" s="363"/>
      <c r="V839" s="363"/>
      <c r="W839" s="363"/>
      <c r="X839" s="363"/>
      <c r="Y839" s="364">
        <f>ROUND(19923196,-6)/1000000</f>
        <v>20</v>
      </c>
      <c r="Z839" s="365"/>
      <c r="AA839" s="365"/>
      <c r="AB839" s="366"/>
      <c r="AC839" s="206" t="s">
        <v>641</v>
      </c>
      <c r="AD839" s="864"/>
      <c r="AE839" s="864"/>
      <c r="AF839" s="864"/>
      <c r="AG839" s="865"/>
      <c r="AH839" s="393" t="s">
        <v>558</v>
      </c>
      <c r="AI839" s="369"/>
      <c r="AJ839" s="369"/>
      <c r="AK839" s="369"/>
      <c r="AL839" s="394" t="s">
        <v>558</v>
      </c>
      <c r="AM839" s="371"/>
      <c r="AN839" s="371"/>
      <c r="AO839" s="372"/>
      <c r="AP839" s="373"/>
      <c r="AQ839" s="373"/>
      <c r="AR839" s="373"/>
      <c r="AS839" s="373"/>
      <c r="AT839" s="373"/>
      <c r="AU839" s="373"/>
      <c r="AV839" s="373"/>
      <c r="AW839" s="373"/>
      <c r="AX839" s="373"/>
    </row>
    <row r="840" spans="1:50" ht="67.5" customHeight="1" x14ac:dyDescent="0.15">
      <c r="A840" s="389">
        <v>3</v>
      </c>
      <c r="B840" s="389">
        <v>1</v>
      </c>
      <c r="C840" s="390" t="s">
        <v>616</v>
      </c>
      <c r="D840" s="391"/>
      <c r="E840" s="391"/>
      <c r="F840" s="391"/>
      <c r="G840" s="391"/>
      <c r="H840" s="391"/>
      <c r="I840" s="392"/>
      <c r="J840" s="361">
        <v>9013205001282</v>
      </c>
      <c r="K840" s="362"/>
      <c r="L840" s="362"/>
      <c r="M840" s="362"/>
      <c r="N840" s="362"/>
      <c r="O840" s="362"/>
      <c r="P840" s="375" t="s">
        <v>631</v>
      </c>
      <c r="Q840" s="363"/>
      <c r="R840" s="363"/>
      <c r="S840" s="363"/>
      <c r="T840" s="363"/>
      <c r="U840" s="363"/>
      <c r="V840" s="363"/>
      <c r="W840" s="363"/>
      <c r="X840" s="363"/>
      <c r="Y840" s="364">
        <f>ROUND(17750557,-6)/1000000</f>
        <v>18</v>
      </c>
      <c r="Z840" s="365"/>
      <c r="AA840" s="365"/>
      <c r="AB840" s="366"/>
      <c r="AC840" s="206" t="s">
        <v>641</v>
      </c>
      <c r="AD840" s="864"/>
      <c r="AE840" s="864"/>
      <c r="AF840" s="864"/>
      <c r="AG840" s="865"/>
      <c r="AH840" s="393" t="s">
        <v>558</v>
      </c>
      <c r="AI840" s="369"/>
      <c r="AJ840" s="369"/>
      <c r="AK840" s="369"/>
      <c r="AL840" s="394" t="s">
        <v>558</v>
      </c>
      <c r="AM840" s="371"/>
      <c r="AN840" s="371"/>
      <c r="AO840" s="372"/>
      <c r="AP840" s="373"/>
      <c r="AQ840" s="373"/>
      <c r="AR840" s="373"/>
      <c r="AS840" s="373"/>
      <c r="AT840" s="373"/>
      <c r="AU840" s="373"/>
      <c r="AV840" s="373"/>
      <c r="AW840" s="373"/>
      <c r="AX840" s="373"/>
    </row>
    <row r="841" spans="1:50" ht="57" customHeight="1" x14ac:dyDescent="0.15">
      <c r="A841" s="389">
        <v>4</v>
      </c>
      <c r="B841" s="389">
        <v>1</v>
      </c>
      <c r="C841" s="390" t="s">
        <v>617</v>
      </c>
      <c r="D841" s="391"/>
      <c r="E841" s="391"/>
      <c r="F841" s="391"/>
      <c r="G841" s="391"/>
      <c r="H841" s="391"/>
      <c r="I841" s="392"/>
      <c r="J841" s="361">
        <v>5010005007398</v>
      </c>
      <c r="K841" s="362"/>
      <c r="L841" s="362"/>
      <c r="M841" s="362"/>
      <c r="N841" s="362"/>
      <c r="O841" s="362"/>
      <c r="P841" s="375" t="s">
        <v>625</v>
      </c>
      <c r="Q841" s="363"/>
      <c r="R841" s="363"/>
      <c r="S841" s="363"/>
      <c r="T841" s="363"/>
      <c r="U841" s="363"/>
      <c r="V841" s="363"/>
      <c r="W841" s="363"/>
      <c r="X841" s="363"/>
      <c r="Y841" s="364">
        <f>ROUND(16014144,-6)/1000000</f>
        <v>16</v>
      </c>
      <c r="Z841" s="365"/>
      <c r="AA841" s="365"/>
      <c r="AB841" s="366"/>
      <c r="AC841" s="206" t="s">
        <v>641</v>
      </c>
      <c r="AD841" s="864"/>
      <c r="AE841" s="864"/>
      <c r="AF841" s="864"/>
      <c r="AG841" s="865"/>
      <c r="AH841" s="393" t="s">
        <v>558</v>
      </c>
      <c r="AI841" s="369"/>
      <c r="AJ841" s="369"/>
      <c r="AK841" s="369"/>
      <c r="AL841" s="394" t="s">
        <v>558</v>
      </c>
      <c r="AM841" s="371"/>
      <c r="AN841" s="371"/>
      <c r="AO841" s="372"/>
      <c r="AP841" s="373"/>
      <c r="AQ841" s="373"/>
      <c r="AR841" s="373"/>
      <c r="AS841" s="373"/>
      <c r="AT841" s="373"/>
      <c r="AU841" s="373"/>
      <c r="AV841" s="373"/>
      <c r="AW841" s="373"/>
      <c r="AX841" s="373"/>
    </row>
    <row r="842" spans="1:50" ht="65.25" customHeight="1" x14ac:dyDescent="0.15">
      <c r="A842" s="389">
        <v>5</v>
      </c>
      <c r="B842" s="389">
        <v>1</v>
      </c>
      <c r="C842" s="374" t="s">
        <v>618</v>
      </c>
      <c r="D842" s="360"/>
      <c r="E842" s="360"/>
      <c r="F842" s="360"/>
      <c r="G842" s="360"/>
      <c r="H842" s="360"/>
      <c r="I842" s="360"/>
      <c r="J842" s="361">
        <v>7020001121200</v>
      </c>
      <c r="K842" s="362"/>
      <c r="L842" s="362"/>
      <c r="M842" s="362"/>
      <c r="N842" s="362"/>
      <c r="O842" s="362"/>
      <c r="P842" s="375" t="s">
        <v>626</v>
      </c>
      <c r="Q842" s="363"/>
      <c r="R842" s="363"/>
      <c r="S842" s="363"/>
      <c r="T842" s="363"/>
      <c r="U842" s="363"/>
      <c r="V842" s="363"/>
      <c r="W842" s="363"/>
      <c r="X842" s="363"/>
      <c r="Y842" s="364">
        <f>ROUND(15920282,-6)/1000000</f>
        <v>16</v>
      </c>
      <c r="Z842" s="365"/>
      <c r="AA842" s="365"/>
      <c r="AB842" s="366"/>
      <c r="AC842" s="206" t="s">
        <v>641</v>
      </c>
      <c r="AD842" s="864"/>
      <c r="AE842" s="864"/>
      <c r="AF842" s="864"/>
      <c r="AG842" s="865"/>
      <c r="AH842" s="393" t="s">
        <v>558</v>
      </c>
      <c r="AI842" s="369"/>
      <c r="AJ842" s="369"/>
      <c r="AK842" s="369"/>
      <c r="AL842" s="394" t="s">
        <v>558</v>
      </c>
      <c r="AM842" s="371"/>
      <c r="AN842" s="371"/>
      <c r="AO842" s="372"/>
      <c r="AP842" s="373"/>
      <c r="AQ842" s="373"/>
      <c r="AR842" s="373"/>
      <c r="AS842" s="373"/>
      <c r="AT842" s="373"/>
      <c r="AU842" s="373"/>
      <c r="AV842" s="373"/>
      <c r="AW842" s="373"/>
      <c r="AX842" s="373"/>
    </row>
    <row r="843" spans="1:50" ht="60.75" customHeight="1" x14ac:dyDescent="0.15">
      <c r="A843" s="389">
        <v>6</v>
      </c>
      <c r="B843" s="389">
        <v>1</v>
      </c>
      <c r="C843" s="374" t="s">
        <v>619</v>
      </c>
      <c r="D843" s="360"/>
      <c r="E843" s="360"/>
      <c r="F843" s="360"/>
      <c r="G843" s="360"/>
      <c r="H843" s="360"/>
      <c r="I843" s="360"/>
      <c r="J843" s="361">
        <v>5050005005266</v>
      </c>
      <c r="K843" s="362"/>
      <c r="L843" s="362"/>
      <c r="M843" s="362"/>
      <c r="N843" s="362"/>
      <c r="O843" s="362"/>
      <c r="P843" s="375" t="s">
        <v>632</v>
      </c>
      <c r="Q843" s="363"/>
      <c r="R843" s="363"/>
      <c r="S843" s="363"/>
      <c r="T843" s="363"/>
      <c r="U843" s="363"/>
      <c r="V843" s="363"/>
      <c r="W843" s="363"/>
      <c r="X843" s="363"/>
      <c r="Y843" s="364">
        <f>ROUND(15000000,-6)/1000000</f>
        <v>15</v>
      </c>
      <c r="Z843" s="365"/>
      <c r="AA843" s="365"/>
      <c r="AB843" s="366"/>
      <c r="AC843" s="206" t="s">
        <v>641</v>
      </c>
      <c r="AD843" s="864"/>
      <c r="AE843" s="864"/>
      <c r="AF843" s="864"/>
      <c r="AG843" s="865"/>
      <c r="AH843" s="393" t="s">
        <v>558</v>
      </c>
      <c r="AI843" s="369"/>
      <c r="AJ843" s="369"/>
      <c r="AK843" s="369"/>
      <c r="AL843" s="394" t="s">
        <v>558</v>
      </c>
      <c r="AM843" s="371"/>
      <c r="AN843" s="371"/>
      <c r="AO843" s="372"/>
      <c r="AP843" s="373"/>
      <c r="AQ843" s="373"/>
      <c r="AR843" s="373"/>
      <c r="AS843" s="373"/>
      <c r="AT843" s="373"/>
      <c r="AU843" s="373"/>
      <c r="AV843" s="373"/>
      <c r="AW843" s="373"/>
      <c r="AX843" s="373"/>
    </row>
    <row r="844" spans="1:50" ht="49.5" customHeight="1" x14ac:dyDescent="0.15">
      <c r="A844" s="389">
        <v>7</v>
      </c>
      <c r="B844" s="389">
        <v>1</v>
      </c>
      <c r="C844" s="374" t="s">
        <v>620</v>
      </c>
      <c r="D844" s="360"/>
      <c r="E844" s="360"/>
      <c r="F844" s="360"/>
      <c r="G844" s="360"/>
      <c r="H844" s="360"/>
      <c r="I844" s="360"/>
      <c r="J844" s="361">
        <v>5210005000655</v>
      </c>
      <c r="K844" s="362"/>
      <c r="L844" s="362"/>
      <c r="M844" s="362"/>
      <c r="N844" s="362"/>
      <c r="O844" s="362"/>
      <c r="P844" s="375" t="s">
        <v>627</v>
      </c>
      <c r="Q844" s="363"/>
      <c r="R844" s="363"/>
      <c r="S844" s="363"/>
      <c r="T844" s="363"/>
      <c r="U844" s="363"/>
      <c r="V844" s="363"/>
      <c r="W844" s="363"/>
      <c r="X844" s="363"/>
      <c r="Y844" s="364">
        <f>ROUND(12821486,-6)/1000000</f>
        <v>13</v>
      </c>
      <c r="Z844" s="365"/>
      <c r="AA844" s="365"/>
      <c r="AB844" s="366"/>
      <c r="AC844" s="206" t="s">
        <v>641</v>
      </c>
      <c r="AD844" s="864"/>
      <c r="AE844" s="864"/>
      <c r="AF844" s="864"/>
      <c r="AG844" s="865"/>
      <c r="AH844" s="393" t="s">
        <v>558</v>
      </c>
      <c r="AI844" s="369"/>
      <c r="AJ844" s="369"/>
      <c r="AK844" s="369"/>
      <c r="AL844" s="394" t="s">
        <v>558</v>
      </c>
      <c r="AM844" s="371"/>
      <c r="AN844" s="371"/>
      <c r="AO844" s="372"/>
      <c r="AP844" s="373"/>
      <c r="AQ844" s="373"/>
      <c r="AR844" s="373"/>
      <c r="AS844" s="373"/>
      <c r="AT844" s="373"/>
      <c r="AU844" s="373"/>
      <c r="AV844" s="373"/>
      <c r="AW844" s="373"/>
      <c r="AX844" s="373"/>
    </row>
    <row r="845" spans="1:50" ht="67.5" customHeight="1" x14ac:dyDescent="0.15">
      <c r="A845" s="389">
        <v>8</v>
      </c>
      <c r="B845" s="389">
        <v>1</v>
      </c>
      <c r="C845" s="374" t="s">
        <v>621</v>
      </c>
      <c r="D845" s="360"/>
      <c r="E845" s="360"/>
      <c r="F845" s="360"/>
      <c r="G845" s="360"/>
      <c r="H845" s="360"/>
      <c r="I845" s="360"/>
      <c r="J845" s="361">
        <v>2122005000036</v>
      </c>
      <c r="K845" s="362"/>
      <c r="L845" s="362"/>
      <c r="M845" s="362"/>
      <c r="N845" s="362"/>
      <c r="O845" s="362"/>
      <c r="P845" s="375" t="s">
        <v>633</v>
      </c>
      <c r="Q845" s="363"/>
      <c r="R845" s="363"/>
      <c r="S845" s="363"/>
      <c r="T845" s="363"/>
      <c r="U845" s="363"/>
      <c r="V845" s="363"/>
      <c r="W845" s="363"/>
      <c r="X845" s="363"/>
      <c r="Y845" s="364">
        <f>ROUND(11627060,-6)/1000000</f>
        <v>12</v>
      </c>
      <c r="Z845" s="365"/>
      <c r="AA845" s="365"/>
      <c r="AB845" s="366"/>
      <c r="AC845" s="206" t="s">
        <v>641</v>
      </c>
      <c r="AD845" s="864"/>
      <c r="AE845" s="864"/>
      <c r="AF845" s="864"/>
      <c r="AG845" s="865"/>
      <c r="AH845" s="393" t="s">
        <v>558</v>
      </c>
      <c r="AI845" s="369"/>
      <c r="AJ845" s="369"/>
      <c r="AK845" s="369"/>
      <c r="AL845" s="394" t="s">
        <v>558</v>
      </c>
      <c r="AM845" s="371"/>
      <c r="AN845" s="371"/>
      <c r="AO845" s="372"/>
      <c r="AP845" s="373"/>
      <c r="AQ845" s="373"/>
      <c r="AR845" s="373"/>
      <c r="AS845" s="373"/>
      <c r="AT845" s="373"/>
      <c r="AU845" s="373"/>
      <c r="AV845" s="373"/>
      <c r="AW845" s="373"/>
      <c r="AX845" s="373"/>
    </row>
    <row r="846" spans="1:50" ht="61.5" customHeight="1" x14ac:dyDescent="0.15">
      <c r="A846" s="389">
        <v>9</v>
      </c>
      <c r="B846" s="389">
        <v>1</v>
      </c>
      <c r="C846" s="374" t="s">
        <v>622</v>
      </c>
      <c r="D846" s="360"/>
      <c r="E846" s="360"/>
      <c r="F846" s="360"/>
      <c r="G846" s="360"/>
      <c r="H846" s="360"/>
      <c r="I846" s="360"/>
      <c r="J846" s="361">
        <v>4050001024551</v>
      </c>
      <c r="K846" s="362"/>
      <c r="L846" s="362"/>
      <c r="M846" s="362"/>
      <c r="N846" s="362"/>
      <c r="O846" s="362"/>
      <c r="P846" s="375" t="s">
        <v>628</v>
      </c>
      <c r="Q846" s="363"/>
      <c r="R846" s="363"/>
      <c r="S846" s="363"/>
      <c r="T846" s="363"/>
      <c r="U846" s="363"/>
      <c r="V846" s="363"/>
      <c r="W846" s="363"/>
      <c r="X846" s="363"/>
      <c r="Y846" s="364">
        <f>ROUND(11306122,-6)/1000000</f>
        <v>11</v>
      </c>
      <c r="Z846" s="365"/>
      <c r="AA846" s="365"/>
      <c r="AB846" s="366"/>
      <c r="AC846" s="206" t="s">
        <v>641</v>
      </c>
      <c r="AD846" s="864"/>
      <c r="AE846" s="864"/>
      <c r="AF846" s="864"/>
      <c r="AG846" s="865"/>
      <c r="AH846" s="393" t="s">
        <v>558</v>
      </c>
      <c r="AI846" s="369"/>
      <c r="AJ846" s="369"/>
      <c r="AK846" s="369"/>
      <c r="AL846" s="394" t="s">
        <v>558</v>
      </c>
      <c r="AM846" s="371"/>
      <c r="AN846" s="371"/>
      <c r="AO846" s="372"/>
      <c r="AP846" s="373"/>
      <c r="AQ846" s="373"/>
      <c r="AR846" s="373"/>
      <c r="AS846" s="373"/>
      <c r="AT846" s="373"/>
      <c r="AU846" s="373"/>
      <c r="AV846" s="373"/>
      <c r="AW846" s="373"/>
      <c r="AX846" s="373"/>
    </row>
    <row r="847" spans="1:50" ht="49.5" customHeight="1" x14ac:dyDescent="0.15">
      <c r="A847" s="389">
        <v>10</v>
      </c>
      <c r="B847" s="389">
        <v>1</v>
      </c>
      <c r="C847" s="374" t="s">
        <v>623</v>
      </c>
      <c r="D847" s="360"/>
      <c r="E847" s="360"/>
      <c r="F847" s="360"/>
      <c r="G847" s="360"/>
      <c r="H847" s="360"/>
      <c r="I847" s="360"/>
      <c r="J847" s="361">
        <v>4210005005077</v>
      </c>
      <c r="K847" s="362"/>
      <c r="L847" s="362"/>
      <c r="M847" s="362"/>
      <c r="N847" s="362"/>
      <c r="O847" s="362"/>
      <c r="P847" s="375" t="s">
        <v>624</v>
      </c>
      <c r="Q847" s="363"/>
      <c r="R847" s="363"/>
      <c r="S847" s="363"/>
      <c r="T847" s="363"/>
      <c r="U847" s="363"/>
      <c r="V847" s="363"/>
      <c r="W847" s="363"/>
      <c r="X847" s="363"/>
      <c r="Y847" s="364">
        <f>ROUND(11144775,-6)/1000000</f>
        <v>11</v>
      </c>
      <c r="Z847" s="365"/>
      <c r="AA847" s="365"/>
      <c r="AB847" s="366"/>
      <c r="AC847" s="206" t="s">
        <v>641</v>
      </c>
      <c r="AD847" s="864"/>
      <c r="AE847" s="864"/>
      <c r="AF847" s="864"/>
      <c r="AG847" s="865"/>
      <c r="AH847" s="393" t="s">
        <v>558</v>
      </c>
      <c r="AI847" s="369"/>
      <c r="AJ847" s="369"/>
      <c r="AK847" s="369"/>
      <c r="AL847" s="394" t="s">
        <v>558</v>
      </c>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74"/>
      <c r="D848" s="360"/>
      <c r="E848" s="360"/>
      <c r="F848" s="360"/>
      <c r="G848" s="360"/>
      <c r="H848" s="360"/>
      <c r="I848" s="360"/>
      <c r="J848" s="361"/>
      <c r="K848" s="362"/>
      <c r="L848" s="362"/>
      <c r="M848" s="362"/>
      <c r="N848" s="362"/>
      <c r="O848" s="362"/>
      <c r="P848" s="375"/>
      <c r="Q848" s="363"/>
      <c r="R848" s="363"/>
      <c r="S848" s="363"/>
      <c r="T848" s="363"/>
      <c r="U848" s="363"/>
      <c r="V848" s="363"/>
      <c r="W848" s="363"/>
      <c r="X848" s="363"/>
      <c r="Y848" s="364"/>
      <c r="Z848" s="365"/>
      <c r="AA848" s="365"/>
      <c r="AB848" s="366"/>
      <c r="AC848" s="206"/>
      <c r="AD848" s="864"/>
      <c r="AE848" s="864"/>
      <c r="AF848" s="864"/>
      <c r="AG848" s="865"/>
      <c r="AH848" s="393"/>
      <c r="AI848" s="369"/>
      <c r="AJ848" s="369"/>
      <c r="AK848" s="369"/>
      <c r="AL848" s="394"/>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74"/>
      <c r="D849" s="360"/>
      <c r="E849" s="360"/>
      <c r="F849" s="360"/>
      <c r="G849" s="360"/>
      <c r="H849" s="360"/>
      <c r="I849" s="360"/>
      <c r="J849" s="361"/>
      <c r="K849" s="362"/>
      <c r="L849" s="362"/>
      <c r="M849" s="362"/>
      <c r="N849" s="362"/>
      <c r="O849" s="362"/>
      <c r="P849" s="375"/>
      <c r="Q849" s="363"/>
      <c r="R849" s="363"/>
      <c r="S849" s="363"/>
      <c r="T849" s="363"/>
      <c r="U849" s="363"/>
      <c r="V849" s="363"/>
      <c r="W849" s="363"/>
      <c r="X849" s="363"/>
      <c r="Y849" s="364"/>
      <c r="Z849" s="365"/>
      <c r="AA849" s="365"/>
      <c r="AB849" s="366"/>
      <c r="AC849" s="206"/>
      <c r="AD849" s="864"/>
      <c r="AE849" s="864"/>
      <c r="AF849" s="864"/>
      <c r="AG849" s="865"/>
      <c r="AH849" s="393"/>
      <c r="AI849" s="369"/>
      <c r="AJ849" s="369"/>
      <c r="AK849" s="369"/>
      <c r="AL849" s="394"/>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74"/>
      <c r="D850" s="360"/>
      <c r="E850" s="360"/>
      <c r="F850" s="360"/>
      <c r="G850" s="360"/>
      <c r="H850" s="360"/>
      <c r="I850" s="360"/>
      <c r="J850" s="361"/>
      <c r="K850" s="362"/>
      <c r="L850" s="362"/>
      <c r="M850" s="362"/>
      <c r="N850" s="362"/>
      <c r="O850" s="362"/>
      <c r="P850" s="375"/>
      <c r="Q850" s="363"/>
      <c r="R850" s="363"/>
      <c r="S850" s="363"/>
      <c r="T850" s="363"/>
      <c r="U850" s="363"/>
      <c r="V850" s="363"/>
      <c r="W850" s="363"/>
      <c r="X850" s="363"/>
      <c r="Y850" s="364"/>
      <c r="Z850" s="365"/>
      <c r="AA850" s="365"/>
      <c r="AB850" s="366"/>
      <c r="AC850" s="206"/>
      <c r="AD850" s="864"/>
      <c r="AE850" s="864"/>
      <c r="AF850" s="864"/>
      <c r="AG850" s="865"/>
      <c r="AH850" s="393"/>
      <c r="AI850" s="369"/>
      <c r="AJ850" s="369"/>
      <c r="AK850" s="369"/>
      <c r="AL850" s="394"/>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74"/>
      <c r="D851" s="360"/>
      <c r="E851" s="360"/>
      <c r="F851" s="360"/>
      <c r="G851" s="360"/>
      <c r="H851" s="360"/>
      <c r="I851" s="360"/>
      <c r="J851" s="361"/>
      <c r="K851" s="362"/>
      <c r="L851" s="362"/>
      <c r="M851" s="362"/>
      <c r="N851" s="362"/>
      <c r="O851" s="362"/>
      <c r="P851" s="375"/>
      <c r="Q851" s="363"/>
      <c r="R851" s="363"/>
      <c r="S851" s="363"/>
      <c r="T851" s="363"/>
      <c r="U851" s="363"/>
      <c r="V851" s="363"/>
      <c r="W851" s="363"/>
      <c r="X851" s="363"/>
      <c r="Y851" s="364"/>
      <c r="Z851" s="365"/>
      <c r="AA851" s="365"/>
      <c r="AB851" s="366"/>
      <c r="AC851" s="206"/>
      <c r="AD851" s="864"/>
      <c r="AE851" s="864"/>
      <c r="AF851" s="864"/>
      <c r="AG851" s="865"/>
      <c r="AH851" s="393"/>
      <c r="AI851" s="369"/>
      <c r="AJ851" s="369"/>
      <c r="AK851" s="369"/>
      <c r="AL851" s="394"/>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87.75" customHeight="1" x14ac:dyDescent="0.15">
      <c r="A871" s="389">
        <v>1</v>
      </c>
      <c r="B871" s="389">
        <v>1</v>
      </c>
      <c r="C871" s="374" t="s">
        <v>644</v>
      </c>
      <c r="D871" s="360"/>
      <c r="E871" s="360"/>
      <c r="F871" s="360"/>
      <c r="G871" s="360"/>
      <c r="H871" s="360"/>
      <c r="I871" s="360"/>
      <c r="J871" s="361">
        <v>6050005001735</v>
      </c>
      <c r="K871" s="362"/>
      <c r="L871" s="362"/>
      <c r="M871" s="362"/>
      <c r="N871" s="362"/>
      <c r="O871" s="362"/>
      <c r="P871" s="375" t="s">
        <v>652</v>
      </c>
      <c r="Q871" s="363"/>
      <c r="R871" s="363"/>
      <c r="S871" s="363"/>
      <c r="T871" s="363"/>
      <c r="U871" s="363"/>
      <c r="V871" s="363"/>
      <c r="W871" s="363"/>
      <c r="X871" s="363"/>
      <c r="Y871" s="364">
        <f>ROUND(18385000,-6)/1000000</f>
        <v>18</v>
      </c>
      <c r="Z871" s="365"/>
      <c r="AA871" s="365"/>
      <c r="AB871" s="366"/>
      <c r="AC871" s="376" t="s">
        <v>374</v>
      </c>
      <c r="AD871" s="384"/>
      <c r="AE871" s="384"/>
      <c r="AF871" s="384"/>
      <c r="AG871" s="384"/>
      <c r="AH871" s="385">
        <v>2</v>
      </c>
      <c r="AI871" s="386"/>
      <c r="AJ871" s="386"/>
      <c r="AK871" s="386"/>
      <c r="AL871" s="370">
        <v>99.7</v>
      </c>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9.75"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6" t="s">
        <v>333</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9"/>
      <c r="E1102" s="148" t="s">
        <v>265</v>
      </c>
      <c r="F1102" s="399"/>
      <c r="G1102" s="399"/>
      <c r="H1102" s="399"/>
      <c r="I1102" s="399"/>
      <c r="J1102" s="148" t="s">
        <v>300</v>
      </c>
      <c r="K1102" s="148"/>
      <c r="L1102" s="148"/>
      <c r="M1102" s="148"/>
      <c r="N1102" s="148"/>
      <c r="O1102" s="148"/>
      <c r="P1102" s="380" t="s">
        <v>27</v>
      </c>
      <c r="Q1102" s="380"/>
      <c r="R1102" s="380"/>
      <c r="S1102" s="380"/>
      <c r="T1102" s="380"/>
      <c r="U1102" s="380"/>
      <c r="V1102" s="380"/>
      <c r="W1102" s="380"/>
      <c r="X1102" s="380"/>
      <c r="Y1102" s="148" t="s">
        <v>302</v>
      </c>
      <c r="Z1102" s="399"/>
      <c r="AA1102" s="399"/>
      <c r="AB1102" s="399"/>
      <c r="AC1102" s="148" t="s">
        <v>248</v>
      </c>
      <c r="AD1102" s="148"/>
      <c r="AE1102" s="148"/>
      <c r="AF1102" s="148"/>
      <c r="AG1102" s="148"/>
      <c r="AH1102" s="380" t="s">
        <v>261</v>
      </c>
      <c r="AI1102" s="381"/>
      <c r="AJ1102" s="381"/>
      <c r="AK1102" s="381"/>
      <c r="AL1102" s="381" t="s">
        <v>21</v>
      </c>
      <c r="AM1102" s="381"/>
      <c r="AN1102" s="381"/>
      <c r="AO1102" s="400"/>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401" t="s">
        <v>559</v>
      </c>
      <c r="Q1103" s="363"/>
      <c r="R1103" s="363"/>
      <c r="S1103" s="363"/>
      <c r="T1103" s="363"/>
      <c r="U1103" s="363"/>
      <c r="V1103" s="363"/>
      <c r="W1103" s="363"/>
      <c r="X1103" s="363"/>
      <c r="Y1103" s="402" t="s">
        <v>558</v>
      </c>
      <c r="Z1103" s="365"/>
      <c r="AA1103" s="365"/>
      <c r="AB1103" s="366"/>
      <c r="AC1103" s="367"/>
      <c r="AD1103" s="367"/>
      <c r="AE1103" s="367"/>
      <c r="AF1103" s="367"/>
      <c r="AG1103" s="367"/>
      <c r="AH1103" s="393" t="s">
        <v>558</v>
      </c>
      <c r="AI1103" s="369"/>
      <c r="AJ1103" s="369"/>
      <c r="AK1103" s="369"/>
      <c r="AL1103" s="394" t="s">
        <v>558</v>
      </c>
      <c r="AM1103" s="371"/>
      <c r="AN1103" s="371"/>
      <c r="AO1103" s="372"/>
      <c r="AP1103" s="395"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7" priority="14027">
      <formula>IF(RIGHT(TEXT(P14,"0.#"),1)=".",FALSE,TRUE)</formula>
    </cfRule>
    <cfRule type="expression" dxfId="2746" priority="14028">
      <formula>IF(RIGHT(TEXT(P14,"0.#"),1)=".",TRUE,FALSE)</formula>
    </cfRule>
  </conditionalFormatting>
  <conditionalFormatting sqref="AE32">
    <cfRule type="expression" dxfId="2745" priority="14017">
      <formula>IF(RIGHT(TEXT(AE32,"0.#"),1)=".",FALSE,TRUE)</formula>
    </cfRule>
    <cfRule type="expression" dxfId="2744" priority="14018">
      <formula>IF(RIGHT(TEXT(AE32,"0.#"),1)=".",TRUE,FALSE)</formula>
    </cfRule>
  </conditionalFormatting>
  <conditionalFormatting sqref="P18:AX18">
    <cfRule type="expression" dxfId="2743" priority="13903">
      <formula>IF(RIGHT(TEXT(P18,"0.#"),1)=".",FALSE,TRUE)</formula>
    </cfRule>
    <cfRule type="expression" dxfId="2742" priority="13904">
      <formula>IF(RIGHT(TEXT(P18,"0.#"),1)=".",TRUE,FALSE)</formula>
    </cfRule>
  </conditionalFormatting>
  <conditionalFormatting sqref="Y783">
    <cfRule type="expression" dxfId="2741" priority="13899">
      <formula>IF(RIGHT(TEXT(Y783,"0.#"),1)=".",FALSE,TRUE)</formula>
    </cfRule>
    <cfRule type="expression" dxfId="2740" priority="13900">
      <formula>IF(RIGHT(TEXT(Y783,"0.#"),1)=".",TRUE,FALSE)</formula>
    </cfRule>
  </conditionalFormatting>
  <conditionalFormatting sqref="Y792">
    <cfRule type="expression" dxfId="2739" priority="13895">
      <formula>IF(RIGHT(TEXT(Y792,"0.#"),1)=".",FALSE,TRUE)</formula>
    </cfRule>
    <cfRule type="expression" dxfId="2738" priority="13896">
      <formula>IF(RIGHT(TEXT(Y792,"0.#"),1)=".",TRUE,FALSE)</formula>
    </cfRule>
  </conditionalFormatting>
  <conditionalFormatting sqref="Y823:Y830 Y821 Y810:Y817 Y808 Y797:Y804 Y795">
    <cfRule type="expression" dxfId="2737" priority="13677">
      <formula>IF(RIGHT(TEXT(Y795,"0.#"),1)=".",FALSE,TRUE)</formula>
    </cfRule>
    <cfRule type="expression" dxfId="2736" priority="13678">
      <formula>IF(RIGHT(TEXT(Y795,"0.#"),1)=".",TRUE,FALSE)</formula>
    </cfRule>
  </conditionalFormatting>
  <conditionalFormatting sqref="P16:AQ17 P15:AX15 P13:AX13">
    <cfRule type="expression" dxfId="2735" priority="13725">
      <formula>IF(RIGHT(TEXT(P13,"0.#"),1)=".",FALSE,TRUE)</formula>
    </cfRule>
    <cfRule type="expression" dxfId="2734" priority="13726">
      <formula>IF(RIGHT(TEXT(P13,"0.#"),1)=".",TRUE,FALSE)</formula>
    </cfRule>
  </conditionalFormatting>
  <conditionalFormatting sqref="P19:AJ19">
    <cfRule type="expression" dxfId="2733" priority="13723">
      <formula>IF(RIGHT(TEXT(P19,"0.#"),1)=".",FALSE,TRUE)</formula>
    </cfRule>
    <cfRule type="expression" dxfId="2732" priority="13724">
      <formula>IF(RIGHT(TEXT(P19,"0.#"),1)=".",TRUE,FALSE)</formula>
    </cfRule>
  </conditionalFormatting>
  <conditionalFormatting sqref="AE101 AQ101">
    <cfRule type="expression" dxfId="2731" priority="13715">
      <formula>IF(RIGHT(TEXT(AE101,"0.#"),1)=".",FALSE,TRUE)</formula>
    </cfRule>
    <cfRule type="expression" dxfId="2730" priority="13716">
      <formula>IF(RIGHT(TEXT(AE101,"0.#"),1)=".",TRUE,FALSE)</formula>
    </cfRule>
  </conditionalFormatting>
  <conditionalFormatting sqref="Y784:Y791 Y782">
    <cfRule type="expression" dxfId="2729" priority="13701">
      <formula>IF(RIGHT(TEXT(Y782,"0.#"),1)=".",FALSE,TRUE)</formula>
    </cfRule>
    <cfRule type="expression" dxfId="2728" priority="13702">
      <formula>IF(RIGHT(TEXT(Y782,"0.#"),1)=".",TRUE,FALSE)</formula>
    </cfRule>
  </conditionalFormatting>
  <conditionalFormatting sqref="AU783">
    <cfRule type="expression" dxfId="2727" priority="13699">
      <formula>IF(RIGHT(TEXT(AU783,"0.#"),1)=".",FALSE,TRUE)</formula>
    </cfRule>
    <cfRule type="expression" dxfId="2726" priority="13700">
      <formula>IF(RIGHT(TEXT(AU783,"0.#"),1)=".",TRUE,FALSE)</formula>
    </cfRule>
  </conditionalFormatting>
  <conditionalFormatting sqref="AU792">
    <cfRule type="expression" dxfId="2725" priority="13697">
      <formula>IF(RIGHT(TEXT(AU792,"0.#"),1)=".",FALSE,TRUE)</formula>
    </cfRule>
    <cfRule type="expression" dxfId="2724" priority="13698">
      <formula>IF(RIGHT(TEXT(AU792,"0.#"),1)=".",TRUE,FALSE)</formula>
    </cfRule>
  </conditionalFormatting>
  <conditionalFormatting sqref="AU784:AU791 AU782">
    <cfRule type="expression" dxfId="2723" priority="13695">
      <formula>IF(RIGHT(TEXT(AU782,"0.#"),1)=".",FALSE,TRUE)</formula>
    </cfRule>
    <cfRule type="expression" dxfId="2722" priority="13696">
      <formula>IF(RIGHT(TEXT(AU782,"0.#"),1)=".",TRUE,FALSE)</formula>
    </cfRule>
  </conditionalFormatting>
  <conditionalFormatting sqref="Y822 Y809 Y796">
    <cfRule type="expression" dxfId="2721" priority="13681">
      <formula>IF(RIGHT(TEXT(Y796,"0.#"),1)=".",FALSE,TRUE)</formula>
    </cfRule>
    <cfRule type="expression" dxfId="2720" priority="13682">
      <formula>IF(RIGHT(TEXT(Y796,"0.#"),1)=".",TRUE,FALSE)</formula>
    </cfRule>
  </conditionalFormatting>
  <conditionalFormatting sqref="Y831 Y818 Y805">
    <cfRule type="expression" dxfId="2719" priority="13679">
      <formula>IF(RIGHT(TEXT(Y805,"0.#"),1)=".",FALSE,TRUE)</formula>
    </cfRule>
    <cfRule type="expression" dxfId="2718" priority="13680">
      <formula>IF(RIGHT(TEXT(Y805,"0.#"),1)=".",TRUE,FALSE)</formula>
    </cfRule>
  </conditionalFormatting>
  <conditionalFormatting sqref="AU822 AU809 AU796">
    <cfRule type="expression" dxfId="2717" priority="13675">
      <formula>IF(RIGHT(TEXT(AU796,"0.#"),1)=".",FALSE,TRUE)</formula>
    </cfRule>
    <cfRule type="expression" dxfId="2716" priority="13676">
      <formula>IF(RIGHT(TEXT(AU796,"0.#"),1)=".",TRUE,FALSE)</formula>
    </cfRule>
  </conditionalFormatting>
  <conditionalFormatting sqref="AU831 AU818 AU805">
    <cfRule type="expression" dxfId="2715" priority="13673">
      <formula>IF(RIGHT(TEXT(AU805,"0.#"),1)=".",FALSE,TRUE)</formula>
    </cfRule>
    <cfRule type="expression" dxfId="2714" priority="13674">
      <formula>IF(RIGHT(TEXT(AU805,"0.#"),1)=".",TRUE,FALSE)</formula>
    </cfRule>
  </conditionalFormatting>
  <conditionalFormatting sqref="AU823:AU830 AU821 AU810:AU817 AU808 AU797:AU804 AU795">
    <cfRule type="expression" dxfId="2713" priority="13671">
      <formula>IF(RIGHT(TEXT(AU795,"0.#"),1)=".",FALSE,TRUE)</formula>
    </cfRule>
    <cfRule type="expression" dxfId="2712" priority="13672">
      <formula>IF(RIGHT(TEXT(AU795,"0.#"),1)=".",TRUE,FALSE)</formula>
    </cfRule>
  </conditionalFormatting>
  <conditionalFormatting sqref="AM87">
    <cfRule type="expression" dxfId="2711" priority="13325">
      <formula>IF(RIGHT(TEXT(AM87,"0.#"),1)=".",FALSE,TRUE)</formula>
    </cfRule>
    <cfRule type="expression" dxfId="2710" priority="13326">
      <formula>IF(RIGHT(TEXT(AM87,"0.#"),1)=".",TRUE,FALSE)</formula>
    </cfRule>
  </conditionalFormatting>
  <conditionalFormatting sqref="AE55">
    <cfRule type="expression" dxfId="2709" priority="13393">
      <formula>IF(RIGHT(TEXT(AE55,"0.#"),1)=".",FALSE,TRUE)</formula>
    </cfRule>
    <cfRule type="expression" dxfId="2708" priority="13394">
      <formula>IF(RIGHT(TEXT(AE55,"0.#"),1)=".",TRUE,FALSE)</formula>
    </cfRule>
  </conditionalFormatting>
  <conditionalFormatting sqref="AI55">
    <cfRule type="expression" dxfId="2707" priority="13391">
      <formula>IF(RIGHT(TEXT(AI55,"0.#"),1)=".",FALSE,TRUE)</formula>
    </cfRule>
    <cfRule type="expression" dxfId="2706" priority="13392">
      <formula>IF(RIGHT(TEXT(AI55,"0.#"),1)=".",TRUE,FALSE)</formula>
    </cfRule>
  </conditionalFormatting>
  <conditionalFormatting sqref="AM34 AI34 AE34">
    <cfRule type="expression" dxfId="2705" priority="13471">
      <formula>IF(RIGHT(TEXT(AE34,"0.#"),1)=".",FALSE,TRUE)</formula>
    </cfRule>
    <cfRule type="expression" dxfId="2704" priority="13472">
      <formula>IF(RIGHT(TEXT(AE34,"0.#"),1)=".",TRUE,FALSE)</formula>
    </cfRule>
  </conditionalFormatting>
  <conditionalFormatting sqref="AE33">
    <cfRule type="expression" dxfId="2703" priority="13485">
      <formula>IF(RIGHT(TEXT(AE33,"0.#"),1)=".",FALSE,TRUE)</formula>
    </cfRule>
    <cfRule type="expression" dxfId="2702" priority="13486">
      <formula>IF(RIGHT(TEXT(AE33,"0.#"),1)=".",TRUE,FALSE)</formula>
    </cfRule>
  </conditionalFormatting>
  <conditionalFormatting sqref="AI33">
    <cfRule type="expression" dxfId="2701" priority="13479">
      <formula>IF(RIGHT(TEXT(AI33,"0.#"),1)=".",FALSE,TRUE)</formula>
    </cfRule>
    <cfRule type="expression" dxfId="2700" priority="13480">
      <formula>IF(RIGHT(TEXT(AI33,"0.#"),1)=".",TRUE,FALSE)</formula>
    </cfRule>
  </conditionalFormatting>
  <conditionalFormatting sqref="AI32">
    <cfRule type="expression" dxfId="2699" priority="13477">
      <formula>IF(RIGHT(TEXT(AI32,"0.#"),1)=".",FALSE,TRUE)</formula>
    </cfRule>
    <cfRule type="expression" dxfId="2698" priority="13478">
      <formula>IF(RIGHT(TEXT(AI32,"0.#"),1)=".",TRUE,FALSE)</formula>
    </cfRule>
  </conditionalFormatting>
  <conditionalFormatting sqref="AM32">
    <cfRule type="expression" dxfId="2697" priority="13475">
      <formula>IF(RIGHT(TEXT(AM32,"0.#"),1)=".",FALSE,TRUE)</formula>
    </cfRule>
    <cfRule type="expression" dxfId="2696" priority="13476">
      <formula>IF(RIGHT(TEXT(AM32,"0.#"),1)=".",TRUE,FALSE)</formula>
    </cfRule>
  </conditionalFormatting>
  <conditionalFormatting sqref="AM33">
    <cfRule type="expression" dxfId="2695" priority="13473">
      <formula>IF(RIGHT(TEXT(AM33,"0.#"),1)=".",FALSE,TRUE)</formula>
    </cfRule>
    <cfRule type="expression" dxfId="2694" priority="13474">
      <formula>IF(RIGHT(TEXT(AM33,"0.#"),1)=".",TRUE,FALSE)</formula>
    </cfRule>
  </conditionalFormatting>
  <conditionalFormatting sqref="AQ32:AQ34">
    <cfRule type="expression" dxfId="2693" priority="13465">
      <formula>IF(RIGHT(TEXT(AQ32,"0.#"),1)=".",FALSE,TRUE)</formula>
    </cfRule>
    <cfRule type="expression" dxfId="2692" priority="13466">
      <formula>IF(RIGHT(TEXT(AQ32,"0.#"),1)=".",TRUE,FALSE)</formula>
    </cfRule>
  </conditionalFormatting>
  <conditionalFormatting sqref="AU32:AU34">
    <cfRule type="expression" dxfId="2691" priority="13463">
      <formula>IF(RIGHT(TEXT(AU32,"0.#"),1)=".",FALSE,TRUE)</formula>
    </cfRule>
    <cfRule type="expression" dxfId="2690" priority="13464">
      <formula>IF(RIGHT(TEXT(AU32,"0.#"),1)=".",TRUE,FALSE)</formula>
    </cfRule>
  </conditionalFormatting>
  <conditionalFormatting sqref="AE53">
    <cfRule type="expression" dxfId="2689" priority="13397">
      <formula>IF(RIGHT(TEXT(AE53,"0.#"),1)=".",FALSE,TRUE)</formula>
    </cfRule>
    <cfRule type="expression" dxfId="2688" priority="13398">
      <formula>IF(RIGHT(TEXT(AE53,"0.#"),1)=".",TRUE,FALSE)</formula>
    </cfRule>
  </conditionalFormatting>
  <conditionalFormatting sqref="AE54">
    <cfRule type="expression" dxfId="2687" priority="13395">
      <formula>IF(RIGHT(TEXT(AE54,"0.#"),1)=".",FALSE,TRUE)</formula>
    </cfRule>
    <cfRule type="expression" dxfId="2686" priority="13396">
      <formula>IF(RIGHT(TEXT(AE54,"0.#"),1)=".",TRUE,FALSE)</formula>
    </cfRule>
  </conditionalFormatting>
  <conditionalFormatting sqref="AI54">
    <cfRule type="expression" dxfId="2685" priority="13389">
      <formula>IF(RIGHT(TEXT(AI54,"0.#"),1)=".",FALSE,TRUE)</formula>
    </cfRule>
    <cfRule type="expression" dxfId="2684" priority="13390">
      <formula>IF(RIGHT(TEXT(AI54,"0.#"),1)=".",TRUE,FALSE)</formula>
    </cfRule>
  </conditionalFormatting>
  <conditionalFormatting sqref="AI53">
    <cfRule type="expression" dxfId="2683" priority="13387">
      <formula>IF(RIGHT(TEXT(AI53,"0.#"),1)=".",FALSE,TRUE)</formula>
    </cfRule>
    <cfRule type="expression" dxfId="2682" priority="13388">
      <formula>IF(RIGHT(TEXT(AI53,"0.#"),1)=".",TRUE,FALSE)</formula>
    </cfRule>
  </conditionalFormatting>
  <conditionalFormatting sqref="AM53">
    <cfRule type="expression" dxfId="2681" priority="13385">
      <formula>IF(RIGHT(TEXT(AM53,"0.#"),1)=".",FALSE,TRUE)</formula>
    </cfRule>
    <cfRule type="expression" dxfId="2680" priority="13386">
      <formula>IF(RIGHT(TEXT(AM53,"0.#"),1)=".",TRUE,FALSE)</formula>
    </cfRule>
  </conditionalFormatting>
  <conditionalFormatting sqref="AM54">
    <cfRule type="expression" dxfId="2679" priority="13383">
      <formula>IF(RIGHT(TEXT(AM54,"0.#"),1)=".",FALSE,TRUE)</formula>
    </cfRule>
    <cfRule type="expression" dxfId="2678" priority="13384">
      <formula>IF(RIGHT(TEXT(AM54,"0.#"),1)=".",TRUE,FALSE)</formula>
    </cfRule>
  </conditionalFormatting>
  <conditionalFormatting sqref="AM55">
    <cfRule type="expression" dxfId="2677" priority="13381">
      <formula>IF(RIGHT(TEXT(AM55,"0.#"),1)=".",FALSE,TRUE)</formula>
    </cfRule>
    <cfRule type="expression" dxfId="2676" priority="13382">
      <formula>IF(RIGHT(TEXT(AM55,"0.#"),1)=".",TRUE,FALSE)</formula>
    </cfRule>
  </conditionalFormatting>
  <conditionalFormatting sqref="AE60">
    <cfRule type="expression" dxfId="2675" priority="13367">
      <formula>IF(RIGHT(TEXT(AE60,"0.#"),1)=".",FALSE,TRUE)</formula>
    </cfRule>
    <cfRule type="expression" dxfId="2674" priority="13368">
      <formula>IF(RIGHT(TEXT(AE60,"0.#"),1)=".",TRUE,FALSE)</formula>
    </cfRule>
  </conditionalFormatting>
  <conditionalFormatting sqref="AE61">
    <cfRule type="expression" dxfId="2673" priority="13365">
      <formula>IF(RIGHT(TEXT(AE61,"0.#"),1)=".",FALSE,TRUE)</formula>
    </cfRule>
    <cfRule type="expression" dxfId="2672" priority="13366">
      <formula>IF(RIGHT(TEXT(AE61,"0.#"),1)=".",TRUE,FALSE)</formula>
    </cfRule>
  </conditionalFormatting>
  <conditionalFormatting sqref="AE62">
    <cfRule type="expression" dxfId="2671" priority="13363">
      <formula>IF(RIGHT(TEXT(AE62,"0.#"),1)=".",FALSE,TRUE)</formula>
    </cfRule>
    <cfRule type="expression" dxfId="2670" priority="13364">
      <formula>IF(RIGHT(TEXT(AE62,"0.#"),1)=".",TRUE,FALSE)</formula>
    </cfRule>
  </conditionalFormatting>
  <conditionalFormatting sqref="AI62">
    <cfRule type="expression" dxfId="2669" priority="13361">
      <formula>IF(RIGHT(TEXT(AI62,"0.#"),1)=".",FALSE,TRUE)</formula>
    </cfRule>
    <cfRule type="expression" dxfId="2668" priority="13362">
      <formula>IF(RIGHT(TEXT(AI62,"0.#"),1)=".",TRUE,FALSE)</formula>
    </cfRule>
  </conditionalFormatting>
  <conditionalFormatting sqref="AI61">
    <cfRule type="expression" dxfId="2667" priority="13359">
      <formula>IF(RIGHT(TEXT(AI61,"0.#"),1)=".",FALSE,TRUE)</formula>
    </cfRule>
    <cfRule type="expression" dxfId="2666" priority="13360">
      <formula>IF(RIGHT(TEXT(AI61,"0.#"),1)=".",TRUE,FALSE)</formula>
    </cfRule>
  </conditionalFormatting>
  <conditionalFormatting sqref="AI60">
    <cfRule type="expression" dxfId="2665" priority="13357">
      <formula>IF(RIGHT(TEXT(AI60,"0.#"),1)=".",FALSE,TRUE)</formula>
    </cfRule>
    <cfRule type="expression" dxfId="2664" priority="13358">
      <formula>IF(RIGHT(TEXT(AI60,"0.#"),1)=".",TRUE,FALSE)</formula>
    </cfRule>
  </conditionalFormatting>
  <conditionalFormatting sqref="AM60">
    <cfRule type="expression" dxfId="2663" priority="13355">
      <formula>IF(RIGHT(TEXT(AM60,"0.#"),1)=".",FALSE,TRUE)</formula>
    </cfRule>
    <cfRule type="expression" dxfId="2662" priority="13356">
      <formula>IF(RIGHT(TEXT(AM60,"0.#"),1)=".",TRUE,FALSE)</formula>
    </cfRule>
  </conditionalFormatting>
  <conditionalFormatting sqref="AM61">
    <cfRule type="expression" dxfId="2661" priority="13353">
      <formula>IF(RIGHT(TEXT(AM61,"0.#"),1)=".",FALSE,TRUE)</formula>
    </cfRule>
    <cfRule type="expression" dxfId="2660" priority="13354">
      <formula>IF(RIGHT(TEXT(AM61,"0.#"),1)=".",TRUE,FALSE)</formula>
    </cfRule>
  </conditionalFormatting>
  <conditionalFormatting sqref="AM62">
    <cfRule type="expression" dxfId="2659" priority="13351">
      <formula>IF(RIGHT(TEXT(AM62,"0.#"),1)=".",FALSE,TRUE)</formula>
    </cfRule>
    <cfRule type="expression" dxfId="2658" priority="13352">
      <formula>IF(RIGHT(TEXT(AM62,"0.#"),1)=".",TRUE,FALSE)</formula>
    </cfRule>
  </conditionalFormatting>
  <conditionalFormatting sqref="AE87">
    <cfRule type="expression" dxfId="2657" priority="13337">
      <formula>IF(RIGHT(TEXT(AE87,"0.#"),1)=".",FALSE,TRUE)</formula>
    </cfRule>
    <cfRule type="expression" dxfId="2656" priority="13338">
      <formula>IF(RIGHT(TEXT(AE87,"0.#"),1)=".",TRUE,FALSE)</formula>
    </cfRule>
  </conditionalFormatting>
  <conditionalFormatting sqref="AE88">
    <cfRule type="expression" dxfId="2655" priority="13335">
      <formula>IF(RIGHT(TEXT(AE88,"0.#"),1)=".",FALSE,TRUE)</formula>
    </cfRule>
    <cfRule type="expression" dxfId="2654" priority="13336">
      <formula>IF(RIGHT(TEXT(AE88,"0.#"),1)=".",TRUE,FALSE)</formula>
    </cfRule>
  </conditionalFormatting>
  <conditionalFormatting sqref="AE89">
    <cfRule type="expression" dxfId="2653" priority="13333">
      <formula>IF(RIGHT(TEXT(AE89,"0.#"),1)=".",FALSE,TRUE)</formula>
    </cfRule>
    <cfRule type="expression" dxfId="2652" priority="13334">
      <formula>IF(RIGHT(TEXT(AE89,"0.#"),1)=".",TRUE,FALSE)</formula>
    </cfRule>
  </conditionalFormatting>
  <conditionalFormatting sqref="AI89">
    <cfRule type="expression" dxfId="2651" priority="13331">
      <formula>IF(RIGHT(TEXT(AI89,"0.#"),1)=".",FALSE,TRUE)</formula>
    </cfRule>
    <cfRule type="expression" dxfId="2650" priority="13332">
      <formula>IF(RIGHT(TEXT(AI89,"0.#"),1)=".",TRUE,FALSE)</formula>
    </cfRule>
  </conditionalFormatting>
  <conditionalFormatting sqref="AI88">
    <cfRule type="expression" dxfId="2649" priority="13329">
      <formula>IF(RIGHT(TEXT(AI88,"0.#"),1)=".",FALSE,TRUE)</formula>
    </cfRule>
    <cfRule type="expression" dxfId="2648" priority="13330">
      <formula>IF(RIGHT(TEXT(AI88,"0.#"),1)=".",TRUE,FALSE)</formula>
    </cfRule>
  </conditionalFormatting>
  <conditionalFormatting sqref="AI87">
    <cfRule type="expression" dxfId="2647" priority="13327">
      <formula>IF(RIGHT(TEXT(AI87,"0.#"),1)=".",FALSE,TRUE)</formula>
    </cfRule>
    <cfRule type="expression" dxfId="2646" priority="13328">
      <formula>IF(RIGHT(TEXT(AI87,"0.#"),1)=".",TRUE,FALSE)</formula>
    </cfRule>
  </conditionalFormatting>
  <conditionalFormatting sqref="AM88">
    <cfRule type="expression" dxfId="2645" priority="13323">
      <formula>IF(RIGHT(TEXT(AM88,"0.#"),1)=".",FALSE,TRUE)</formula>
    </cfRule>
    <cfRule type="expression" dxfId="2644" priority="13324">
      <formula>IF(RIGHT(TEXT(AM88,"0.#"),1)=".",TRUE,FALSE)</formula>
    </cfRule>
  </conditionalFormatting>
  <conditionalFormatting sqref="AM89">
    <cfRule type="expression" dxfId="2643" priority="13321">
      <formula>IF(RIGHT(TEXT(AM89,"0.#"),1)=".",FALSE,TRUE)</formula>
    </cfRule>
    <cfRule type="expression" dxfId="2642" priority="13322">
      <formula>IF(RIGHT(TEXT(AM89,"0.#"),1)=".",TRUE,FALSE)</formula>
    </cfRule>
  </conditionalFormatting>
  <conditionalFormatting sqref="AE92">
    <cfRule type="expression" dxfId="2641" priority="13307">
      <formula>IF(RIGHT(TEXT(AE92,"0.#"),1)=".",FALSE,TRUE)</formula>
    </cfRule>
    <cfRule type="expression" dxfId="2640" priority="13308">
      <formula>IF(RIGHT(TEXT(AE92,"0.#"),1)=".",TRUE,FALSE)</formula>
    </cfRule>
  </conditionalFormatting>
  <conditionalFormatting sqref="AE93">
    <cfRule type="expression" dxfId="2639" priority="13305">
      <formula>IF(RIGHT(TEXT(AE93,"0.#"),1)=".",FALSE,TRUE)</formula>
    </cfRule>
    <cfRule type="expression" dxfId="2638" priority="13306">
      <formula>IF(RIGHT(TEXT(AE93,"0.#"),1)=".",TRUE,FALSE)</formula>
    </cfRule>
  </conditionalFormatting>
  <conditionalFormatting sqref="AE94">
    <cfRule type="expression" dxfId="2637" priority="13303">
      <formula>IF(RIGHT(TEXT(AE94,"0.#"),1)=".",FALSE,TRUE)</formula>
    </cfRule>
    <cfRule type="expression" dxfId="2636" priority="13304">
      <formula>IF(RIGHT(TEXT(AE94,"0.#"),1)=".",TRUE,FALSE)</formula>
    </cfRule>
  </conditionalFormatting>
  <conditionalFormatting sqref="AI94">
    <cfRule type="expression" dxfId="2635" priority="13301">
      <formula>IF(RIGHT(TEXT(AI94,"0.#"),1)=".",FALSE,TRUE)</formula>
    </cfRule>
    <cfRule type="expression" dxfId="2634" priority="13302">
      <formula>IF(RIGHT(TEXT(AI94,"0.#"),1)=".",TRUE,FALSE)</formula>
    </cfRule>
  </conditionalFormatting>
  <conditionalFormatting sqref="AI93">
    <cfRule type="expression" dxfId="2633" priority="13299">
      <formula>IF(RIGHT(TEXT(AI93,"0.#"),1)=".",FALSE,TRUE)</formula>
    </cfRule>
    <cfRule type="expression" dxfId="2632" priority="13300">
      <formula>IF(RIGHT(TEXT(AI93,"0.#"),1)=".",TRUE,FALSE)</formula>
    </cfRule>
  </conditionalFormatting>
  <conditionalFormatting sqref="AI92">
    <cfRule type="expression" dxfId="2631" priority="13297">
      <formula>IF(RIGHT(TEXT(AI92,"0.#"),1)=".",FALSE,TRUE)</formula>
    </cfRule>
    <cfRule type="expression" dxfId="2630" priority="13298">
      <formula>IF(RIGHT(TEXT(AI92,"0.#"),1)=".",TRUE,FALSE)</formula>
    </cfRule>
  </conditionalFormatting>
  <conditionalFormatting sqref="AM92">
    <cfRule type="expression" dxfId="2629" priority="13295">
      <formula>IF(RIGHT(TEXT(AM92,"0.#"),1)=".",FALSE,TRUE)</formula>
    </cfRule>
    <cfRule type="expression" dxfId="2628" priority="13296">
      <formula>IF(RIGHT(TEXT(AM92,"0.#"),1)=".",TRUE,FALSE)</formula>
    </cfRule>
  </conditionalFormatting>
  <conditionalFormatting sqref="AM93">
    <cfRule type="expression" dxfId="2627" priority="13293">
      <formula>IF(RIGHT(TEXT(AM93,"0.#"),1)=".",FALSE,TRUE)</formula>
    </cfRule>
    <cfRule type="expression" dxfId="2626" priority="13294">
      <formula>IF(RIGHT(TEXT(AM93,"0.#"),1)=".",TRUE,FALSE)</formula>
    </cfRule>
  </conditionalFormatting>
  <conditionalFormatting sqref="AM94">
    <cfRule type="expression" dxfId="2625" priority="13291">
      <formula>IF(RIGHT(TEXT(AM94,"0.#"),1)=".",FALSE,TRUE)</formula>
    </cfRule>
    <cfRule type="expression" dxfId="2624" priority="13292">
      <formula>IF(RIGHT(TEXT(AM94,"0.#"),1)=".",TRUE,FALSE)</formula>
    </cfRule>
  </conditionalFormatting>
  <conditionalFormatting sqref="AE97">
    <cfRule type="expression" dxfId="2623" priority="13277">
      <formula>IF(RIGHT(TEXT(AE97,"0.#"),1)=".",FALSE,TRUE)</formula>
    </cfRule>
    <cfRule type="expression" dxfId="2622" priority="13278">
      <formula>IF(RIGHT(TEXT(AE97,"0.#"),1)=".",TRUE,FALSE)</formula>
    </cfRule>
  </conditionalFormatting>
  <conditionalFormatting sqref="AE98">
    <cfRule type="expression" dxfId="2621" priority="13275">
      <formula>IF(RIGHT(TEXT(AE98,"0.#"),1)=".",FALSE,TRUE)</formula>
    </cfRule>
    <cfRule type="expression" dxfId="2620" priority="13276">
      <formula>IF(RIGHT(TEXT(AE98,"0.#"),1)=".",TRUE,FALSE)</formula>
    </cfRule>
  </conditionalFormatting>
  <conditionalFormatting sqref="AE99">
    <cfRule type="expression" dxfId="2619" priority="13273">
      <formula>IF(RIGHT(TEXT(AE99,"0.#"),1)=".",FALSE,TRUE)</formula>
    </cfRule>
    <cfRule type="expression" dxfId="2618" priority="13274">
      <formula>IF(RIGHT(TEXT(AE99,"0.#"),1)=".",TRUE,FALSE)</formula>
    </cfRule>
  </conditionalFormatting>
  <conditionalFormatting sqref="AI99">
    <cfRule type="expression" dxfId="2617" priority="13271">
      <formula>IF(RIGHT(TEXT(AI99,"0.#"),1)=".",FALSE,TRUE)</formula>
    </cfRule>
    <cfRule type="expression" dxfId="2616" priority="13272">
      <formula>IF(RIGHT(TEXT(AI99,"0.#"),1)=".",TRUE,FALSE)</formula>
    </cfRule>
  </conditionalFormatting>
  <conditionalFormatting sqref="AI98">
    <cfRule type="expression" dxfId="2615" priority="13269">
      <formula>IF(RIGHT(TEXT(AI98,"0.#"),1)=".",FALSE,TRUE)</formula>
    </cfRule>
    <cfRule type="expression" dxfId="2614" priority="13270">
      <formula>IF(RIGHT(TEXT(AI98,"0.#"),1)=".",TRUE,FALSE)</formula>
    </cfRule>
  </conditionalFormatting>
  <conditionalFormatting sqref="AI97">
    <cfRule type="expression" dxfId="2613" priority="13267">
      <formula>IF(RIGHT(TEXT(AI97,"0.#"),1)=".",FALSE,TRUE)</formula>
    </cfRule>
    <cfRule type="expression" dxfId="2612" priority="13268">
      <formula>IF(RIGHT(TEXT(AI97,"0.#"),1)=".",TRUE,FALSE)</formula>
    </cfRule>
  </conditionalFormatting>
  <conditionalFormatting sqref="AM97">
    <cfRule type="expression" dxfId="2611" priority="13265">
      <formula>IF(RIGHT(TEXT(AM97,"0.#"),1)=".",FALSE,TRUE)</formula>
    </cfRule>
    <cfRule type="expression" dxfId="2610" priority="13266">
      <formula>IF(RIGHT(TEXT(AM97,"0.#"),1)=".",TRUE,FALSE)</formula>
    </cfRule>
  </conditionalFormatting>
  <conditionalFormatting sqref="AM98">
    <cfRule type="expression" dxfId="2609" priority="13263">
      <formula>IF(RIGHT(TEXT(AM98,"0.#"),1)=".",FALSE,TRUE)</formula>
    </cfRule>
    <cfRule type="expression" dxfId="2608" priority="13264">
      <formula>IF(RIGHT(TEXT(AM98,"0.#"),1)=".",TRUE,FALSE)</formula>
    </cfRule>
  </conditionalFormatting>
  <conditionalFormatting sqref="AM99">
    <cfRule type="expression" dxfId="2607" priority="13261">
      <formula>IF(RIGHT(TEXT(AM99,"0.#"),1)=".",FALSE,TRUE)</formula>
    </cfRule>
    <cfRule type="expression" dxfId="2606" priority="13262">
      <formula>IF(RIGHT(TEXT(AM99,"0.#"),1)=".",TRUE,FALSE)</formula>
    </cfRule>
  </conditionalFormatting>
  <conditionalFormatting sqref="AI101">
    <cfRule type="expression" dxfId="2605" priority="13247">
      <formula>IF(RIGHT(TEXT(AI101,"0.#"),1)=".",FALSE,TRUE)</formula>
    </cfRule>
    <cfRule type="expression" dxfId="2604" priority="13248">
      <formula>IF(RIGHT(TEXT(AI101,"0.#"),1)=".",TRUE,FALSE)</formula>
    </cfRule>
  </conditionalFormatting>
  <conditionalFormatting sqref="AM101">
    <cfRule type="expression" dxfId="2603" priority="13245">
      <formula>IF(RIGHT(TEXT(AM101,"0.#"),1)=".",FALSE,TRUE)</formula>
    </cfRule>
    <cfRule type="expression" dxfId="2602" priority="13246">
      <formula>IF(RIGHT(TEXT(AM101,"0.#"),1)=".",TRUE,FALSE)</formula>
    </cfRule>
  </conditionalFormatting>
  <conditionalFormatting sqref="AE102">
    <cfRule type="expression" dxfId="2601" priority="13243">
      <formula>IF(RIGHT(TEXT(AE102,"0.#"),1)=".",FALSE,TRUE)</formula>
    </cfRule>
    <cfRule type="expression" dxfId="2600" priority="13244">
      <formula>IF(RIGHT(TEXT(AE102,"0.#"),1)=".",TRUE,FALSE)</formula>
    </cfRule>
  </conditionalFormatting>
  <conditionalFormatting sqref="AM102">
    <cfRule type="expression" dxfId="2599" priority="13239">
      <formula>IF(RIGHT(TEXT(AM102,"0.#"),1)=".",FALSE,TRUE)</formula>
    </cfRule>
    <cfRule type="expression" dxfId="2598" priority="13240">
      <formula>IF(RIGHT(TEXT(AM102,"0.#"),1)=".",TRUE,FALSE)</formula>
    </cfRule>
  </conditionalFormatting>
  <conditionalFormatting sqref="AQ102">
    <cfRule type="expression" dxfId="2597" priority="13237">
      <formula>IF(RIGHT(TEXT(AQ102,"0.#"),1)=".",FALSE,TRUE)</formula>
    </cfRule>
    <cfRule type="expression" dxfId="2596" priority="13238">
      <formula>IF(RIGHT(TEXT(AQ102,"0.#"),1)=".",TRUE,FALSE)</formula>
    </cfRule>
  </conditionalFormatting>
  <conditionalFormatting sqref="AE104">
    <cfRule type="expression" dxfId="2595" priority="13235">
      <formula>IF(RIGHT(TEXT(AE104,"0.#"),1)=".",FALSE,TRUE)</formula>
    </cfRule>
    <cfRule type="expression" dxfId="2594" priority="13236">
      <formula>IF(RIGHT(TEXT(AE104,"0.#"),1)=".",TRUE,FALSE)</formula>
    </cfRule>
  </conditionalFormatting>
  <conditionalFormatting sqref="AI104">
    <cfRule type="expression" dxfId="2593" priority="13233">
      <formula>IF(RIGHT(TEXT(AI104,"0.#"),1)=".",FALSE,TRUE)</formula>
    </cfRule>
    <cfRule type="expression" dxfId="2592" priority="13234">
      <formula>IF(RIGHT(TEXT(AI104,"0.#"),1)=".",TRUE,FALSE)</formula>
    </cfRule>
  </conditionalFormatting>
  <conditionalFormatting sqref="AM104">
    <cfRule type="expression" dxfId="2591" priority="13231">
      <formula>IF(RIGHT(TEXT(AM104,"0.#"),1)=".",FALSE,TRUE)</formula>
    </cfRule>
    <cfRule type="expression" dxfId="2590" priority="13232">
      <formula>IF(RIGHT(TEXT(AM104,"0.#"),1)=".",TRUE,FALSE)</formula>
    </cfRule>
  </conditionalFormatting>
  <conditionalFormatting sqref="AE105">
    <cfRule type="expression" dxfId="2589" priority="13229">
      <formula>IF(RIGHT(TEXT(AE105,"0.#"),1)=".",FALSE,TRUE)</formula>
    </cfRule>
    <cfRule type="expression" dxfId="2588" priority="13230">
      <formula>IF(RIGHT(TEXT(AE105,"0.#"),1)=".",TRUE,FALSE)</formula>
    </cfRule>
  </conditionalFormatting>
  <conditionalFormatting sqref="AI105">
    <cfRule type="expression" dxfId="2587" priority="13227">
      <formula>IF(RIGHT(TEXT(AI105,"0.#"),1)=".",FALSE,TRUE)</formula>
    </cfRule>
    <cfRule type="expression" dxfId="2586" priority="13228">
      <formula>IF(RIGHT(TEXT(AI105,"0.#"),1)=".",TRUE,FALSE)</formula>
    </cfRule>
  </conditionalFormatting>
  <conditionalFormatting sqref="AM105">
    <cfRule type="expression" dxfId="2585" priority="13225">
      <formula>IF(RIGHT(TEXT(AM105,"0.#"),1)=".",FALSE,TRUE)</formula>
    </cfRule>
    <cfRule type="expression" dxfId="2584" priority="13226">
      <formula>IF(RIGHT(TEXT(AM105,"0.#"),1)=".",TRUE,FALSE)</formula>
    </cfRule>
  </conditionalFormatting>
  <conditionalFormatting sqref="AE107">
    <cfRule type="expression" dxfId="2583" priority="13221">
      <formula>IF(RIGHT(TEXT(AE107,"0.#"),1)=".",FALSE,TRUE)</formula>
    </cfRule>
    <cfRule type="expression" dxfId="2582" priority="13222">
      <formula>IF(RIGHT(TEXT(AE107,"0.#"),1)=".",TRUE,FALSE)</formula>
    </cfRule>
  </conditionalFormatting>
  <conditionalFormatting sqref="AI107">
    <cfRule type="expression" dxfId="2581" priority="13219">
      <formula>IF(RIGHT(TEXT(AI107,"0.#"),1)=".",FALSE,TRUE)</formula>
    </cfRule>
    <cfRule type="expression" dxfId="2580" priority="13220">
      <formula>IF(RIGHT(TEXT(AI107,"0.#"),1)=".",TRUE,FALSE)</formula>
    </cfRule>
  </conditionalFormatting>
  <conditionalFormatting sqref="AM107">
    <cfRule type="expression" dxfId="2579" priority="13217">
      <formula>IF(RIGHT(TEXT(AM107,"0.#"),1)=".",FALSE,TRUE)</formula>
    </cfRule>
    <cfRule type="expression" dxfId="2578" priority="13218">
      <formula>IF(RIGHT(TEXT(AM107,"0.#"),1)=".",TRUE,FALSE)</formula>
    </cfRule>
  </conditionalFormatting>
  <conditionalFormatting sqref="AE108">
    <cfRule type="expression" dxfId="2577" priority="13215">
      <formula>IF(RIGHT(TEXT(AE108,"0.#"),1)=".",FALSE,TRUE)</formula>
    </cfRule>
    <cfRule type="expression" dxfId="2576" priority="13216">
      <formula>IF(RIGHT(TEXT(AE108,"0.#"),1)=".",TRUE,FALSE)</formula>
    </cfRule>
  </conditionalFormatting>
  <conditionalFormatting sqref="AI108">
    <cfRule type="expression" dxfId="2575" priority="13213">
      <formula>IF(RIGHT(TEXT(AI108,"0.#"),1)=".",FALSE,TRUE)</formula>
    </cfRule>
    <cfRule type="expression" dxfId="2574" priority="13214">
      <formula>IF(RIGHT(TEXT(AI108,"0.#"),1)=".",TRUE,FALSE)</formula>
    </cfRule>
  </conditionalFormatting>
  <conditionalFormatting sqref="AM108">
    <cfRule type="expression" dxfId="2573" priority="13211">
      <formula>IF(RIGHT(TEXT(AM108,"0.#"),1)=".",FALSE,TRUE)</formula>
    </cfRule>
    <cfRule type="expression" dxfId="2572" priority="13212">
      <formula>IF(RIGHT(TEXT(AM108,"0.#"),1)=".",TRUE,FALSE)</formula>
    </cfRule>
  </conditionalFormatting>
  <conditionalFormatting sqref="AE110">
    <cfRule type="expression" dxfId="2571" priority="13207">
      <formula>IF(RIGHT(TEXT(AE110,"0.#"),1)=".",FALSE,TRUE)</formula>
    </cfRule>
    <cfRule type="expression" dxfId="2570" priority="13208">
      <formula>IF(RIGHT(TEXT(AE110,"0.#"),1)=".",TRUE,FALSE)</formula>
    </cfRule>
  </conditionalFormatting>
  <conditionalFormatting sqref="AI110">
    <cfRule type="expression" dxfId="2569" priority="13205">
      <formula>IF(RIGHT(TEXT(AI110,"0.#"),1)=".",FALSE,TRUE)</formula>
    </cfRule>
    <cfRule type="expression" dxfId="2568" priority="13206">
      <formula>IF(RIGHT(TEXT(AI110,"0.#"),1)=".",TRUE,FALSE)</formula>
    </cfRule>
  </conditionalFormatting>
  <conditionalFormatting sqref="AM110">
    <cfRule type="expression" dxfId="2567" priority="13203">
      <formula>IF(RIGHT(TEXT(AM110,"0.#"),1)=".",FALSE,TRUE)</formula>
    </cfRule>
    <cfRule type="expression" dxfId="2566" priority="13204">
      <formula>IF(RIGHT(TEXT(AM110,"0.#"),1)=".",TRUE,FALSE)</formula>
    </cfRule>
  </conditionalFormatting>
  <conditionalFormatting sqref="AE111">
    <cfRule type="expression" dxfId="2565" priority="13201">
      <formula>IF(RIGHT(TEXT(AE111,"0.#"),1)=".",FALSE,TRUE)</formula>
    </cfRule>
    <cfRule type="expression" dxfId="2564" priority="13202">
      <formula>IF(RIGHT(TEXT(AE111,"0.#"),1)=".",TRUE,FALSE)</formula>
    </cfRule>
  </conditionalFormatting>
  <conditionalFormatting sqref="AI111">
    <cfRule type="expression" dxfId="2563" priority="13199">
      <formula>IF(RIGHT(TEXT(AI111,"0.#"),1)=".",FALSE,TRUE)</formula>
    </cfRule>
    <cfRule type="expression" dxfId="2562" priority="13200">
      <formula>IF(RIGHT(TEXT(AI111,"0.#"),1)=".",TRUE,FALSE)</formula>
    </cfRule>
  </conditionalFormatting>
  <conditionalFormatting sqref="AM111">
    <cfRule type="expression" dxfId="2561" priority="13197">
      <formula>IF(RIGHT(TEXT(AM111,"0.#"),1)=".",FALSE,TRUE)</formula>
    </cfRule>
    <cfRule type="expression" dxfId="2560" priority="13198">
      <formula>IF(RIGHT(TEXT(AM111,"0.#"),1)=".",TRUE,FALSE)</formula>
    </cfRule>
  </conditionalFormatting>
  <conditionalFormatting sqref="AE113">
    <cfRule type="expression" dxfId="2559" priority="13193">
      <formula>IF(RIGHT(TEXT(AE113,"0.#"),1)=".",FALSE,TRUE)</formula>
    </cfRule>
    <cfRule type="expression" dxfId="2558" priority="13194">
      <formula>IF(RIGHT(TEXT(AE113,"0.#"),1)=".",TRUE,FALSE)</formula>
    </cfRule>
  </conditionalFormatting>
  <conditionalFormatting sqref="AI113">
    <cfRule type="expression" dxfId="2557" priority="13191">
      <formula>IF(RIGHT(TEXT(AI113,"0.#"),1)=".",FALSE,TRUE)</formula>
    </cfRule>
    <cfRule type="expression" dxfId="2556" priority="13192">
      <formula>IF(RIGHT(TEXT(AI113,"0.#"),1)=".",TRUE,FALSE)</formula>
    </cfRule>
  </conditionalFormatting>
  <conditionalFormatting sqref="AM113">
    <cfRule type="expression" dxfId="2555" priority="13189">
      <formula>IF(RIGHT(TEXT(AM113,"0.#"),1)=".",FALSE,TRUE)</formula>
    </cfRule>
    <cfRule type="expression" dxfId="2554" priority="13190">
      <formula>IF(RIGHT(TEXT(AM113,"0.#"),1)=".",TRUE,FALSE)</formula>
    </cfRule>
  </conditionalFormatting>
  <conditionalFormatting sqref="AE114">
    <cfRule type="expression" dxfId="2553" priority="13187">
      <formula>IF(RIGHT(TEXT(AE114,"0.#"),1)=".",FALSE,TRUE)</formula>
    </cfRule>
    <cfRule type="expression" dxfId="2552" priority="13188">
      <formula>IF(RIGHT(TEXT(AE114,"0.#"),1)=".",TRUE,FALSE)</formula>
    </cfRule>
  </conditionalFormatting>
  <conditionalFormatting sqref="AI114">
    <cfRule type="expression" dxfId="2551" priority="13185">
      <formula>IF(RIGHT(TEXT(AI114,"0.#"),1)=".",FALSE,TRUE)</formula>
    </cfRule>
    <cfRule type="expression" dxfId="2550" priority="13186">
      <formula>IF(RIGHT(TEXT(AI114,"0.#"),1)=".",TRUE,FALSE)</formula>
    </cfRule>
  </conditionalFormatting>
  <conditionalFormatting sqref="AM114">
    <cfRule type="expression" dxfId="2549" priority="13183">
      <formula>IF(RIGHT(TEXT(AM114,"0.#"),1)=".",FALSE,TRUE)</formula>
    </cfRule>
    <cfRule type="expression" dxfId="2548" priority="13184">
      <formula>IF(RIGHT(TEXT(AM114,"0.#"),1)=".",TRUE,FALSE)</formula>
    </cfRule>
  </conditionalFormatting>
  <conditionalFormatting sqref="AE116 AQ116">
    <cfRule type="expression" dxfId="2547" priority="13179">
      <formula>IF(RIGHT(TEXT(AE116,"0.#"),1)=".",FALSE,TRUE)</formula>
    </cfRule>
    <cfRule type="expression" dxfId="2546" priority="13180">
      <formula>IF(RIGHT(TEXT(AE116,"0.#"),1)=".",TRUE,FALSE)</formula>
    </cfRule>
  </conditionalFormatting>
  <conditionalFormatting sqref="AI116">
    <cfRule type="expression" dxfId="2545" priority="13177">
      <formula>IF(RIGHT(TEXT(AI116,"0.#"),1)=".",FALSE,TRUE)</formula>
    </cfRule>
    <cfRule type="expression" dxfId="2544" priority="13178">
      <formula>IF(RIGHT(TEXT(AI116,"0.#"),1)=".",TRUE,FALSE)</formula>
    </cfRule>
  </conditionalFormatting>
  <conditionalFormatting sqref="AM116">
    <cfRule type="expression" dxfId="2543" priority="13175">
      <formula>IF(RIGHT(TEXT(AM116,"0.#"),1)=".",FALSE,TRUE)</formula>
    </cfRule>
    <cfRule type="expression" dxfId="2542" priority="13176">
      <formula>IF(RIGHT(TEXT(AM116,"0.#"),1)=".",TRUE,FALSE)</formula>
    </cfRule>
  </conditionalFormatting>
  <conditionalFormatting sqref="AE117 AM117">
    <cfRule type="expression" dxfId="2541" priority="13173">
      <formula>IF(RIGHT(TEXT(AE117,"0.#"),1)=".",FALSE,TRUE)</formula>
    </cfRule>
    <cfRule type="expression" dxfId="2540" priority="13174">
      <formula>IF(RIGHT(TEXT(AE117,"0.#"),1)=".",TRUE,FALSE)</formula>
    </cfRule>
  </conditionalFormatting>
  <conditionalFormatting sqref="AI117">
    <cfRule type="expression" dxfId="2539" priority="13171">
      <formula>IF(RIGHT(TEXT(AI117,"0.#"),1)=".",FALSE,TRUE)</formula>
    </cfRule>
    <cfRule type="expression" dxfId="2538" priority="13172">
      <formula>IF(RIGHT(TEXT(AI117,"0.#"),1)=".",TRUE,FALSE)</formula>
    </cfRule>
  </conditionalFormatting>
  <conditionalFormatting sqref="AQ117">
    <cfRule type="expression" dxfId="2537" priority="13167">
      <formula>IF(RIGHT(TEXT(AQ117,"0.#"),1)=".",FALSE,TRUE)</formula>
    </cfRule>
    <cfRule type="expression" dxfId="2536" priority="13168">
      <formula>IF(RIGHT(TEXT(AQ117,"0.#"),1)=".",TRUE,FALSE)</formula>
    </cfRule>
  </conditionalFormatting>
  <conditionalFormatting sqref="AE119 AQ119">
    <cfRule type="expression" dxfId="2535" priority="13165">
      <formula>IF(RIGHT(TEXT(AE119,"0.#"),1)=".",FALSE,TRUE)</formula>
    </cfRule>
    <cfRule type="expression" dxfId="2534" priority="13166">
      <formula>IF(RIGHT(TEXT(AE119,"0.#"),1)=".",TRUE,FALSE)</formula>
    </cfRule>
  </conditionalFormatting>
  <conditionalFormatting sqref="AI119">
    <cfRule type="expression" dxfId="2533" priority="13163">
      <formula>IF(RIGHT(TEXT(AI119,"0.#"),1)=".",FALSE,TRUE)</formula>
    </cfRule>
    <cfRule type="expression" dxfId="2532" priority="13164">
      <formula>IF(RIGHT(TEXT(AI119,"0.#"),1)=".",TRUE,FALSE)</formula>
    </cfRule>
  </conditionalFormatting>
  <conditionalFormatting sqref="AM119">
    <cfRule type="expression" dxfId="2531" priority="13161">
      <formula>IF(RIGHT(TEXT(AM119,"0.#"),1)=".",FALSE,TRUE)</formula>
    </cfRule>
    <cfRule type="expression" dxfId="2530" priority="13162">
      <formula>IF(RIGHT(TEXT(AM119,"0.#"),1)=".",TRUE,FALSE)</formula>
    </cfRule>
  </conditionalFormatting>
  <conditionalFormatting sqref="AQ120">
    <cfRule type="expression" dxfId="2529" priority="13153">
      <formula>IF(RIGHT(TEXT(AQ120,"0.#"),1)=".",FALSE,TRUE)</formula>
    </cfRule>
    <cfRule type="expression" dxfId="2528" priority="13154">
      <formula>IF(RIGHT(TEXT(AQ120,"0.#"),1)=".",TRUE,FALSE)</formula>
    </cfRule>
  </conditionalFormatting>
  <conditionalFormatting sqref="AE122 AQ122">
    <cfRule type="expression" dxfId="2527" priority="13151">
      <formula>IF(RIGHT(TEXT(AE122,"0.#"),1)=".",FALSE,TRUE)</formula>
    </cfRule>
    <cfRule type="expression" dxfId="2526" priority="13152">
      <formula>IF(RIGHT(TEXT(AE122,"0.#"),1)=".",TRUE,FALSE)</formula>
    </cfRule>
  </conditionalFormatting>
  <conditionalFormatting sqref="AI122">
    <cfRule type="expression" dxfId="2525" priority="13149">
      <formula>IF(RIGHT(TEXT(AI122,"0.#"),1)=".",FALSE,TRUE)</formula>
    </cfRule>
    <cfRule type="expression" dxfId="2524" priority="13150">
      <formula>IF(RIGHT(TEXT(AI122,"0.#"),1)=".",TRUE,FALSE)</formula>
    </cfRule>
  </conditionalFormatting>
  <conditionalFormatting sqref="AM122">
    <cfRule type="expression" dxfId="2523" priority="13147">
      <formula>IF(RIGHT(TEXT(AM122,"0.#"),1)=".",FALSE,TRUE)</formula>
    </cfRule>
    <cfRule type="expression" dxfId="2522" priority="13148">
      <formula>IF(RIGHT(TEXT(AM122,"0.#"),1)=".",TRUE,FALSE)</formula>
    </cfRule>
  </conditionalFormatting>
  <conditionalFormatting sqref="AQ123">
    <cfRule type="expression" dxfId="2521" priority="13139">
      <formula>IF(RIGHT(TEXT(AQ123,"0.#"),1)=".",FALSE,TRUE)</formula>
    </cfRule>
    <cfRule type="expression" dxfId="2520" priority="13140">
      <formula>IF(RIGHT(TEXT(AQ123,"0.#"),1)=".",TRUE,FALSE)</formula>
    </cfRule>
  </conditionalFormatting>
  <conditionalFormatting sqref="AE125 AQ125">
    <cfRule type="expression" dxfId="2519" priority="13137">
      <formula>IF(RIGHT(TEXT(AE125,"0.#"),1)=".",FALSE,TRUE)</formula>
    </cfRule>
    <cfRule type="expression" dxfId="2518" priority="13138">
      <formula>IF(RIGHT(TEXT(AE125,"0.#"),1)=".",TRUE,FALSE)</formula>
    </cfRule>
  </conditionalFormatting>
  <conditionalFormatting sqref="AI125">
    <cfRule type="expression" dxfId="2517" priority="13135">
      <formula>IF(RIGHT(TEXT(AI125,"0.#"),1)=".",FALSE,TRUE)</formula>
    </cfRule>
    <cfRule type="expression" dxfId="2516" priority="13136">
      <formula>IF(RIGHT(TEXT(AI125,"0.#"),1)=".",TRUE,FALSE)</formula>
    </cfRule>
  </conditionalFormatting>
  <conditionalFormatting sqref="AM125">
    <cfRule type="expression" dxfId="2515" priority="13133">
      <formula>IF(RIGHT(TEXT(AM125,"0.#"),1)=".",FALSE,TRUE)</formula>
    </cfRule>
    <cfRule type="expression" dxfId="2514" priority="13134">
      <formula>IF(RIGHT(TEXT(AM125,"0.#"),1)=".",TRUE,FALSE)</formula>
    </cfRule>
  </conditionalFormatting>
  <conditionalFormatting sqref="AQ126">
    <cfRule type="expression" dxfId="2513" priority="13125">
      <formula>IF(RIGHT(TEXT(AQ126,"0.#"),1)=".",FALSE,TRUE)</formula>
    </cfRule>
    <cfRule type="expression" dxfId="2512" priority="13126">
      <formula>IF(RIGHT(TEXT(AQ126,"0.#"),1)=".",TRUE,FALSE)</formula>
    </cfRule>
  </conditionalFormatting>
  <conditionalFormatting sqref="AE128 AQ128">
    <cfRule type="expression" dxfId="2511" priority="13123">
      <formula>IF(RIGHT(TEXT(AE128,"0.#"),1)=".",FALSE,TRUE)</formula>
    </cfRule>
    <cfRule type="expression" dxfId="2510" priority="13124">
      <formula>IF(RIGHT(TEXT(AE128,"0.#"),1)=".",TRUE,FALSE)</formula>
    </cfRule>
  </conditionalFormatting>
  <conditionalFormatting sqref="AI128">
    <cfRule type="expression" dxfId="2509" priority="13121">
      <formula>IF(RIGHT(TEXT(AI128,"0.#"),1)=".",FALSE,TRUE)</formula>
    </cfRule>
    <cfRule type="expression" dxfId="2508" priority="13122">
      <formula>IF(RIGHT(TEXT(AI128,"0.#"),1)=".",TRUE,FALSE)</formula>
    </cfRule>
  </conditionalFormatting>
  <conditionalFormatting sqref="AM128">
    <cfRule type="expression" dxfId="2507" priority="13119">
      <formula>IF(RIGHT(TEXT(AM128,"0.#"),1)=".",FALSE,TRUE)</formula>
    </cfRule>
    <cfRule type="expression" dxfId="2506" priority="13120">
      <formula>IF(RIGHT(TEXT(AM128,"0.#"),1)=".",TRUE,FALSE)</formula>
    </cfRule>
  </conditionalFormatting>
  <conditionalFormatting sqref="AQ129">
    <cfRule type="expression" dxfId="2505" priority="13111">
      <formula>IF(RIGHT(TEXT(AQ129,"0.#"),1)=".",FALSE,TRUE)</formula>
    </cfRule>
    <cfRule type="expression" dxfId="2504" priority="13112">
      <formula>IF(RIGHT(TEXT(AQ129,"0.#"),1)=".",TRUE,FALSE)</formula>
    </cfRule>
  </conditionalFormatting>
  <conditionalFormatting sqref="AE75">
    <cfRule type="expression" dxfId="2503" priority="13109">
      <formula>IF(RIGHT(TEXT(AE75,"0.#"),1)=".",FALSE,TRUE)</formula>
    </cfRule>
    <cfRule type="expression" dxfId="2502" priority="13110">
      <formula>IF(RIGHT(TEXT(AE75,"0.#"),1)=".",TRUE,FALSE)</formula>
    </cfRule>
  </conditionalFormatting>
  <conditionalFormatting sqref="AE76">
    <cfRule type="expression" dxfId="2501" priority="13107">
      <formula>IF(RIGHT(TEXT(AE76,"0.#"),1)=".",FALSE,TRUE)</formula>
    </cfRule>
    <cfRule type="expression" dxfId="2500" priority="13108">
      <formula>IF(RIGHT(TEXT(AE76,"0.#"),1)=".",TRUE,FALSE)</formula>
    </cfRule>
  </conditionalFormatting>
  <conditionalFormatting sqref="AE77">
    <cfRule type="expression" dxfId="2499" priority="13105">
      <formula>IF(RIGHT(TEXT(AE77,"0.#"),1)=".",FALSE,TRUE)</formula>
    </cfRule>
    <cfRule type="expression" dxfId="2498" priority="13106">
      <formula>IF(RIGHT(TEXT(AE77,"0.#"),1)=".",TRUE,FALSE)</formula>
    </cfRule>
  </conditionalFormatting>
  <conditionalFormatting sqref="AI77">
    <cfRule type="expression" dxfId="2497" priority="13103">
      <formula>IF(RIGHT(TEXT(AI77,"0.#"),1)=".",FALSE,TRUE)</formula>
    </cfRule>
    <cfRule type="expression" dxfId="2496" priority="13104">
      <formula>IF(RIGHT(TEXT(AI77,"0.#"),1)=".",TRUE,FALSE)</formula>
    </cfRule>
  </conditionalFormatting>
  <conditionalFormatting sqref="AI76">
    <cfRule type="expression" dxfId="2495" priority="13101">
      <formula>IF(RIGHT(TEXT(AI76,"0.#"),1)=".",FALSE,TRUE)</formula>
    </cfRule>
    <cfRule type="expression" dxfId="2494" priority="13102">
      <formula>IF(RIGHT(TEXT(AI76,"0.#"),1)=".",TRUE,FALSE)</formula>
    </cfRule>
  </conditionalFormatting>
  <conditionalFormatting sqref="AI75">
    <cfRule type="expression" dxfId="2493" priority="13099">
      <formula>IF(RIGHT(TEXT(AI75,"0.#"),1)=".",FALSE,TRUE)</formula>
    </cfRule>
    <cfRule type="expression" dxfId="2492" priority="13100">
      <formula>IF(RIGHT(TEXT(AI75,"0.#"),1)=".",TRUE,FALSE)</formula>
    </cfRule>
  </conditionalFormatting>
  <conditionalFormatting sqref="AM75">
    <cfRule type="expression" dxfId="2491" priority="13097">
      <formula>IF(RIGHT(TEXT(AM75,"0.#"),1)=".",FALSE,TRUE)</formula>
    </cfRule>
    <cfRule type="expression" dxfId="2490" priority="13098">
      <formula>IF(RIGHT(TEXT(AM75,"0.#"),1)=".",TRUE,FALSE)</formula>
    </cfRule>
  </conditionalFormatting>
  <conditionalFormatting sqref="AM76">
    <cfRule type="expression" dxfId="2489" priority="13095">
      <formula>IF(RIGHT(TEXT(AM76,"0.#"),1)=".",FALSE,TRUE)</formula>
    </cfRule>
    <cfRule type="expression" dxfId="2488" priority="13096">
      <formula>IF(RIGHT(TEXT(AM76,"0.#"),1)=".",TRUE,FALSE)</formula>
    </cfRule>
  </conditionalFormatting>
  <conditionalFormatting sqref="AM77">
    <cfRule type="expression" dxfId="2487" priority="13093">
      <formula>IF(RIGHT(TEXT(AM77,"0.#"),1)=".",FALSE,TRUE)</formula>
    </cfRule>
    <cfRule type="expression" dxfId="2486" priority="13094">
      <formula>IF(RIGHT(TEXT(AM77,"0.#"),1)=".",TRUE,FALSE)</formula>
    </cfRule>
  </conditionalFormatting>
  <conditionalFormatting sqref="AE134:AE135 AU134:AU135 AI134:AI135 AM134:AM135 AQ134:AQ135">
    <cfRule type="expression" dxfId="2485" priority="13079">
      <formula>IF(RIGHT(TEXT(AE134,"0.#"),1)=".",FALSE,TRUE)</formula>
    </cfRule>
    <cfRule type="expression" dxfId="2484" priority="13080">
      <formula>IF(RIGHT(TEXT(AE134,"0.#"),1)=".",TRUE,FALSE)</formula>
    </cfRule>
  </conditionalFormatting>
  <conditionalFormatting sqref="AE433:AE435 AI433:AI435 AM433:AM435">
    <cfRule type="expression" dxfId="2483" priority="13049">
      <formula>IF(RIGHT(TEXT(AE433,"0.#"),1)=".",FALSE,TRUE)</formula>
    </cfRule>
    <cfRule type="expression" dxfId="2482" priority="13050">
      <formula>IF(RIGHT(TEXT(AE433,"0.#"),1)=".",TRUE,FALSE)</formula>
    </cfRule>
  </conditionalFormatting>
  <conditionalFormatting sqref="AU433:AU435">
    <cfRule type="expression" dxfId="2481" priority="13025">
      <formula>IF(RIGHT(TEXT(AU433,"0.#"),1)=".",FALSE,TRUE)</formula>
    </cfRule>
    <cfRule type="expression" dxfId="2480" priority="13026">
      <formula>IF(RIGHT(TEXT(AU433,"0.#"),1)=".",TRUE,FALSE)</formula>
    </cfRule>
  </conditionalFormatting>
  <conditionalFormatting sqref="AQ433:AQ435">
    <cfRule type="expression" dxfId="2479" priority="12925">
      <formula>IF(RIGHT(TEXT(AQ433,"0.#"),1)=".",FALSE,TRUE)</formula>
    </cfRule>
    <cfRule type="expression" dxfId="2478" priority="12926">
      <formula>IF(RIGHT(TEXT(AQ433,"0.#"),1)=".",TRUE,FALSE)</formula>
    </cfRule>
  </conditionalFormatting>
  <conditionalFormatting sqref="AL852:AO867">
    <cfRule type="expression" dxfId="2477" priority="6649">
      <formula>IF(AND(AL852&gt;=0, RIGHT(TEXT(AL852,"0.#"),1)&lt;&gt;"."),TRUE,FALSE)</formula>
    </cfRule>
    <cfRule type="expression" dxfId="2476" priority="6650">
      <formula>IF(AND(AL852&gt;=0, RIGHT(TEXT(AL852,"0.#"),1)="."),TRUE,FALSE)</formula>
    </cfRule>
    <cfRule type="expression" dxfId="2475" priority="6651">
      <formula>IF(AND(AL852&lt;0, RIGHT(TEXT(AL852,"0.#"),1)&lt;&gt;"."),TRUE,FALSE)</formula>
    </cfRule>
    <cfRule type="expression" dxfId="2474" priority="6652">
      <formula>IF(AND(AL852&lt;0, RIGHT(TEXT(AL852,"0.#"),1)="."),TRUE,FALSE)</formula>
    </cfRule>
  </conditionalFormatting>
  <conditionalFormatting sqref="AQ53:AQ55">
    <cfRule type="expression" dxfId="2473" priority="4671">
      <formula>IF(RIGHT(TEXT(AQ53,"0.#"),1)=".",FALSE,TRUE)</formula>
    </cfRule>
    <cfRule type="expression" dxfId="2472" priority="4672">
      <formula>IF(RIGHT(TEXT(AQ53,"0.#"),1)=".",TRUE,FALSE)</formula>
    </cfRule>
  </conditionalFormatting>
  <conditionalFormatting sqref="AU53:AU55">
    <cfRule type="expression" dxfId="2471" priority="4669">
      <formula>IF(RIGHT(TEXT(AU53,"0.#"),1)=".",FALSE,TRUE)</formula>
    </cfRule>
    <cfRule type="expression" dxfId="2470" priority="4670">
      <formula>IF(RIGHT(TEXT(AU53,"0.#"),1)=".",TRUE,FALSE)</formula>
    </cfRule>
  </conditionalFormatting>
  <conditionalFormatting sqref="AQ60:AQ62">
    <cfRule type="expression" dxfId="2469" priority="4667">
      <formula>IF(RIGHT(TEXT(AQ60,"0.#"),1)=".",FALSE,TRUE)</formula>
    </cfRule>
    <cfRule type="expression" dxfId="2468" priority="4668">
      <formula>IF(RIGHT(TEXT(AQ60,"0.#"),1)=".",TRUE,FALSE)</formula>
    </cfRule>
  </conditionalFormatting>
  <conditionalFormatting sqref="AU60:AU62">
    <cfRule type="expression" dxfId="2467" priority="4665">
      <formula>IF(RIGHT(TEXT(AU60,"0.#"),1)=".",FALSE,TRUE)</formula>
    </cfRule>
    <cfRule type="expression" dxfId="2466" priority="4666">
      <formula>IF(RIGHT(TEXT(AU60,"0.#"),1)=".",TRUE,FALSE)</formula>
    </cfRule>
  </conditionalFormatting>
  <conditionalFormatting sqref="AQ75:AQ77">
    <cfRule type="expression" dxfId="2465" priority="4663">
      <formula>IF(RIGHT(TEXT(AQ75,"0.#"),1)=".",FALSE,TRUE)</formula>
    </cfRule>
    <cfRule type="expression" dxfId="2464" priority="4664">
      <formula>IF(RIGHT(TEXT(AQ75,"0.#"),1)=".",TRUE,FALSE)</formula>
    </cfRule>
  </conditionalFormatting>
  <conditionalFormatting sqref="AU75:AU77">
    <cfRule type="expression" dxfId="2463" priority="4661">
      <formula>IF(RIGHT(TEXT(AU75,"0.#"),1)=".",FALSE,TRUE)</formula>
    </cfRule>
    <cfRule type="expression" dxfId="2462" priority="4662">
      <formula>IF(RIGHT(TEXT(AU75,"0.#"),1)=".",TRUE,FALSE)</formula>
    </cfRule>
  </conditionalFormatting>
  <conditionalFormatting sqref="AQ87:AQ89">
    <cfRule type="expression" dxfId="2461" priority="4659">
      <formula>IF(RIGHT(TEXT(AQ87,"0.#"),1)=".",FALSE,TRUE)</formula>
    </cfRule>
    <cfRule type="expression" dxfId="2460" priority="4660">
      <formula>IF(RIGHT(TEXT(AQ87,"0.#"),1)=".",TRUE,FALSE)</formula>
    </cfRule>
  </conditionalFormatting>
  <conditionalFormatting sqref="AU87:AU89">
    <cfRule type="expression" dxfId="2459" priority="4657">
      <formula>IF(RIGHT(TEXT(AU87,"0.#"),1)=".",FALSE,TRUE)</formula>
    </cfRule>
    <cfRule type="expression" dxfId="2458" priority="4658">
      <formula>IF(RIGHT(TEXT(AU87,"0.#"),1)=".",TRUE,FALSE)</formula>
    </cfRule>
  </conditionalFormatting>
  <conditionalFormatting sqref="AQ92:AQ94">
    <cfRule type="expression" dxfId="2457" priority="4655">
      <formula>IF(RIGHT(TEXT(AQ92,"0.#"),1)=".",FALSE,TRUE)</formula>
    </cfRule>
    <cfRule type="expression" dxfId="2456" priority="4656">
      <formula>IF(RIGHT(TEXT(AQ92,"0.#"),1)=".",TRUE,FALSE)</formula>
    </cfRule>
  </conditionalFormatting>
  <conditionalFormatting sqref="AU92:AU94">
    <cfRule type="expression" dxfId="2455" priority="4653">
      <formula>IF(RIGHT(TEXT(AU92,"0.#"),1)=".",FALSE,TRUE)</formula>
    </cfRule>
    <cfRule type="expression" dxfId="2454" priority="4654">
      <formula>IF(RIGHT(TEXT(AU92,"0.#"),1)=".",TRUE,FALSE)</formula>
    </cfRule>
  </conditionalFormatting>
  <conditionalFormatting sqref="AQ97:AQ99">
    <cfRule type="expression" dxfId="2453" priority="4651">
      <formula>IF(RIGHT(TEXT(AQ97,"0.#"),1)=".",FALSE,TRUE)</formula>
    </cfRule>
    <cfRule type="expression" dxfId="2452" priority="4652">
      <formula>IF(RIGHT(TEXT(AQ97,"0.#"),1)=".",TRUE,FALSE)</formula>
    </cfRule>
  </conditionalFormatting>
  <conditionalFormatting sqref="AU97:AU99">
    <cfRule type="expression" dxfId="2451" priority="4649">
      <formula>IF(RIGHT(TEXT(AU97,"0.#"),1)=".",FALSE,TRUE)</formula>
    </cfRule>
    <cfRule type="expression" dxfId="2450" priority="4650">
      <formula>IF(RIGHT(TEXT(AU97,"0.#"),1)=".",TRUE,FALSE)</formula>
    </cfRule>
  </conditionalFormatting>
  <conditionalFormatting sqref="AE120 AM120">
    <cfRule type="expression" dxfId="2449" priority="2993">
      <formula>IF(RIGHT(TEXT(AE120,"0.#"),1)=".",FALSE,TRUE)</formula>
    </cfRule>
    <cfRule type="expression" dxfId="2448" priority="2994">
      <formula>IF(RIGHT(TEXT(AE120,"0.#"),1)=".",TRUE,FALSE)</formula>
    </cfRule>
  </conditionalFormatting>
  <conditionalFormatting sqref="AI126">
    <cfRule type="expression" dxfId="2447" priority="2983">
      <formula>IF(RIGHT(TEXT(AI126,"0.#"),1)=".",FALSE,TRUE)</formula>
    </cfRule>
    <cfRule type="expression" dxfId="2446" priority="2984">
      <formula>IF(RIGHT(TEXT(AI126,"0.#"),1)=".",TRUE,FALSE)</formula>
    </cfRule>
  </conditionalFormatting>
  <conditionalFormatting sqref="AI120">
    <cfRule type="expression" dxfId="2445" priority="2991">
      <formula>IF(RIGHT(TEXT(AI120,"0.#"),1)=".",FALSE,TRUE)</formula>
    </cfRule>
    <cfRule type="expression" dxfId="2444" priority="2992">
      <formula>IF(RIGHT(TEXT(AI120,"0.#"),1)=".",TRUE,FALSE)</formula>
    </cfRule>
  </conditionalFormatting>
  <conditionalFormatting sqref="AE123 AM123">
    <cfRule type="expression" dxfId="2443" priority="2989">
      <formula>IF(RIGHT(TEXT(AE123,"0.#"),1)=".",FALSE,TRUE)</formula>
    </cfRule>
    <cfRule type="expression" dxfId="2442" priority="2990">
      <formula>IF(RIGHT(TEXT(AE123,"0.#"),1)=".",TRUE,FALSE)</formula>
    </cfRule>
  </conditionalFormatting>
  <conditionalFormatting sqref="AI123">
    <cfRule type="expression" dxfId="2441" priority="2987">
      <formula>IF(RIGHT(TEXT(AI123,"0.#"),1)=".",FALSE,TRUE)</formula>
    </cfRule>
    <cfRule type="expression" dxfId="2440" priority="2988">
      <formula>IF(RIGHT(TEXT(AI123,"0.#"),1)=".",TRUE,FALSE)</formula>
    </cfRule>
  </conditionalFormatting>
  <conditionalFormatting sqref="AE126 AM126">
    <cfRule type="expression" dxfId="2439" priority="2985">
      <formula>IF(RIGHT(TEXT(AE126,"0.#"),1)=".",FALSE,TRUE)</formula>
    </cfRule>
    <cfRule type="expression" dxfId="2438" priority="2986">
      <formula>IF(RIGHT(TEXT(AE126,"0.#"),1)=".",TRUE,FALSE)</formula>
    </cfRule>
  </conditionalFormatting>
  <conditionalFormatting sqref="AE129 AM129">
    <cfRule type="expression" dxfId="2437" priority="2981">
      <formula>IF(RIGHT(TEXT(AE129,"0.#"),1)=".",FALSE,TRUE)</formula>
    </cfRule>
    <cfRule type="expression" dxfId="2436" priority="2982">
      <formula>IF(RIGHT(TEXT(AE129,"0.#"),1)=".",TRUE,FALSE)</formula>
    </cfRule>
  </conditionalFormatting>
  <conditionalFormatting sqref="AI129">
    <cfRule type="expression" dxfId="2435" priority="2979">
      <formula>IF(RIGHT(TEXT(AI129,"0.#"),1)=".",FALSE,TRUE)</formula>
    </cfRule>
    <cfRule type="expression" dxfId="2434" priority="2980">
      <formula>IF(RIGHT(TEXT(AI129,"0.#"),1)=".",TRUE,FALSE)</formula>
    </cfRule>
  </conditionalFormatting>
  <conditionalFormatting sqref="Y840:Y867">
    <cfRule type="expression" dxfId="2433" priority="2977">
      <formula>IF(RIGHT(TEXT(Y840,"0.#"),1)=".",FALSE,TRUE)</formula>
    </cfRule>
    <cfRule type="expression" dxfId="2432" priority="2978">
      <formula>IF(RIGHT(TEXT(Y840,"0.#"),1)=".",TRUE,FALSE)</formula>
    </cfRule>
  </conditionalFormatting>
  <conditionalFormatting sqref="AU518">
    <cfRule type="expression" dxfId="2431" priority="1487">
      <formula>IF(RIGHT(TEXT(AU518,"0.#"),1)=".",FALSE,TRUE)</formula>
    </cfRule>
    <cfRule type="expression" dxfId="2430" priority="1488">
      <formula>IF(RIGHT(TEXT(AU518,"0.#"),1)=".",TRUE,FALSE)</formula>
    </cfRule>
  </conditionalFormatting>
  <conditionalFormatting sqref="AQ551">
    <cfRule type="expression" dxfId="2429" priority="1263">
      <formula>IF(RIGHT(TEXT(AQ551,"0.#"),1)=".",FALSE,TRUE)</formula>
    </cfRule>
    <cfRule type="expression" dxfId="2428" priority="1264">
      <formula>IF(RIGHT(TEXT(AQ551,"0.#"),1)=".",TRUE,FALSE)</formula>
    </cfRule>
  </conditionalFormatting>
  <conditionalFormatting sqref="AE556">
    <cfRule type="expression" dxfId="2427" priority="1261">
      <formula>IF(RIGHT(TEXT(AE556,"0.#"),1)=".",FALSE,TRUE)</formula>
    </cfRule>
    <cfRule type="expression" dxfId="2426" priority="1262">
      <formula>IF(RIGHT(TEXT(AE556,"0.#"),1)=".",TRUE,FALSE)</formula>
    </cfRule>
  </conditionalFormatting>
  <conditionalFormatting sqref="AE557">
    <cfRule type="expression" dxfId="2425" priority="1259">
      <formula>IF(RIGHT(TEXT(AE557,"0.#"),1)=".",FALSE,TRUE)</formula>
    </cfRule>
    <cfRule type="expression" dxfId="2424" priority="1260">
      <formula>IF(RIGHT(TEXT(AE557,"0.#"),1)=".",TRUE,FALSE)</formula>
    </cfRule>
  </conditionalFormatting>
  <conditionalFormatting sqref="AE558">
    <cfRule type="expression" dxfId="2423" priority="1257">
      <formula>IF(RIGHT(TEXT(AE558,"0.#"),1)=".",FALSE,TRUE)</formula>
    </cfRule>
    <cfRule type="expression" dxfId="2422" priority="1258">
      <formula>IF(RIGHT(TEXT(AE558,"0.#"),1)=".",TRUE,FALSE)</formula>
    </cfRule>
  </conditionalFormatting>
  <conditionalFormatting sqref="AU556">
    <cfRule type="expression" dxfId="2421" priority="1249">
      <formula>IF(RIGHT(TEXT(AU556,"0.#"),1)=".",FALSE,TRUE)</formula>
    </cfRule>
    <cfRule type="expression" dxfId="2420" priority="1250">
      <formula>IF(RIGHT(TEXT(AU556,"0.#"),1)=".",TRUE,FALSE)</formula>
    </cfRule>
  </conditionalFormatting>
  <conditionalFormatting sqref="AU557">
    <cfRule type="expression" dxfId="2419" priority="1247">
      <formula>IF(RIGHT(TEXT(AU557,"0.#"),1)=".",FALSE,TRUE)</formula>
    </cfRule>
    <cfRule type="expression" dxfId="2418" priority="1248">
      <formula>IF(RIGHT(TEXT(AU557,"0.#"),1)=".",TRUE,FALSE)</formula>
    </cfRule>
  </conditionalFormatting>
  <conditionalFormatting sqref="AU558">
    <cfRule type="expression" dxfId="2417" priority="1245">
      <formula>IF(RIGHT(TEXT(AU558,"0.#"),1)=".",FALSE,TRUE)</formula>
    </cfRule>
    <cfRule type="expression" dxfId="2416" priority="1246">
      <formula>IF(RIGHT(TEXT(AU558,"0.#"),1)=".",TRUE,FALSE)</formula>
    </cfRule>
  </conditionalFormatting>
  <conditionalFormatting sqref="AQ557">
    <cfRule type="expression" dxfId="2415" priority="1237">
      <formula>IF(RIGHT(TEXT(AQ557,"0.#"),1)=".",FALSE,TRUE)</formula>
    </cfRule>
    <cfRule type="expression" dxfId="2414" priority="1238">
      <formula>IF(RIGHT(TEXT(AQ557,"0.#"),1)=".",TRUE,FALSE)</formula>
    </cfRule>
  </conditionalFormatting>
  <conditionalFormatting sqref="AQ558">
    <cfRule type="expression" dxfId="2413" priority="1235">
      <formula>IF(RIGHT(TEXT(AQ558,"0.#"),1)=".",FALSE,TRUE)</formula>
    </cfRule>
    <cfRule type="expression" dxfId="2412" priority="1236">
      <formula>IF(RIGHT(TEXT(AQ558,"0.#"),1)=".",TRUE,FALSE)</formula>
    </cfRule>
  </conditionalFormatting>
  <conditionalFormatting sqref="AQ556">
    <cfRule type="expression" dxfId="2411" priority="1233">
      <formula>IF(RIGHT(TEXT(AQ556,"0.#"),1)=".",FALSE,TRUE)</formula>
    </cfRule>
    <cfRule type="expression" dxfId="2410" priority="1234">
      <formula>IF(RIGHT(TEXT(AQ556,"0.#"),1)=".",TRUE,FALSE)</formula>
    </cfRule>
  </conditionalFormatting>
  <conditionalFormatting sqref="AE561">
    <cfRule type="expression" dxfId="2409" priority="1231">
      <formula>IF(RIGHT(TEXT(AE561,"0.#"),1)=".",FALSE,TRUE)</formula>
    </cfRule>
    <cfRule type="expression" dxfId="2408" priority="1232">
      <formula>IF(RIGHT(TEXT(AE561,"0.#"),1)=".",TRUE,FALSE)</formula>
    </cfRule>
  </conditionalFormatting>
  <conditionalFormatting sqref="AE562">
    <cfRule type="expression" dxfId="2407" priority="1229">
      <formula>IF(RIGHT(TEXT(AE562,"0.#"),1)=".",FALSE,TRUE)</formula>
    </cfRule>
    <cfRule type="expression" dxfId="2406" priority="1230">
      <formula>IF(RIGHT(TEXT(AE562,"0.#"),1)=".",TRUE,FALSE)</formula>
    </cfRule>
  </conditionalFormatting>
  <conditionalFormatting sqref="AE563">
    <cfRule type="expression" dxfId="2405" priority="1227">
      <formula>IF(RIGHT(TEXT(AE563,"0.#"),1)=".",FALSE,TRUE)</formula>
    </cfRule>
    <cfRule type="expression" dxfId="2404" priority="1228">
      <formula>IF(RIGHT(TEXT(AE563,"0.#"),1)=".",TRUE,FALSE)</formula>
    </cfRule>
  </conditionalFormatting>
  <conditionalFormatting sqref="AL1103:AO1132">
    <cfRule type="expression" dxfId="2403" priority="2883">
      <formula>IF(AND(AL1103&gt;=0, RIGHT(TEXT(AL1103,"0.#"),1)&lt;&gt;"."),TRUE,FALSE)</formula>
    </cfRule>
    <cfRule type="expression" dxfId="2402" priority="2884">
      <formula>IF(AND(AL1103&gt;=0, RIGHT(TEXT(AL1103,"0.#"),1)="."),TRUE,FALSE)</formula>
    </cfRule>
    <cfRule type="expression" dxfId="2401" priority="2885">
      <formula>IF(AND(AL1103&lt;0, RIGHT(TEXT(AL1103,"0.#"),1)&lt;&gt;"."),TRUE,FALSE)</formula>
    </cfRule>
    <cfRule type="expression" dxfId="2400" priority="2886">
      <formula>IF(AND(AL1103&lt;0, RIGHT(TEXT(AL1103,"0.#"),1)="."),TRUE,FALSE)</formula>
    </cfRule>
  </conditionalFormatting>
  <conditionalFormatting sqref="Y1103:Y1132">
    <cfRule type="expression" dxfId="2399" priority="2881">
      <formula>IF(RIGHT(TEXT(Y1103,"0.#"),1)=".",FALSE,TRUE)</formula>
    </cfRule>
    <cfRule type="expression" dxfId="2398" priority="2882">
      <formula>IF(RIGHT(TEXT(Y1103,"0.#"),1)=".",TRUE,FALSE)</formula>
    </cfRule>
  </conditionalFormatting>
  <conditionalFormatting sqref="AQ553">
    <cfRule type="expression" dxfId="2397" priority="1265">
      <formula>IF(RIGHT(TEXT(AQ553,"0.#"),1)=".",FALSE,TRUE)</formula>
    </cfRule>
    <cfRule type="expression" dxfId="2396" priority="1266">
      <formula>IF(RIGHT(TEXT(AQ553,"0.#"),1)=".",TRUE,FALSE)</formula>
    </cfRule>
  </conditionalFormatting>
  <conditionalFormatting sqref="AU552">
    <cfRule type="expression" dxfId="2395" priority="1277">
      <formula>IF(RIGHT(TEXT(AU552,"0.#"),1)=".",FALSE,TRUE)</formula>
    </cfRule>
    <cfRule type="expression" dxfId="2394" priority="1278">
      <formula>IF(RIGHT(TEXT(AU552,"0.#"),1)=".",TRUE,FALSE)</formula>
    </cfRule>
  </conditionalFormatting>
  <conditionalFormatting sqref="AE552">
    <cfRule type="expression" dxfId="2393" priority="1289">
      <formula>IF(RIGHT(TEXT(AE552,"0.#"),1)=".",FALSE,TRUE)</formula>
    </cfRule>
    <cfRule type="expression" dxfId="2392" priority="1290">
      <formula>IF(RIGHT(TEXT(AE552,"0.#"),1)=".",TRUE,FALSE)</formula>
    </cfRule>
  </conditionalFormatting>
  <conditionalFormatting sqref="AQ548">
    <cfRule type="expression" dxfId="2391" priority="1295">
      <formula>IF(RIGHT(TEXT(AQ548,"0.#"),1)=".",FALSE,TRUE)</formula>
    </cfRule>
    <cfRule type="expression" dxfId="2390" priority="1296">
      <formula>IF(RIGHT(TEXT(AQ548,"0.#"),1)=".",TRUE,FALSE)</formula>
    </cfRule>
  </conditionalFormatting>
  <conditionalFormatting sqref="Y838:Y839">
    <cfRule type="expression" dxfId="2389" priority="2833">
      <formula>IF(RIGHT(TEXT(Y838,"0.#"),1)=".",FALSE,TRUE)</formula>
    </cfRule>
    <cfRule type="expression" dxfId="2388" priority="2834">
      <formula>IF(RIGHT(TEXT(Y838,"0.#"),1)=".",TRUE,FALSE)</formula>
    </cfRule>
  </conditionalFormatting>
  <conditionalFormatting sqref="AE492">
    <cfRule type="expression" dxfId="2387" priority="1621">
      <formula>IF(RIGHT(TEXT(AE492,"0.#"),1)=".",FALSE,TRUE)</formula>
    </cfRule>
    <cfRule type="expression" dxfId="2386" priority="1622">
      <formula>IF(RIGHT(TEXT(AE492,"0.#"),1)=".",TRUE,FALSE)</formula>
    </cfRule>
  </conditionalFormatting>
  <conditionalFormatting sqref="AE493">
    <cfRule type="expression" dxfId="2385" priority="1619">
      <formula>IF(RIGHT(TEXT(AE493,"0.#"),1)=".",FALSE,TRUE)</formula>
    </cfRule>
    <cfRule type="expression" dxfId="2384" priority="1620">
      <formula>IF(RIGHT(TEXT(AE493,"0.#"),1)=".",TRUE,FALSE)</formula>
    </cfRule>
  </conditionalFormatting>
  <conditionalFormatting sqref="AE494">
    <cfRule type="expression" dxfId="2383" priority="1617">
      <formula>IF(RIGHT(TEXT(AE494,"0.#"),1)=".",FALSE,TRUE)</formula>
    </cfRule>
    <cfRule type="expression" dxfId="2382" priority="1618">
      <formula>IF(RIGHT(TEXT(AE494,"0.#"),1)=".",TRUE,FALSE)</formula>
    </cfRule>
  </conditionalFormatting>
  <conditionalFormatting sqref="AQ493">
    <cfRule type="expression" dxfId="2381" priority="1597">
      <formula>IF(RIGHT(TEXT(AQ493,"0.#"),1)=".",FALSE,TRUE)</formula>
    </cfRule>
    <cfRule type="expression" dxfId="2380" priority="1598">
      <formula>IF(RIGHT(TEXT(AQ493,"0.#"),1)=".",TRUE,FALSE)</formula>
    </cfRule>
  </conditionalFormatting>
  <conditionalFormatting sqref="AQ494">
    <cfRule type="expression" dxfId="2379" priority="1595">
      <formula>IF(RIGHT(TEXT(AQ494,"0.#"),1)=".",FALSE,TRUE)</formula>
    </cfRule>
    <cfRule type="expression" dxfId="2378" priority="1596">
      <formula>IF(RIGHT(TEXT(AQ494,"0.#"),1)=".",TRUE,FALSE)</formula>
    </cfRule>
  </conditionalFormatting>
  <conditionalFormatting sqref="AQ492">
    <cfRule type="expression" dxfId="2377" priority="1593">
      <formula>IF(RIGHT(TEXT(AQ492,"0.#"),1)=".",FALSE,TRUE)</formula>
    </cfRule>
    <cfRule type="expression" dxfId="2376" priority="1594">
      <formula>IF(RIGHT(TEXT(AQ492,"0.#"),1)=".",TRUE,FALSE)</formula>
    </cfRule>
  </conditionalFormatting>
  <conditionalFormatting sqref="AU494">
    <cfRule type="expression" dxfId="2375" priority="1605">
      <formula>IF(RIGHT(TEXT(AU494,"0.#"),1)=".",FALSE,TRUE)</formula>
    </cfRule>
    <cfRule type="expression" dxfId="2374" priority="1606">
      <formula>IF(RIGHT(TEXT(AU494,"0.#"),1)=".",TRUE,FALSE)</formula>
    </cfRule>
  </conditionalFormatting>
  <conditionalFormatting sqref="AU492">
    <cfRule type="expression" dxfId="2373" priority="1609">
      <formula>IF(RIGHT(TEXT(AU492,"0.#"),1)=".",FALSE,TRUE)</formula>
    </cfRule>
    <cfRule type="expression" dxfId="2372" priority="1610">
      <formula>IF(RIGHT(TEXT(AU492,"0.#"),1)=".",TRUE,FALSE)</formula>
    </cfRule>
  </conditionalFormatting>
  <conditionalFormatting sqref="AU493">
    <cfRule type="expression" dxfId="2371" priority="1607">
      <formula>IF(RIGHT(TEXT(AU493,"0.#"),1)=".",FALSE,TRUE)</formula>
    </cfRule>
    <cfRule type="expression" dxfId="2370" priority="1608">
      <formula>IF(RIGHT(TEXT(AU493,"0.#"),1)=".",TRUE,FALSE)</formula>
    </cfRule>
  </conditionalFormatting>
  <conditionalFormatting sqref="AU583">
    <cfRule type="expression" dxfId="2369" priority="1125">
      <formula>IF(RIGHT(TEXT(AU583,"0.#"),1)=".",FALSE,TRUE)</formula>
    </cfRule>
    <cfRule type="expression" dxfId="2368" priority="1126">
      <formula>IF(RIGHT(TEXT(AU583,"0.#"),1)=".",TRUE,FALSE)</formula>
    </cfRule>
  </conditionalFormatting>
  <conditionalFormatting sqref="AU582">
    <cfRule type="expression" dxfId="2367" priority="1127">
      <formula>IF(RIGHT(TEXT(AU582,"0.#"),1)=".",FALSE,TRUE)</formula>
    </cfRule>
    <cfRule type="expression" dxfId="2366" priority="1128">
      <formula>IF(RIGHT(TEXT(AU582,"0.#"),1)=".",TRUE,FALSE)</formula>
    </cfRule>
  </conditionalFormatting>
  <conditionalFormatting sqref="AE499">
    <cfRule type="expression" dxfId="2365" priority="1587">
      <formula>IF(RIGHT(TEXT(AE499,"0.#"),1)=".",FALSE,TRUE)</formula>
    </cfRule>
    <cfRule type="expression" dxfId="2364" priority="1588">
      <formula>IF(RIGHT(TEXT(AE499,"0.#"),1)=".",TRUE,FALSE)</formula>
    </cfRule>
  </conditionalFormatting>
  <conditionalFormatting sqref="AE497">
    <cfRule type="expression" dxfId="2363" priority="1591">
      <formula>IF(RIGHT(TEXT(AE497,"0.#"),1)=".",FALSE,TRUE)</formula>
    </cfRule>
    <cfRule type="expression" dxfId="2362" priority="1592">
      <formula>IF(RIGHT(TEXT(AE497,"0.#"),1)=".",TRUE,FALSE)</formula>
    </cfRule>
  </conditionalFormatting>
  <conditionalFormatting sqref="AE498">
    <cfRule type="expression" dxfId="2361" priority="1589">
      <formula>IF(RIGHT(TEXT(AE498,"0.#"),1)=".",FALSE,TRUE)</formula>
    </cfRule>
    <cfRule type="expression" dxfId="2360" priority="1590">
      <formula>IF(RIGHT(TEXT(AE498,"0.#"),1)=".",TRUE,FALSE)</formula>
    </cfRule>
  </conditionalFormatting>
  <conditionalFormatting sqref="AU499">
    <cfRule type="expression" dxfId="2359" priority="1575">
      <formula>IF(RIGHT(TEXT(AU499,"0.#"),1)=".",FALSE,TRUE)</formula>
    </cfRule>
    <cfRule type="expression" dxfId="2358" priority="1576">
      <formula>IF(RIGHT(TEXT(AU499,"0.#"),1)=".",TRUE,FALSE)</formula>
    </cfRule>
  </conditionalFormatting>
  <conditionalFormatting sqref="AU497">
    <cfRule type="expression" dxfId="2357" priority="1579">
      <formula>IF(RIGHT(TEXT(AU497,"0.#"),1)=".",FALSE,TRUE)</formula>
    </cfRule>
    <cfRule type="expression" dxfId="2356" priority="1580">
      <formula>IF(RIGHT(TEXT(AU497,"0.#"),1)=".",TRUE,FALSE)</formula>
    </cfRule>
  </conditionalFormatting>
  <conditionalFormatting sqref="AU498">
    <cfRule type="expression" dxfId="2355" priority="1577">
      <formula>IF(RIGHT(TEXT(AU498,"0.#"),1)=".",FALSE,TRUE)</formula>
    </cfRule>
    <cfRule type="expression" dxfId="2354" priority="1578">
      <formula>IF(RIGHT(TEXT(AU498,"0.#"),1)=".",TRUE,FALSE)</formula>
    </cfRule>
  </conditionalFormatting>
  <conditionalFormatting sqref="AQ497">
    <cfRule type="expression" dxfId="2353" priority="1563">
      <formula>IF(RIGHT(TEXT(AQ497,"0.#"),1)=".",FALSE,TRUE)</formula>
    </cfRule>
    <cfRule type="expression" dxfId="2352" priority="1564">
      <formula>IF(RIGHT(TEXT(AQ497,"0.#"),1)=".",TRUE,FALSE)</formula>
    </cfRule>
  </conditionalFormatting>
  <conditionalFormatting sqref="AQ498">
    <cfRule type="expression" dxfId="2351" priority="1567">
      <formula>IF(RIGHT(TEXT(AQ498,"0.#"),1)=".",FALSE,TRUE)</formula>
    </cfRule>
    <cfRule type="expression" dxfId="2350" priority="1568">
      <formula>IF(RIGHT(TEXT(AQ498,"0.#"),1)=".",TRUE,FALSE)</formula>
    </cfRule>
  </conditionalFormatting>
  <conditionalFormatting sqref="AQ499">
    <cfRule type="expression" dxfId="2349" priority="1565">
      <formula>IF(RIGHT(TEXT(AQ499,"0.#"),1)=".",FALSE,TRUE)</formula>
    </cfRule>
    <cfRule type="expression" dxfId="2348" priority="1566">
      <formula>IF(RIGHT(TEXT(AQ499,"0.#"),1)=".",TRUE,FALSE)</formula>
    </cfRule>
  </conditionalFormatting>
  <conditionalFormatting sqref="AE504">
    <cfRule type="expression" dxfId="2347" priority="1557">
      <formula>IF(RIGHT(TEXT(AE504,"0.#"),1)=".",FALSE,TRUE)</formula>
    </cfRule>
    <cfRule type="expression" dxfId="2346" priority="1558">
      <formula>IF(RIGHT(TEXT(AE504,"0.#"),1)=".",TRUE,FALSE)</formula>
    </cfRule>
  </conditionalFormatting>
  <conditionalFormatting sqref="AE502">
    <cfRule type="expression" dxfId="2345" priority="1561">
      <formula>IF(RIGHT(TEXT(AE502,"0.#"),1)=".",FALSE,TRUE)</formula>
    </cfRule>
    <cfRule type="expression" dxfId="2344" priority="1562">
      <formula>IF(RIGHT(TEXT(AE502,"0.#"),1)=".",TRUE,FALSE)</formula>
    </cfRule>
  </conditionalFormatting>
  <conditionalFormatting sqref="AE503">
    <cfRule type="expression" dxfId="2343" priority="1559">
      <formula>IF(RIGHT(TEXT(AE503,"0.#"),1)=".",FALSE,TRUE)</formula>
    </cfRule>
    <cfRule type="expression" dxfId="2342" priority="1560">
      <formula>IF(RIGHT(TEXT(AE503,"0.#"),1)=".",TRUE,FALSE)</formula>
    </cfRule>
  </conditionalFormatting>
  <conditionalFormatting sqref="AU504">
    <cfRule type="expression" dxfId="2341" priority="1545">
      <formula>IF(RIGHT(TEXT(AU504,"0.#"),1)=".",FALSE,TRUE)</formula>
    </cfRule>
    <cfRule type="expression" dxfId="2340" priority="1546">
      <formula>IF(RIGHT(TEXT(AU504,"0.#"),1)=".",TRUE,FALSE)</formula>
    </cfRule>
  </conditionalFormatting>
  <conditionalFormatting sqref="AU502">
    <cfRule type="expression" dxfId="2339" priority="1549">
      <formula>IF(RIGHT(TEXT(AU502,"0.#"),1)=".",FALSE,TRUE)</formula>
    </cfRule>
    <cfRule type="expression" dxfId="2338" priority="1550">
      <formula>IF(RIGHT(TEXT(AU502,"0.#"),1)=".",TRUE,FALSE)</formula>
    </cfRule>
  </conditionalFormatting>
  <conditionalFormatting sqref="AU503">
    <cfRule type="expression" dxfId="2337" priority="1547">
      <formula>IF(RIGHT(TEXT(AU503,"0.#"),1)=".",FALSE,TRUE)</formula>
    </cfRule>
    <cfRule type="expression" dxfId="2336" priority="1548">
      <formula>IF(RIGHT(TEXT(AU503,"0.#"),1)=".",TRUE,FALSE)</formula>
    </cfRule>
  </conditionalFormatting>
  <conditionalFormatting sqref="AQ502">
    <cfRule type="expression" dxfId="2335" priority="1533">
      <formula>IF(RIGHT(TEXT(AQ502,"0.#"),1)=".",FALSE,TRUE)</formula>
    </cfRule>
    <cfRule type="expression" dxfId="2334" priority="1534">
      <formula>IF(RIGHT(TEXT(AQ502,"0.#"),1)=".",TRUE,FALSE)</formula>
    </cfRule>
  </conditionalFormatting>
  <conditionalFormatting sqref="AQ503">
    <cfRule type="expression" dxfId="2333" priority="1537">
      <formula>IF(RIGHT(TEXT(AQ503,"0.#"),1)=".",FALSE,TRUE)</formula>
    </cfRule>
    <cfRule type="expression" dxfId="2332" priority="1538">
      <formula>IF(RIGHT(TEXT(AQ503,"0.#"),1)=".",TRUE,FALSE)</formula>
    </cfRule>
  </conditionalFormatting>
  <conditionalFormatting sqref="AQ504">
    <cfRule type="expression" dxfId="2331" priority="1535">
      <formula>IF(RIGHT(TEXT(AQ504,"0.#"),1)=".",FALSE,TRUE)</formula>
    </cfRule>
    <cfRule type="expression" dxfId="2330" priority="1536">
      <formula>IF(RIGHT(TEXT(AQ504,"0.#"),1)=".",TRUE,FALSE)</formula>
    </cfRule>
  </conditionalFormatting>
  <conditionalFormatting sqref="AE509">
    <cfRule type="expression" dxfId="2329" priority="1527">
      <formula>IF(RIGHT(TEXT(AE509,"0.#"),1)=".",FALSE,TRUE)</formula>
    </cfRule>
    <cfRule type="expression" dxfId="2328" priority="1528">
      <formula>IF(RIGHT(TEXT(AE509,"0.#"),1)=".",TRUE,FALSE)</formula>
    </cfRule>
  </conditionalFormatting>
  <conditionalFormatting sqref="AE507">
    <cfRule type="expression" dxfId="2327" priority="1531">
      <formula>IF(RIGHT(TEXT(AE507,"0.#"),1)=".",FALSE,TRUE)</formula>
    </cfRule>
    <cfRule type="expression" dxfId="2326" priority="1532">
      <formula>IF(RIGHT(TEXT(AE507,"0.#"),1)=".",TRUE,FALSE)</formula>
    </cfRule>
  </conditionalFormatting>
  <conditionalFormatting sqref="AE508">
    <cfRule type="expression" dxfId="2325" priority="1529">
      <formula>IF(RIGHT(TEXT(AE508,"0.#"),1)=".",FALSE,TRUE)</formula>
    </cfRule>
    <cfRule type="expression" dxfId="2324" priority="1530">
      <formula>IF(RIGHT(TEXT(AE508,"0.#"),1)=".",TRUE,FALSE)</formula>
    </cfRule>
  </conditionalFormatting>
  <conditionalFormatting sqref="AU509">
    <cfRule type="expression" dxfId="2323" priority="1515">
      <formula>IF(RIGHT(TEXT(AU509,"0.#"),1)=".",FALSE,TRUE)</formula>
    </cfRule>
    <cfRule type="expression" dxfId="2322" priority="1516">
      <formula>IF(RIGHT(TEXT(AU509,"0.#"),1)=".",TRUE,FALSE)</formula>
    </cfRule>
  </conditionalFormatting>
  <conditionalFormatting sqref="AU507">
    <cfRule type="expression" dxfId="2321" priority="1519">
      <formula>IF(RIGHT(TEXT(AU507,"0.#"),1)=".",FALSE,TRUE)</formula>
    </cfRule>
    <cfRule type="expression" dxfId="2320" priority="1520">
      <formula>IF(RIGHT(TEXT(AU507,"0.#"),1)=".",TRUE,FALSE)</formula>
    </cfRule>
  </conditionalFormatting>
  <conditionalFormatting sqref="AU508">
    <cfRule type="expression" dxfId="2319" priority="1517">
      <formula>IF(RIGHT(TEXT(AU508,"0.#"),1)=".",FALSE,TRUE)</formula>
    </cfRule>
    <cfRule type="expression" dxfId="2318" priority="1518">
      <formula>IF(RIGHT(TEXT(AU508,"0.#"),1)=".",TRUE,FALSE)</formula>
    </cfRule>
  </conditionalFormatting>
  <conditionalFormatting sqref="AQ507">
    <cfRule type="expression" dxfId="2317" priority="1503">
      <formula>IF(RIGHT(TEXT(AQ507,"0.#"),1)=".",FALSE,TRUE)</formula>
    </cfRule>
    <cfRule type="expression" dxfId="2316" priority="1504">
      <formula>IF(RIGHT(TEXT(AQ507,"0.#"),1)=".",TRUE,FALSE)</formula>
    </cfRule>
  </conditionalFormatting>
  <conditionalFormatting sqref="AQ508">
    <cfRule type="expression" dxfId="2315" priority="1507">
      <formula>IF(RIGHT(TEXT(AQ508,"0.#"),1)=".",FALSE,TRUE)</formula>
    </cfRule>
    <cfRule type="expression" dxfId="2314" priority="1508">
      <formula>IF(RIGHT(TEXT(AQ508,"0.#"),1)=".",TRUE,FALSE)</formula>
    </cfRule>
  </conditionalFormatting>
  <conditionalFormatting sqref="AQ509">
    <cfRule type="expression" dxfId="2313" priority="1505">
      <formula>IF(RIGHT(TEXT(AQ509,"0.#"),1)=".",FALSE,TRUE)</formula>
    </cfRule>
    <cfRule type="expression" dxfId="2312" priority="1506">
      <formula>IF(RIGHT(TEXT(AQ509,"0.#"),1)=".",TRUE,FALSE)</formula>
    </cfRule>
  </conditionalFormatting>
  <conditionalFormatting sqref="AE465">
    <cfRule type="expression" dxfId="2311" priority="1797">
      <formula>IF(RIGHT(TEXT(AE465,"0.#"),1)=".",FALSE,TRUE)</formula>
    </cfRule>
    <cfRule type="expression" dxfId="2310" priority="1798">
      <formula>IF(RIGHT(TEXT(AE465,"0.#"),1)=".",TRUE,FALSE)</formula>
    </cfRule>
  </conditionalFormatting>
  <conditionalFormatting sqref="AE463">
    <cfRule type="expression" dxfId="2309" priority="1801">
      <formula>IF(RIGHT(TEXT(AE463,"0.#"),1)=".",FALSE,TRUE)</formula>
    </cfRule>
    <cfRule type="expression" dxfId="2308" priority="1802">
      <formula>IF(RIGHT(TEXT(AE463,"0.#"),1)=".",TRUE,FALSE)</formula>
    </cfRule>
  </conditionalFormatting>
  <conditionalFormatting sqref="AE464">
    <cfRule type="expression" dxfId="2307" priority="1799">
      <formula>IF(RIGHT(TEXT(AE464,"0.#"),1)=".",FALSE,TRUE)</formula>
    </cfRule>
    <cfRule type="expression" dxfId="2306" priority="1800">
      <formula>IF(RIGHT(TEXT(AE464,"0.#"),1)=".",TRUE,FALSE)</formula>
    </cfRule>
  </conditionalFormatting>
  <conditionalFormatting sqref="AM465">
    <cfRule type="expression" dxfId="2305" priority="1791">
      <formula>IF(RIGHT(TEXT(AM465,"0.#"),1)=".",FALSE,TRUE)</formula>
    </cfRule>
    <cfRule type="expression" dxfId="2304" priority="1792">
      <formula>IF(RIGHT(TEXT(AM465,"0.#"),1)=".",TRUE,FALSE)</formula>
    </cfRule>
  </conditionalFormatting>
  <conditionalFormatting sqref="AM463">
    <cfRule type="expression" dxfId="2303" priority="1795">
      <formula>IF(RIGHT(TEXT(AM463,"0.#"),1)=".",FALSE,TRUE)</formula>
    </cfRule>
    <cfRule type="expression" dxfId="2302" priority="1796">
      <formula>IF(RIGHT(TEXT(AM463,"0.#"),1)=".",TRUE,FALSE)</formula>
    </cfRule>
  </conditionalFormatting>
  <conditionalFormatting sqref="AM464">
    <cfRule type="expression" dxfId="2301" priority="1793">
      <formula>IF(RIGHT(TEXT(AM464,"0.#"),1)=".",FALSE,TRUE)</formula>
    </cfRule>
    <cfRule type="expression" dxfId="2300" priority="1794">
      <formula>IF(RIGHT(TEXT(AM464,"0.#"),1)=".",TRUE,FALSE)</formula>
    </cfRule>
  </conditionalFormatting>
  <conditionalFormatting sqref="AU465">
    <cfRule type="expression" dxfId="2299" priority="1785">
      <formula>IF(RIGHT(TEXT(AU465,"0.#"),1)=".",FALSE,TRUE)</formula>
    </cfRule>
    <cfRule type="expression" dxfId="2298" priority="1786">
      <formula>IF(RIGHT(TEXT(AU465,"0.#"),1)=".",TRUE,FALSE)</formula>
    </cfRule>
  </conditionalFormatting>
  <conditionalFormatting sqref="AU463">
    <cfRule type="expression" dxfId="2297" priority="1789">
      <formula>IF(RIGHT(TEXT(AU463,"0.#"),1)=".",FALSE,TRUE)</formula>
    </cfRule>
    <cfRule type="expression" dxfId="2296" priority="1790">
      <formula>IF(RIGHT(TEXT(AU463,"0.#"),1)=".",TRUE,FALSE)</formula>
    </cfRule>
  </conditionalFormatting>
  <conditionalFormatting sqref="AU464">
    <cfRule type="expression" dxfId="2295" priority="1787">
      <formula>IF(RIGHT(TEXT(AU464,"0.#"),1)=".",FALSE,TRUE)</formula>
    </cfRule>
    <cfRule type="expression" dxfId="2294" priority="1788">
      <formula>IF(RIGHT(TEXT(AU464,"0.#"),1)=".",TRUE,FALSE)</formula>
    </cfRule>
  </conditionalFormatting>
  <conditionalFormatting sqref="AI465">
    <cfRule type="expression" dxfId="2293" priority="1779">
      <formula>IF(RIGHT(TEXT(AI465,"0.#"),1)=".",FALSE,TRUE)</formula>
    </cfRule>
    <cfRule type="expression" dxfId="2292" priority="1780">
      <formula>IF(RIGHT(TEXT(AI465,"0.#"),1)=".",TRUE,FALSE)</formula>
    </cfRule>
  </conditionalFormatting>
  <conditionalFormatting sqref="AI463">
    <cfRule type="expression" dxfId="2291" priority="1783">
      <formula>IF(RIGHT(TEXT(AI463,"0.#"),1)=".",FALSE,TRUE)</formula>
    </cfRule>
    <cfRule type="expression" dxfId="2290" priority="1784">
      <formula>IF(RIGHT(TEXT(AI463,"0.#"),1)=".",TRUE,FALSE)</formula>
    </cfRule>
  </conditionalFormatting>
  <conditionalFormatting sqref="AI464">
    <cfRule type="expression" dxfId="2289" priority="1781">
      <formula>IF(RIGHT(TEXT(AI464,"0.#"),1)=".",FALSE,TRUE)</formula>
    </cfRule>
    <cfRule type="expression" dxfId="2288" priority="1782">
      <formula>IF(RIGHT(TEXT(AI464,"0.#"),1)=".",TRUE,FALSE)</formula>
    </cfRule>
  </conditionalFormatting>
  <conditionalFormatting sqref="AQ463">
    <cfRule type="expression" dxfId="2287" priority="1773">
      <formula>IF(RIGHT(TEXT(AQ463,"0.#"),1)=".",FALSE,TRUE)</formula>
    </cfRule>
    <cfRule type="expression" dxfId="2286" priority="1774">
      <formula>IF(RIGHT(TEXT(AQ463,"0.#"),1)=".",TRUE,FALSE)</formula>
    </cfRule>
  </conditionalFormatting>
  <conditionalFormatting sqref="AQ464">
    <cfRule type="expression" dxfId="2285" priority="1777">
      <formula>IF(RIGHT(TEXT(AQ464,"0.#"),1)=".",FALSE,TRUE)</formula>
    </cfRule>
    <cfRule type="expression" dxfId="2284" priority="1778">
      <formula>IF(RIGHT(TEXT(AQ464,"0.#"),1)=".",TRUE,FALSE)</formula>
    </cfRule>
  </conditionalFormatting>
  <conditionalFormatting sqref="AQ465">
    <cfRule type="expression" dxfId="2283" priority="1775">
      <formula>IF(RIGHT(TEXT(AQ465,"0.#"),1)=".",FALSE,TRUE)</formula>
    </cfRule>
    <cfRule type="expression" dxfId="2282" priority="1776">
      <formula>IF(RIGHT(TEXT(AQ465,"0.#"),1)=".",TRUE,FALSE)</formula>
    </cfRule>
  </conditionalFormatting>
  <conditionalFormatting sqref="AE470">
    <cfRule type="expression" dxfId="2281" priority="1767">
      <formula>IF(RIGHT(TEXT(AE470,"0.#"),1)=".",FALSE,TRUE)</formula>
    </cfRule>
    <cfRule type="expression" dxfId="2280" priority="1768">
      <formula>IF(RIGHT(TEXT(AE470,"0.#"),1)=".",TRUE,FALSE)</formula>
    </cfRule>
  </conditionalFormatting>
  <conditionalFormatting sqref="AE468">
    <cfRule type="expression" dxfId="2279" priority="1771">
      <formula>IF(RIGHT(TEXT(AE468,"0.#"),1)=".",FALSE,TRUE)</formula>
    </cfRule>
    <cfRule type="expression" dxfId="2278" priority="1772">
      <formula>IF(RIGHT(TEXT(AE468,"0.#"),1)=".",TRUE,FALSE)</formula>
    </cfRule>
  </conditionalFormatting>
  <conditionalFormatting sqref="AE469">
    <cfRule type="expression" dxfId="2277" priority="1769">
      <formula>IF(RIGHT(TEXT(AE469,"0.#"),1)=".",FALSE,TRUE)</formula>
    </cfRule>
    <cfRule type="expression" dxfId="2276" priority="1770">
      <formula>IF(RIGHT(TEXT(AE469,"0.#"),1)=".",TRUE,FALSE)</formula>
    </cfRule>
  </conditionalFormatting>
  <conditionalFormatting sqref="AM470">
    <cfRule type="expression" dxfId="2275" priority="1761">
      <formula>IF(RIGHT(TEXT(AM470,"0.#"),1)=".",FALSE,TRUE)</formula>
    </cfRule>
    <cfRule type="expression" dxfId="2274" priority="1762">
      <formula>IF(RIGHT(TEXT(AM470,"0.#"),1)=".",TRUE,FALSE)</formula>
    </cfRule>
  </conditionalFormatting>
  <conditionalFormatting sqref="AM468">
    <cfRule type="expression" dxfId="2273" priority="1765">
      <formula>IF(RIGHT(TEXT(AM468,"0.#"),1)=".",FALSE,TRUE)</formula>
    </cfRule>
    <cfRule type="expression" dxfId="2272" priority="1766">
      <formula>IF(RIGHT(TEXT(AM468,"0.#"),1)=".",TRUE,FALSE)</formula>
    </cfRule>
  </conditionalFormatting>
  <conditionalFormatting sqref="AM469">
    <cfRule type="expression" dxfId="2271" priority="1763">
      <formula>IF(RIGHT(TEXT(AM469,"0.#"),1)=".",FALSE,TRUE)</formula>
    </cfRule>
    <cfRule type="expression" dxfId="2270" priority="1764">
      <formula>IF(RIGHT(TEXT(AM469,"0.#"),1)=".",TRUE,FALSE)</formula>
    </cfRule>
  </conditionalFormatting>
  <conditionalFormatting sqref="AU470">
    <cfRule type="expression" dxfId="2269" priority="1755">
      <formula>IF(RIGHT(TEXT(AU470,"0.#"),1)=".",FALSE,TRUE)</formula>
    </cfRule>
    <cfRule type="expression" dxfId="2268" priority="1756">
      <formula>IF(RIGHT(TEXT(AU470,"0.#"),1)=".",TRUE,FALSE)</formula>
    </cfRule>
  </conditionalFormatting>
  <conditionalFormatting sqref="AU468">
    <cfRule type="expression" dxfId="2267" priority="1759">
      <formula>IF(RIGHT(TEXT(AU468,"0.#"),1)=".",FALSE,TRUE)</formula>
    </cfRule>
    <cfRule type="expression" dxfId="2266" priority="1760">
      <formula>IF(RIGHT(TEXT(AU468,"0.#"),1)=".",TRUE,FALSE)</formula>
    </cfRule>
  </conditionalFormatting>
  <conditionalFormatting sqref="AU469">
    <cfRule type="expression" dxfId="2265" priority="1757">
      <formula>IF(RIGHT(TEXT(AU469,"0.#"),1)=".",FALSE,TRUE)</formula>
    </cfRule>
    <cfRule type="expression" dxfId="2264" priority="1758">
      <formula>IF(RIGHT(TEXT(AU469,"0.#"),1)=".",TRUE,FALSE)</formula>
    </cfRule>
  </conditionalFormatting>
  <conditionalFormatting sqref="AI470">
    <cfRule type="expression" dxfId="2263" priority="1749">
      <formula>IF(RIGHT(TEXT(AI470,"0.#"),1)=".",FALSE,TRUE)</formula>
    </cfRule>
    <cfRule type="expression" dxfId="2262" priority="1750">
      <formula>IF(RIGHT(TEXT(AI470,"0.#"),1)=".",TRUE,FALSE)</formula>
    </cfRule>
  </conditionalFormatting>
  <conditionalFormatting sqref="AI468">
    <cfRule type="expression" dxfId="2261" priority="1753">
      <formula>IF(RIGHT(TEXT(AI468,"0.#"),1)=".",FALSE,TRUE)</formula>
    </cfRule>
    <cfRule type="expression" dxfId="2260" priority="1754">
      <formula>IF(RIGHT(TEXT(AI468,"0.#"),1)=".",TRUE,FALSE)</formula>
    </cfRule>
  </conditionalFormatting>
  <conditionalFormatting sqref="AI469">
    <cfRule type="expression" dxfId="2259" priority="1751">
      <formula>IF(RIGHT(TEXT(AI469,"0.#"),1)=".",FALSE,TRUE)</formula>
    </cfRule>
    <cfRule type="expression" dxfId="2258" priority="1752">
      <formula>IF(RIGHT(TEXT(AI469,"0.#"),1)=".",TRUE,FALSE)</formula>
    </cfRule>
  </conditionalFormatting>
  <conditionalFormatting sqref="AQ468">
    <cfRule type="expression" dxfId="2257" priority="1743">
      <formula>IF(RIGHT(TEXT(AQ468,"0.#"),1)=".",FALSE,TRUE)</formula>
    </cfRule>
    <cfRule type="expression" dxfId="2256" priority="1744">
      <formula>IF(RIGHT(TEXT(AQ468,"0.#"),1)=".",TRUE,FALSE)</formula>
    </cfRule>
  </conditionalFormatting>
  <conditionalFormatting sqref="AQ469">
    <cfRule type="expression" dxfId="2255" priority="1747">
      <formula>IF(RIGHT(TEXT(AQ469,"0.#"),1)=".",FALSE,TRUE)</formula>
    </cfRule>
    <cfRule type="expression" dxfId="2254" priority="1748">
      <formula>IF(RIGHT(TEXT(AQ469,"0.#"),1)=".",TRUE,FALSE)</formula>
    </cfRule>
  </conditionalFormatting>
  <conditionalFormatting sqref="AQ470">
    <cfRule type="expression" dxfId="2253" priority="1745">
      <formula>IF(RIGHT(TEXT(AQ470,"0.#"),1)=".",FALSE,TRUE)</formula>
    </cfRule>
    <cfRule type="expression" dxfId="2252" priority="1746">
      <formula>IF(RIGHT(TEXT(AQ470,"0.#"),1)=".",TRUE,FALSE)</formula>
    </cfRule>
  </conditionalFormatting>
  <conditionalFormatting sqref="AE475">
    <cfRule type="expression" dxfId="2251" priority="1737">
      <formula>IF(RIGHT(TEXT(AE475,"0.#"),1)=".",FALSE,TRUE)</formula>
    </cfRule>
    <cfRule type="expression" dxfId="2250" priority="1738">
      <formula>IF(RIGHT(TEXT(AE475,"0.#"),1)=".",TRUE,FALSE)</formula>
    </cfRule>
  </conditionalFormatting>
  <conditionalFormatting sqref="AE473">
    <cfRule type="expression" dxfId="2249" priority="1741">
      <formula>IF(RIGHT(TEXT(AE473,"0.#"),1)=".",FALSE,TRUE)</formula>
    </cfRule>
    <cfRule type="expression" dxfId="2248" priority="1742">
      <formula>IF(RIGHT(TEXT(AE473,"0.#"),1)=".",TRUE,FALSE)</formula>
    </cfRule>
  </conditionalFormatting>
  <conditionalFormatting sqref="AE474">
    <cfRule type="expression" dxfId="2247" priority="1739">
      <formula>IF(RIGHT(TEXT(AE474,"0.#"),1)=".",FALSE,TRUE)</formula>
    </cfRule>
    <cfRule type="expression" dxfId="2246" priority="1740">
      <formula>IF(RIGHT(TEXT(AE474,"0.#"),1)=".",TRUE,FALSE)</formula>
    </cfRule>
  </conditionalFormatting>
  <conditionalFormatting sqref="AM475">
    <cfRule type="expression" dxfId="2245" priority="1731">
      <formula>IF(RIGHT(TEXT(AM475,"0.#"),1)=".",FALSE,TRUE)</formula>
    </cfRule>
    <cfRule type="expression" dxfId="2244" priority="1732">
      <formula>IF(RIGHT(TEXT(AM475,"0.#"),1)=".",TRUE,FALSE)</formula>
    </cfRule>
  </conditionalFormatting>
  <conditionalFormatting sqref="AM473">
    <cfRule type="expression" dxfId="2243" priority="1735">
      <formula>IF(RIGHT(TEXT(AM473,"0.#"),1)=".",FALSE,TRUE)</formula>
    </cfRule>
    <cfRule type="expression" dxfId="2242" priority="1736">
      <formula>IF(RIGHT(TEXT(AM473,"0.#"),1)=".",TRUE,FALSE)</formula>
    </cfRule>
  </conditionalFormatting>
  <conditionalFormatting sqref="AM474">
    <cfRule type="expression" dxfId="2241" priority="1733">
      <formula>IF(RIGHT(TEXT(AM474,"0.#"),1)=".",FALSE,TRUE)</formula>
    </cfRule>
    <cfRule type="expression" dxfId="2240" priority="1734">
      <formula>IF(RIGHT(TEXT(AM474,"0.#"),1)=".",TRUE,FALSE)</formula>
    </cfRule>
  </conditionalFormatting>
  <conditionalFormatting sqref="AU475">
    <cfRule type="expression" dxfId="2239" priority="1725">
      <formula>IF(RIGHT(TEXT(AU475,"0.#"),1)=".",FALSE,TRUE)</formula>
    </cfRule>
    <cfRule type="expression" dxfId="2238" priority="1726">
      <formula>IF(RIGHT(TEXT(AU475,"0.#"),1)=".",TRUE,FALSE)</formula>
    </cfRule>
  </conditionalFormatting>
  <conditionalFormatting sqref="AU473">
    <cfRule type="expression" dxfId="2237" priority="1729">
      <formula>IF(RIGHT(TEXT(AU473,"0.#"),1)=".",FALSE,TRUE)</formula>
    </cfRule>
    <cfRule type="expression" dxfId="2236" priority="1730">
      <formula>IF(RIGHT(TEXT(AU473,"0.#"),1)=".",TRUE,FALSE)</formula>
    </cfRule>
  </conditionalFormatting>
  <conditionalFormatting sqref="AU474">
    <cfRule type="expression" dxfId="2235" priority="1727">
      <formula>IF(RIGHT(TEXT(AU474,"0.#"),1)=".",FALSE,TRUE)</formula>
    </cfRule>
    <cfRule type="expression" dxfId="2234" priority="1728">
      <formula>IF(RIGHT(TEXT(AU474,"0.#"),1)=".",TRUE,FALSE)</formula>
    </cfRule>
  </conditionalFormatting>
  <conditionalFormatting sqref="AI475">
    <cfRule type="expression" dxfId="2233" priority="1719">
      <formula>IF(RIGHT(TEXT(AI475,"0.#"),1)=".",FALSE,TRUE)</formula>
    </cfRule>
    <cfRule type="expression" dxfId="2232" priority="1720">
      <formula>IF(RIGHT(TEXT(AI475,"0.#"),1)=".",TRUE,FALSE)</formula>
    </cfRule>
  </conditionalFormatting>
  <conditionalFormatting sqref="AI473">
    <cfRule type="expression" dxfId="2231" priority="1723">
      <formula>IF(RIGHT(TEXT(AI473,"0.#"),1)=".",FALSE,TRUE)</formula>
    </cfRule>
    <cfRule type="expression" dxfId="2230" priority="1724">
      <formula>IF(RIGHT(TEXT(AI473,"0.#"),1)=".",TRUE,FALSE)</formula>
    </cfRule>
  </conditionalFormatting>
  <conditionalFormatting sqref="AI474">
    <cfRule type="expression" dxfId="2229" priority="1721">
      <formula>IF(RIGHT(TEXT(AI474,"0.#"),1)=".",FALSE,TRUE)</formula>
    </cfRule>
    <cfRule type="expression" dxfId="2228" priority="1722">
      <formula>IF(RIGHT(TEXT(AI474,"0.#"),1)=".",TRUE,FALSE)</formula>
    </cfRule>
  </conditionalFormatting>
  <conditionalFormatting sqref="AQ473">
    <cfRule type="expression" dxfId="2227" priority="1713">
      <formula>IF(RIGHT(TEXT(AQ473,"0.#"),1)=".",FALSE,TRUE)</formula>
    </cfRule>
    <cfRule type="expression" dxfId="2226" priority="1714">
      <formula>IF(RIGHT(TEXT(AQ473,"0.#"),1)=".",TRUE,FALSE)</formula>
    </cfRule>
  </conditionalFormatting>
  <conditionalFormatting sqref="AQ474">
    <cfRule type="expression" dxfId="2225" priority="1717">
      <formula>IF(RIGHT(TEXT(AQ474,"0.#"),1)=".",FALSE,TRUE)</formula>
    </cfRule>
    <cfRule type="expression" dxfId="2224" priority="1718">
      <formula>IF(RIGHT(TEXT(AQ474,"0.#"),1)=".",TRUE,FALSE)</formula>
    </cfRule>
  </conditionalFormatting>
  <conditionalFormatting sqref="AQ475">
    <cfRule type="expression" dxfId="2223" priority="1715">
      <formula>IF(RIGHT(TEXT(AQ475,"0.#"),1)=".",FALSE,TRUE)</formula>
    </cfRule>
    <cfRule type="expression" dxfId="2222" priority="1716">
      <formula>IF(RIGHT(TEXT(AQ475,"0.#"),1)=".",TRUE,FALSE)</formula>
    </cfRule>
  </conditionalFormatting>
  <conditionalFormatting sqref="AE480">
    <cfRule type="expression" dxfId="2221" priority="1707">
      <formula>IF(RIGHT(TEXT(AE480,"0.#"),1)=".",FALSE,TRUE)</formula>
    </cfRule>
    <cfRule type="expression" dxfId="2220" priority="1708">
      <formula>IF(RIGHT(TEXT(AE480,"0.#"),1)=".",TRUE,FALSE)</formula>
    </cfRule>
  </conditionalFormatting>
  <conditionalFormatting sqref="AE478">
    <cfRule type="expression" dxfId="2219" priority="1711">
      <formula>IF(RIGHT(TEXT(AE478,"0.#"),1)=".",FALSE,TRUE)</formula>
    </cfRule>
    <cfRule type="expression" dxfId="2218" priority="1712">
      <formula>IF(RIGHT(TEXT(AE478,"0.#"),1)=".",TRUE,FALSE)</formula>
    </cfRule>
  </conditionalFormatting>
  <conditionalFormatting sqref="AE479">
    <cfRule type="expression" dxfId="2217" priority="1709">
      <formula>IF(RIGHT(TEXT(AE479,"0.#"),1)=".",FALSE,TRUE)</formula>
    </cfRule>
    <cfRule type="expression" dxfId="2216" priority="1710">
      <formula>IF(RIGHT(TEXT(AE479,"0.#"),1)=".",TRUE,FALSE)</formula>
    </cfRule>
  </conditionalFormatting>
  <conditionalFormatting sqref="AM480">
    <cfRule type="expression" dxfId="2215" priority="1701">
      <formula>IF(RIGHT(TEXT(AM480,"0.#"),1)=".",FALSE,TRUE)</formula>
    </cfRule>
    <cfRule type="expression" dxfId="2214" priority="1702">
      <formula>IF(RIGHT(TEXT(AM480,"0.#"),1)=".",TRUE,FALSE)</formula>
    </cfRule>
  </conditionalFormatting>
  <conditionalFormatting sqref="AM478">
    <cfRule type="expression" dxfId="2213" priority="1705">
      <formula>IF(RIGHT(TEXT(AM478,"0.#"),1)=".",FALSE,TRUE)</formula>
    </cfRule>
    <cfRule type="expression" dxfId="2212" priority="1706">
      <formula>IF(RIGHT(TEXT(AM478,"0.#"),1)=".",TRUE,FALSE)</formula>
    </cfRule>
  </conditionalFormatting>
  <conditionalFormatting sqref="AM479">
    <cfRule type="expression" dxfId="2211" priority="1703">
      <formula>IF(RIGHT(TEXT(AM479,"0.#"),1)=".",FALSE,TRUE)</formula>
    </cfRule>
    <cfRule type="expression" dxfId="2210" priority="1704">
      <formula>IF(RIGHT(TEXT(AM479,"0.#"),1)=".",TRUE,FALSE)</formula>
    </cfRule>
  </conditionalFormatting>
  <conditionalFormatting sqref="AU480">
    <cfRule type="expression" dxfId="2209" priority="1695">
      <formula>IF(RIGHT(TEXT(AU480,"0.#"),1)=".",FALSE,TRUE)</formula>
    </cfRule>
    <cfRule type="expression" dxfId="2208" priority="1696">
      <formula>IF(RIGHT(TEXT(AU480,"0.#"),1)=".",TRUE,FALSE)</formula>
    </cfRule>
  </conditionalFormatting>
  <conditionalFormatting sqref="AU478">
    <cfRule type="expression" dxfId="2207" priority="1699">
      <formula>IF(RIGHT(TEXT(AU478,"0.#"),1)=".",FALSE,TRUE)</formula>
    </cfRule>
    <cfRule type="expression" dxfId="2206" priority="1700">
      <formula>IF(RIGHT(TEXT(AU478,"0.#"),1)=".",TRUE,FALSE)</formula>
    </cfRule>
  </conditionalFormatting>
  <conditionalFormatting sqref="AU479">
    <cfRule type="expression" dxfId="2205" priority="1697">
      <formula>IF(RIGHT(TEXT(AU479,"0.#"),1)=".",FALSE,TRUE)</formula>
    </cfRule>
    <cfRule type="expression" dxfId="2204" priority="1698">
      <formula>IF(RIGHT(TEXT(AU479,"0.#"),1)=".",TRUE,FALSE)</formula>
    </cfRule>
  </conditionalFormatting>
  <conditionalFormatting sqref="AI480">
    <cfRule type="expression" dxfId="2203" priority="1689">
      <formula>IF(RIGHT(TEXT(AI480,"0.#"),1)=".",FALSE,TRUE)</formula>
    </cfRule>
    <cfRule type="expression" dxfId="2202" priority="1690">
      <formula>IF(RIGHT(TEXT(AI480,"0.#"),1)=".",TRUE,FALSE)</formula>
    </cfRule>
  </conditionalFormatting>
  <conditionalFormatting sqref="AI478">
    <cfRule type="expression" dxfId="2201" priority="1693">
      <formula>IF(RIGHT(TEXT(AI478,"0.#"),1)=".",FALSE,TRUE)</formula>
    </cfRule>
    <cfRule type="expression" dxfId="2200" priority="1694">
      <formula>IF(RIGHT(TEXT(AI478,"0.#"),1)=".",TRUE,FALSE)</formula>
    </cfRule>
  </conditionalFormatting>
  <conditionalFormatting sqref="AI479">
    <cfRule type="expression" dxfId="2199" priority="1691">
      <formula>IF(RIGHT(TEXT(AI479,"0.#"),1)=".",FALSE,TRUE)</formula>
    </cfRule>
    <cfRule type="expression" dxfId="2198" priority="1692">
      <formula>IF(RIGHT(TEXT(AI479,"0.#"),1)=".",TRUE,FALSE)</formula>
    </cfRule>
  </conditionalFormatting>
  <conditionalFormatting sqref="AQ478">
    <cfRule type="expression" dxfId="2197" priority="1683">
      <formula>IF(RIGHT(TEXT(AQ478,"0.#"),1)=".",FALSE,TRUE)</formula>
    </cfRule>
    <cfRule type="expression" dxfId="2196" priority="1684">
      <formula>IF(RIGHT(TEXT(AQ478,"0.#"),1)=".",TRUE,FALSE)</formula>
    </cfRule>
  </conditionalFormatting>
  <conditionalFormatting sqref="AQ479">
    <cfRule type="expression" dxfId="2195" priority="1687">
      <formula>IF(RIGHT(TEXT(AQ479,"0.#"),1)=".",FALSE,TRUE)</formula>
    </cfRule>
    <cfRule type="expression" dxfId="2194" priority="1688">
      <formula>IF(RIGHT(TEXT(AQ479,"0.#"),1)=".",TRUE,FALSE)</formula>
    </cfRule>
  </conditionalFormatting>
  <conditionalFormatting sqref="AQ480">
    <cfRule type="expression" dxfId="2193" priority="1685">
      <formula>IF(RIGHT(TEXT(AQ480,"0.#"),1)=".",FALSE,TRUE)</formula>
    </cfRule>
    <cfRule type="expression" dxfId="2192" priority="1686">
      <formula>IF(RIGHT(TEXT(AQ480,"0.#"),1)=".",TRUE,FALSE)</formula>
    </cfRule>
  </conditionalFormatting>
  <conditionalFormatting sqref="AM47">
    <cfRule type="expression" dxfId="2191" priority="1977">
      <formula>IF(RIGHT(TEXT(AM47,"0.#"),1)=".",FALSE,TRUE)</formula>
    </cfRule>
    <cfRule type="expression" dxfId="2190" priority="1978">
      <formula>IF(RIGHT(TEXT(AM47,"0.#"),1)=".",TRUE,FALSE)</formula>
    </cfRule>
  </conditionalFormatting>
  <conditionalFormatting sqref="AI46">
    <cfRule type="expression" dxfId="2189" priority="1981">
      <formula>IF(RIGHT(TEXT(AI46,"0.#"),1)=".",FALSE,TRUE)</formula>
    </cfRule>
    <cfRule type="expression" dxfId="2188" priority="1982">
      <formula>IF(RIGHT(TEXT(AI46,"0.#"),1)=".",TRUE,FALSE)</formula>
    </cfRule>
  </conditionalFormatting>
  <conditionalFormatting sqref="AM46">
    <cfRule type="expression" dxfId="2187" priority="1979">
      <formula>IF(RIGHT(TEXT(AM46,"0.#"),1)=".",FALSE,TRUE)</formula>
    </cfRule>
    <cfRule type="expression" dxfId="2186" priority="1980">
      <formula>IF(RIGHT(TEXT(AM46,"0.#"),1)=".",TRUE,FALSE)</formula>
    </cfRule>
  </conditionalFormatting>
  <conditionalFormatting sqref="AU46:AU48">
    <cfRule type="expression" dxfId="2185" priority="1971">
      <formula>IF(RIGHT(TEXT(AU46,"0.#"),1)=".",FALSE,TRUE)</formula>
    </cfRule>
    <cfRule type="expression" dxfId="2184" priority="1972">
      <formula>IF(RIGHT(TEXT(AU46,"0.#"),1)=".",TRUE,FALSE)</formula>
    </cfRule>
  </conditionalFormatting>
  <conditionalFormatting sqref="AM48">
    <cfRule type="expression" dxfId="2183" priority="1975">
      <formula>IF(RIGHT(TEXT(AM48,"0.#"),1)=".",FALSE,TRUE)</formula>
    </cfRule>
    <cfRule type="expression" dxfId="2182" priority="1976">
      <formula>IF(RIGHT(TEXT(AM48,"0.#"),1)=".",TRUE,FALSE)</formula>
    </cfRule>
  </conditionalFormatting>
  <conditionalFormatting sqref="AQ46:AQ48">
    <cfRule type="expression" dxfId="2181" priority="1973">
      <formula>IF(RIGHT(TEXT(AQ46,"0.#"),1)=".",FALSE,TRUE)</formula>
    </cfRule>
    <cfRule type="expression" dxfId="2180" priority="1974">
      <formula>IF(RIGHT(TEXT(AQ46,"0.#"),1)=".",TRUE,FALSE)</formula>
    </cfRule>
  </conditionalFormatting>
  <conditionalFormatting sqref="AE146:AE147 AI146:AI147 AM146:AM147 AQ146:AQ147 AU146:AU147">
    <cfRule type="expression" dxfId="2179" priority="1965">
      <formula>IF(RIGHT(TEXT(AE146,"0.#"),1)=".",FALSE,TRUE)</formula>
    </cfRule>
    <cfRule type="expression" dxfId="2178" priority="1966">
      <formula>IF(RIGHT(TEXT(AE146,"0.#"),1)=".",TRUE,FALSE)</formula>
    </cfRule>
  </conditionalFormatting>
  <conditionalFormatting sqref="AE142:AE143 AI142:AI143 AM142:AM143 AQ142:AQ143 AU142:AU143">
    <cfRule type="expression" dxfId="2177" priority="1967">
      <formula>IF(RIGHT(TEXT(AE142,"0.#"),1)=".",FALSE,TRUE)</formula>
    </cfRule>
    <cfRule type="expression" dxfId="2176" priority="1968">
      <formula>IF(RIGHT(TEXT(AE142,"0.#"),1)=".",TRUE,FALSE)</formula>
    </cfRule>
  </conditionalFormatting>
  <conditionalFormatting sqref="AE150:AE151 AI150:AI151 AM150:AM151 AQ150:AQ151 AU150:AU151">
    <cfRule type="expression" dxfId="2175" priority="1963">
      <formula>IF(RIGHT(TEXT(AE150,"0.#"),1)=".",FALSE,TRUE)</formula>
    </cfRule>
    <cfRule type="expression" dxfId="2174" priority="1964">
      <formula>IF(RIGHT(TEXT(AE150,"0.#"),1)=".",TRUE,FALSE)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73:Y900">
    <cfRule type="expression" dxfId="2077" priority="2093">
      <formula>IF(RIGHT(TEXT(Y873,"0.#"),1)=".",FALSE,TRUE)</formula>
    </cfRule>
    <cfRule type="expression" dxfId="2076" priority="2094">
      <formula>IF(RIGHT(TEXT(Y873,"0.#"),1)=".",TRUE,FALSE)</formula>
    </cfRule>
  </conditionalFormatting>
  <conditionalFormatting sqref="Y872">
    <cfRule type="expression" dxfId="2075" priority="2087">
      <formula>IF(RIGHT(TEXT(Y872,"0.#"),1)=".",FALSE,TRUE)</formula>
    </cfRule>
    <cfRule type="expression" dxfId="2074" priority="2088">
      <formula>IF(RIGHT(TEXT(Y872,"0.#"),1)=".",TRUE,FALSE)</formula>
    </cfRule>
  </conditionalFormatting>
  <conditionalFormatting sqref="Y906:Y933">
    <cfRule type="expression" dxfId="2073" priority="2081">
      <formula>IF(RIGHT(TEXT(Y906,"0.#"),1)=".",FALSE,TRUE)</formula>
    </cfRule>
    <cfRule type="expression" dxfId="2072" priority="2082">
      <formula>IF(RIGHT(TEXT(Y906,"0.#"),1)=".",TRUE,FALSE)</formula>
    </cfRule>
  </conditionalFormatting>
  <conditionalFormatting sqref="Y904:Y905">
    <cfRule type="expression" dxfId="2071" priority="2075">
      <formula>IF(RIGHT(TEXT(Y904,"0.#"),1)=".",FALSE,TRUE)</formula>
    </cfRule>
    <cfRule type="expression" dxfId="2070" priority="2076">
      <formula>IF(RIGHT(TEXT(Y904,"0.#"),1)=".",TRUE,FALSE)</formula>
    </cfRule>
  </conditionalFormatting>
  <conditionalFormatting sqref="Y939:Y966">
    <cfRule type="expression" dxfId="2069" priority="2069">
      <formula>IF(RIGHT(TEXT(Y939,"0.#"),1)=".",FALSE,TRUE)</formula>
    </cfRule>
    <cfRule type="expression" dxfId="2068" priority="2070">
      <formula>IF(RIGHT(TEXT(Y939,"0.#"),1)=".",TRUE,FALSE)</formula>
    </cfRule>
  </conditionalFormatting>
  <conditionalFormatting sqref="Y937:Y938">
    <cfRule type="expression" dxfId="2067" priority="2063">
      <formula>IF(RIGHT(TEXT(Y937,"0.#"),1)=".",FALSE,TRUE)</formula>
    </cfRule>
    <cfRule type="expression" dxfId="2066" priority="2064">
      <formula>IF(RIGHT(TEXT(Y937,"0.#"),1)=".",TRUE,FALSE)</formula>
    </cfRule>
  </conditionalFormatting>
  <conditionalFormatting sqref="Y972:Y999">
    <cfRule type="expression" dxfId="2065" priority="2057">
      <formula>IF(RIGHT(TEXT(Y972,"0.#"),1)=".",FALSE,TRUE)</formula>
    </cfRule>
    <cfRule type="expression" dxfId="2064" priority="2058">
      <formula>IF(RIGHT(TEXT(Y972,"0.#"),1)=".",TRUE,FALSE)</formula>
    </cfRule>
  </conditionalFormatting>
  <conditionalFormatting sqref="Y970:Y971">
    <cfRule type="expression" dxfId="2063" priority="2051">
      <formula>IF(RIGHT(TEXT(Y970,"0.#"),1)=".",FALSE,TRUE)</formula>
    </cfRule>
    <cfRule type="expression" dxfId="2062" priority="2052">
      <formula>IF(RIGHT(TEXT(Y970,"0.#"),1)=".",TRUE,FALSE)</formula>
    </cfRule>
  </conditionalFormatting>
  <conditionalFormatting sqref="Y1005:Y1032">
    <cfRule type="expression" dxfId="2061" priority="2045">
      <formula>IF(RIGHT(TEXT(Y1005,"0.#"),1)=".",FALSE,TRUE)</formula>
    </cfRule>
    <cfRule type="expression" dxfId="2060" priority="2046">
      <formula>IF(RIGHT(TEXT(Y1005,"0.#"),1)=".",TRUE,FALSE)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3:AO900">
    <cfRule type="expression" dxfId="1979" priority="2095">
      <formula>IF(AND(AL873&gt;=0, RIGHT(TEXT(AL873,"0.#"),1)&lt;&gt;"."),TRUE,FALSE)</formula>
    </cfRule>
    <cfRule type="expression" dxfId="1978" priority="2096">
      <formula>IF(AND(AL873&gt;=0, RIGHT(TEXT(AL873,"0.#"),1)="."),TRUE,FALSE)</formula>
    </cfRule>
    <cfRule type="expression" dxfId="1977" priority="2097">
      <formula>IF(AND(AL873&lt;0, RIGHT(TEXT(AL873,"0.#"),1)&lt;&gt;"."),TRUE,FALSE)</formula>
    </cfRule>
    <cfRule type="expression" dxfId="1976" priority="2098">
      <formula>IF(AND(AL873&lt;0, RIGHT(TEXT(AL873,"0.#"),1)="."),TRUE,FALSE)</formula>
    </cfRule>
  </conditionalFormatting>
  <conditionalFormatting sqref="AL871:AO872">
    <cfRule type="expression" dxfId="1975" priority="2089">
      <formula>IF(AND(AL871&gt;=0, RIGHT(TEXT(AL871,"0.#"),1)&lt;&gt;"."),TRUE,FALSE)</formula>
    </cfRule>
    <cfRule type="expression" dxfId="1974" priority="2090">
      <formula>IF(AND(AL871&gt;=0, RIGHT(TEXT(AL871,"0.#"),1)="."),TRUE,FALSE)</formula>
    </cfRule>
    <cfRule type="expression" dxfId="1973" priority="2091">
      <formula>IF(AND(AL871&lt;0, RIGHT(TEXT(AL871,"0.#"),1)&lt;&gt;"."),TRUE,FALSE)</formula>
    </cfRule>
    <cfRule type="expression" dxfId="1972" priority="2092">
      <formula>IF(AND(AL871&lt;0, RIGHT(TEXT(AL871,"0.#"),1)="."),TRUE,FALSE)</formula>
    </cfRule>
  </conditionalFormatting>
  <conditionalFormatting sqref="AL906:AO933">
    <cfRule type="expression" dxfId="1971" priority="2083">
      <formula>IF(AND(AL906&gt;=0, RIGHT(TEXT(AL906,"0.#"),1)&lt;&gt;"."),TRUE,FALSE)</formula>
    </cfRule>
    <cfRule type="expression" dxfId="1970" priority="2084">
      <formula>IF(AND(AL906&gt;=0, RIGHT(TEXT(AL906,"0.#"),1)="."),TRUE,FALSE)</formula>
    </cfRule>
    <cfRule type="expression" dxfId="1969" priority="2085">
      <formula>IF(AND(AL906&lt;0, RIGHT(TEXT(AL906,"0.#"),1)&lt;&gt;"."),TRUE,FALSE)</formula>
    </cfRule>
    <cfRule type="expression" dxfId="1968" priority="2086">
      <formula>IF(AND(AL906&lt;0, RIGHT(TEXT(AL906,"0.#"),1)="."),TRUE,FALSE)</formula>
    </cfRule>
  </conditionalFormatting>
  <conditionalFormatting sqref="AL904:AO905">
    <cfRule type="expression" dxfId="1967" priority="2077">
      <formula>IF(AND(AL904&gt;=0, RIGHT(TEXT(AL904,"0.#"),1)&lt;&gt;"."),TRUE,FALSE)</formula>
    </cfRule>
    <cfRule type="expression" dxfId="1966" priority="2078">
      <formula>IF(AND(AL904&gt;=0, RIGHT(TEXT(AL904,"0.#"),1)="."),TRUE,FALSE)</formula>
    </cfRule>
    <cfRule type="expression" dxfId="1965" priority="2079">
      <formula>IF(AND(AL904&lt;0, RIGHT(TEXT(AL904,"0.#"),1)&lt;&gt;"."),TRUE,FALSE)</formula>
    </cfRule>
    <cfRule type="expression" dxfId="1964" priority="2080">
      <formula>IF(AND(AL904&lt;0, RIGHT(TEXT(AL904,"0.#"),1)="."),TRUE,FALSE)</formula>
    </cfRule>
  </conditionalFormatting>
  <conditionalFormatting sqref="AL939:AO966">
    <cfRule type="expression" dxfId="1963" priority="2071">
      <formula>IF(AND(AL939&gt;=0, RIGHT(TEXT(AL939,"0.#"),1)&lt;&gt;"."),TRUE,FALSE)</formula>
    </cfRule>
    <cfRule type="expression" dxfId="1962" priority="2072">
      <formula>IF(AND(AL939&gt;=0, RIGHT(TEXT(AL939,"0.#"),1)="."),TRUE,FALSE)</formula>
    </cfRule>
    <cfRule type="expression" dxfId="1961" priority="2073">
      <formula>IF(AND(AL939&lt;0, RIGHT(TEXT(AL939,"0.#"),1)&lt;&gt;"."),TRUE,FALSE)</formula>
    </cfRule>
    <cfRule type="expression" dxfId="1960" priority="2074">
      <formula>IF(AND(AL939&lt;0, RIGHT(TEXT(AL939,"0.#"),1)="."),TRUE,FALSE)</formula>
    </cfRule>
  </conditionalFormatting>
  <conditionalFormatting sqref="AL937:AO938">
    <cfRule type="expression" dxfId="1959" priority="2065">
      <formula>IF(AND(AL937&gt;=0, RIGHT(TEXT(AL937,"0.#"),1)&lt;&gt;"."),TRUE,FALSE)</formula>
    </cfRule>
    <cfRule type="expression" dxfId="1958" priority="2066">
      <formula>IF(AND(AL937&gt;=0, RIGHT(TEXT(AL937,"0.#"),1)="."),TRUE,FALSE)</formula>
    </cfRule>
    <cfRule type="expression" dxfId="1957" priority="2067">
      <formula>IF(AND(AL937&lt;0, RIGHT(TEXT(AL937,"0.#"),1)&lt;&gt;"."),TRUE,FALSE)</formula>
    </cfRule>
    <cfRule type="expression" dxfId="1956" priority="2068">
      <formula>IF(AND(AL937&lt;0, RIGHT(TEXT(AL937,"0.#"),1)="."),TRUE,FALSE)</formula>
    </cfRule>
  </conditionalFormatting>
  <conditionalFormatting sqref="AL972:AO999">
    <cfRule type="expression" dxfId="1955" priority="2059">
      <formula>IF(AND(AL972&gt;=0, RIGHT(TEXT(AL972,"0.#"),1)&lt;&gt;"."),TRUE,FALSE)</formula>
    </cfRule>
    <cfRule type="expression" dxfId="1954" priority="2060">
      <formula>IF(AND(AL972&gt;=0, RIGHT(TEXT(AL972,"0.#"),1)="."),TRUE,FALSE)</formula>
    </cfRule>
    <cfRule type="expression" dxfId="1953" priority="2061">
      <formula>IF(AND(AL972&lt;0, RIGHT(TEXT(AL972,"0.#"),1)&lt;&gt;"."),TRUE,FALSE)</formula>
    </cfRule>
    <cfRule type="expression" dxfId="1952" priority="2062">
      <formula>IF(AND(AL972&lt;0, RIGHT(TEXT(AL972,"0.#"),1)="."),TRUE,FALSE)</formula>
    </cfRule>
  </conditionalFormatting>
  <conditionalFormatting sqref="AL970:AO971">
    <cfRule type="expression" dxfId="1951" priority="2053">
      <formula>IF(AND(AL970&gt;=0, RIGHT(TEXT(AL970,"0.#"),1)&lt;&gt;"."),TRUE,FALSE)</formula>
    </cfRule>
    <cfRule type="expression" dxfId="1950" priority="2054">
      <formula>IF(AND(AL970&gt;=0, RIGHT(TEXT(AL970,"0.#"),1)="."),TRUE,FALSE)</formula>
    </cfRule>
    <cfRule type="expression" dxfId="1949" priority="2055">
      <formula>IF(AND(AL970&lt;0, RIGHT(TEXT(AL970,"0.#"),1)&lt;&gt;"."),TRUE,FALSE)</formula>
    </cfRule>
    <cfRule type="expression" dxfId="1948" priority="2056">
      <formula>IF(AND(AL970&lt;0, RIGHT(TEXT(AL970,"0.#"),1)="."),TRUE,FALSE)</formula>
    </cfRule>
  </conditionalFormatting>
  <conditionalFormatting sqref="AL1005:AO1032">
    <cfRule type="expression" dxfId="1947" priority="2047">
      <formula>IF(AND(AL1005&gt;=0, RIGHT(TEXT(AL1005,"0.#"),1)&lt;&gt;"."),TRUE,FALSE)</formula>
    </cfRule>
    <cfRule type="expression" dxfId="1946" priority="2048">
      <formula>IF(AND(AL1005&gt;=0, RIGHT(TEXT(AL1005,"0.#"),1)="."),TRUE,FALSE)</formula>
    </cfRule>
    <cfRule type="expression" dxfId="1945" priority="2049">
      <formula>IF(AND(AL1005&lt;0, RIGHT(TEXT(AL1005,"0.#"),1)&lt;&gt;"."),TRUE,FALSE)</formula>
    </cfRule>
    <cfRule type="expression" dxfId="1944" priority="2050">
      <formula>IF(AND(AL1005&lt;0, RIGHT(TEXT(AL1005,"0.#"),1)="."),TRUE,FALSE)</formula>
    </cfRule>
  </conditionalFormatting>
  <conditionalFormatting sqref="AL1003:AO1004">
    <cfRule type="expression" dxfId="1943" priority="2041">
      <formula>IF(AND(AL1003&gt;=0, RIGHT(TEXT(AL1003,"0.#"),1)&lt;&gt;"."),TRUE,FALSE)</formula>
    </cfRule>
    <cfRule type="expression" dxfId="1942" priority="2042">
      <formula>IF(AND(AL1003&gt;=0, RIGHT(TEXT(AL1003,"0.#"),1)="."),TRUE,FALSE)</formula>
    </cfRule>
    <cfRule type="expression" dxfId="1941" priority="2043">
      <formula>IF(AND(AL1003&lt;0, RIGHT(TEXT(AL1003,"0.#"),1)&lt;&gt;"."),TRUE,FALSE)</formula>
    </cfRule>
    <cfRule type="expression" dxfId="1940" priority="2044">
      <formula>IF(AND(AL1003&lt;0, RIGHT(TEXT(AL1003,"0.#"),1)="."),TRUE,FALSE)</formula>
    </cfRule>
  </conditionalFormatting>
  <conditionalFormatting sqref="Y1003:Y1004">
    <cfRule type="expression" dxfId="1939" priority="2039">
      <formula>IF(RIGHT(TEXT(Y1003,"0.#"),1)=".",FALSE,TRUE)</formula>
    </cfRule>
    <cfRule type="expression" dxfId="1938" priority="2040">
      <formula>IF(RIGHT(TEXT(Y1003,"0.#"),1)=".",TRUE,FALSE)</formula>
    </cfRule>
  </conditionalFormatting>
  <conditionalFormatting sqref="AL1038:AO1065">
    <cfRule type="expression" dxfId="1937" priority="2035">
      <formula>IF(AND(AL1038&gt;=0, RIGHT(TEXT(AL1038,"0.#"),1)&lt;&gt;"."),TRUE,FALSE)</formula>
    </cfRule>
    <cfRule type="expression" dxfId="1936" priority="2036">
      <formula>IF(AND(AL1038&gt;=0, RIGHT(TEXT(AL1038,"0.#"),1)="."),TRUE,FALSE)</formula>
    </cfRule>
    <cfRule type="expression" dxfId="1935" priority="2037">
      <formula>IF(AND(AL1038&lt;0, RIGHT(TEXT(AL1038,"0.#"),1)&lt;&gt;"."),TRUE,FALSE)</formula>
    </cfRule>
    <cfRule type="expression" dxfId="1934" priority="2038">
      <formula>IF(AND(AL1038&lt;0, RIGHT(TEXT(AL1038,"0.#"),1)="."),TRUE,FALSE)</formula>
    </cfRule>
  </conditionalFormatting>
  <conditionalFormatting sqref="Y1038:Y1065">
    <cfRule type="expression" dxfId="1933" priority="2033">
      <formula>IF(RIGHT(TEXT(Y1038,"0.#"),1)=".",FALSE,TRUE)</formula>
    </cfRule>
    <cfRule type="expression" dxfId="1932" priority="2034">
      <formula>IF(RIGHT(TEXT(Y1038,"0.#"),1)=".",TRUE,FALSE)</formula>
    </cfRule>
  </conditionalFormatting>
  <conditionalFormatting sqref="AL1036:AO1037">
    <cfRule type="expression" dxfId="1931" priority="2029">
      <formula>IF(AND(AL1036&gt;=0, RIGHT(TEXT(AL1036,"0.#"),1)&lt;&gt;"."),TRUE,FALSE)</formula>
    </cfRule>
    <cfRule type="expression" dxfId="1930" priority="2030">
      <formula>IF(AND(AL1036&gt;=0, RIGHT(TEXT(AL1036,"0.#"),1)="."),TRUE,FALSE)</formula>
    </cfRule>
    <cfRule type="expression" dxfId="1929" priority="2031">
      <formula>IF(AND(AL1036&lt;0, RIGHT(TEXT(AL1036,"0.#"),1)&lt;&gt;"."),TRUE,FALSE)</formula>
    </cfRule>
    <cfRule type="expression" dxfId="1928" priority="2032">
      <formula>IF(AND(AL1036&lt;0, RIGHT(TEXT(AL1036,"0.#"),1)="."),TRUE,FALSE)</formula>
    </cfRule>
  </conditionalFormatting>
  <conditionalFormatting sqref="Y1036:Y1037">
    <cfRule type="expression" dxfId="1927" priority="2027">
      <formula>IF(RIGHT(TEXT(Y1036,"0.#"),1)=".",FALSE,TRUE)</formula>
    </cfRule>
    <cfRule type="expression" dxfId="1926" priority="2028">
      <formula>IF(RIGHT(TEXT(Y1036,"0.#"),1)=".",TRUE,FALSE)</formula>
    </cfRule>
  </conditionalFormatting>
  <conditionalFormatting sqref="AL1071:AO1098">
    <cfRule type="expression" dxfId="1925" priority="2023">
      <formula>IF(AND(AL1071&gt;=0, RIGHT(TEXT(AL1071,"0.#"),1)&lt;&gt;"."),TRUE,FALSE)</formula>
    </cfRule>
    <cfRule type="expression" dxfId="1924" priority="2024">
      <formula>IF(AND(AL1071&gt;=0, RIGHT(TEXT(AL1071,"0.#"),1)="."),TRUE,FALSE)</formula>
    </cfRule>
    <cfRule type="expression" dxfId="1923" priority="2025">
      <formula>IF(AND(AL1071&lt;0, RIGHT(TEXT(AL1071,"0.#"),1)&lt;&gt;"."),TRUE,FALSE)</formula>
    </cfRule>
    <cfRule type="expression" dxfId="1922" priority="2026">
      <formula>IF(AND(AL1071&lt;0, RIGHT(TEXT(AL1071,"0.#"),1)="."),TRUE,FALSE)</formula>
    </cfRule>
  </conditionalFormatting>
  <conditionalFormatting sqref="Y1071:Y1098">
    <cfRule type="expression" dxfId="1921" priority="2021">
      <formula>IF(RIGHT(TEXT(Y1071,"0.#"),1)=".",FALSE,TRUE)</formula>
    </cfRule>
    <cfRule type="expression" dxfId="1920" priority="2022">
      <formula>IF(RIGHT(TEXT(Y1071,"0.#"),1)=".",TRUE,FALSE)</formula>
    </cfRule>
  </conditionalFormatting>
  <conditionalFormatting sqref="AL1069:AO1070">
    <cfRule type="expression" dxfId="1919" priority="2017">
      <formula>IF(AND(AL1069&gt;=0, RIGHT(TEXT(AL1069,"0.#"),1)&lt;&gt;"."),TRUE,FALSE)</formula>
    </cfRule>
    <cfRule type="expression" dxfId="1918" priority="2018">
      <formula>IF(AND(AL1069&gt;=0, RIGHT(TEXT(AL1069,"0.#"),1)="."),TRUE,FALSE)</formula>
    </cfRule>
    <cfRule type="expression" dxfId="1917" priority="2019">
      <formula>IF(AND(AL1069&lt;0, RIGHT(TEXT(AL1069,"0.#"),1)&lt;&gt;"."),TRUE,FALSE)</formula>
    </cfRule>
    <cfRule type="expression" dxfId="1916" priority="2020">
      <formula>IF(AND(AL1069&lt;0, RIGHT(TEXT(AL1069,"0.#"),1)="."),TRUE,FALSE)</formula>
    </cfRule>
  </conditionalFormatting>
  <conditionalFormatting sqref="Y1069:Y1070">
    <cfRule type="expression" dxfId="1915" priority="2015">
      <formula>IF(RIGHT(TEXT(Y1069,"0.#"),1)=".",FALSE,TRUE)</formula>
    </cfRule>
    <cfRule type="expression" dxfId="1914" priority="2016">
      <formula>IF(RIGHT(TEXT(Y1069,"0.#"),1)=".",TRUE,FALSE)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1">
    <cfRule type="expression" dxfId="1173" priority="481">
      <formula>IF(RIGHT(TEXT(AU101,"0.#"),1)=".",FALSE,TRUE)</formula>
    </cfRule>
    <cfRule type="expression" dxfId="1172" priority="482">
      <formula>IF(RIGHT(TEXT(AU101,"0.#"),1)=".",TRUE,FALSE)</formula>
    </cfRule>
  </conditionalFormatting>
  <conditionalFormatting sqref="AU102">
    <cfRule type="expression" dxfId="1171" priority="479">
      <formula>IF(RIGHT(TEXT(AU102,"0.#"),1)=".",FALSE,TRUE)</formula>
    </cfRule>
    <cfRule type="expression" dxfId="1170" priority="480">
      <formula>IF(RIGHT(TEXT(AU102,"0.#"),1)=".",TRUE,FALSE)</formula>
    </cfRule>
  </conditionalFormatting>
  <conditionalFormatting sqref="AU104">
    <cfRule type="expression" dxfId="1169" priority="475">
      <formula>IF(RIGHT(TEXT(AU104,"0.#"),1)=".",FALSE,TRUE)</formula>
    </cfRule>
    <cfRule type="expression" dxfId="1168" priority="476">
      <formula>IF(RIGHT(TEXT(AU104,"0.#"),1)=".",TRUE,FALSE)</formula>
    </cfRule>
  </conditionalFormatting>
  <conditionalFormatting sqref="AU105">
    <cfRule type="expression" dxfId="1167" priority="473">
      <formula>IF(RIGHT(TEXT(AU105,"0.#"),1)=".",FALSE,TRUE)</formula>
    </cfRule>
    <cfRule type="expression" dxfId="1166" priority="474">
      <formula>IF(RIGHT(TEXT(AU105,"0.#"),1)=".",TRUE,FALSE)</formula>
    </cfRule>
  </conditionalFormatting>
  <conditionalFormatting sqref="AU107">
    <cfRule type="expression" dxfId="1165" priority="469">
      <formula>IF(RIGHT(TEXT(AU107,"0.#"),1)=".",FALSE,TRUE)</formula>
    </cfRule>
    <cfRule type="expression" dxfId="1164" priority="470">
      <formula>IF(RIGHT(TEXT(AU107,"0.#"),1)=".",TRUE,FALSE)</formula>
    </cfRule>
  </conditionalFormatting>
  <conditionalFormatting sqref="AU108">
    <cfRule type="expression" dxfId="1163" priority="467">
      <formula>IF(RIGHT(TEXT(AU108,"0.#"),1)=".",FALSE,TRUE)</formula>
    </cfRule>
    <cfRule type="expression" dxfId="1162" priority="468">
      <formula>IF(RIGHT(TEXT(AU108,"0.#"),1)=".",TRUE,FALSE)</formula>
    </cfRule>
  </conditionalFormatting>
  <conditionalFormatting sqref="AU110">
    <cfRule type="expression" dxfId="1161" priority="465">
      <formula>IF(RIGHT(TEXT(AU110,"0.#"),1)=".",FALSE,TRUE)</formula>
    </cfRule>
    <cfRule type="expression" dxfId="1160" priority="466">
      <formula>IF(RIGHT(TEXT(AU110,"0.#"),1)=".",TRUE,FALSE)</formula>
    </cfRule>
  </conditionalFormatting>
  <conditionalFormatting sqref="AU111">
    <cfRule type="expression" dxfId="1159" priority="463">
      <formula>IF(RIGHT(TEXT(AU111,"0.#"),1)=".",FALSE,TRUE)</formula>
    </cfRule>
    <cfRule type="expression" dxfId="1158" priority="464">
      <formula>IF(RIGHT(TEXT(AU111,"0.#"),1)=".",TRUE,FALSE)</formula>
    </cfRule>
  </conditionalFormatting>
  <conditionalFormatting sqref="AU113">
    <cfRule type="expression" dxfId="1157" priority="461">
      <formula>IF(RIGHT(TEXT(AU113,"0.#"),1)=".",FALSE,TRUE)</formula>
    </cfRule>
    <cfRule type="expression" dxfId="1156" priority="462">
      <formula>IF(RIGHT(TEXT(AU113,"0.#"),1)=".",TRUE,FALSE)</formula>
    </cfRule>
  </conditionalFormatting>
  <conditionalFormatting sqref="AU114">
    <cfRule type="expression" dxfId="1155" priority="459">
      <formula>IF(RIGHT(TEXT(AU114,"0.#"),1)=".",FALSE,TRUE)</formula>
    </cfRule>
    <cfRule type="expression" dxfId="1154" priority="460">
      <formula>IF(RIGHT(TEXT(AU114,"0.#"),1)=".",TRUE,FALSE)</formula>
    </cfRule>
  </conditionalFormatting>
  <conditionalFormatting sqref="AM489">
    <cfRule type="expression" dxfId="1153" priority="453">
      <formula>IF(RIGHT(TEXT(AM489,"0.#"),1)=".",FALSE,TRUE)</formula>
    </cfRule>
    <cfRule type="expression" dxfId="1152" priority="454">
      <formula>IF(RIGHT(TEXT(AM489,"0.#"),1)=".",TRUE,FALSE)</formula>
    </cfRule>
  </conditionalFormatting>
  <conditionalFormatting sqref="AM487">
    <cfRule type="expression" dxfId="1151" priority="457">
      <formula>IF(RIGHT(TEXT(AM487,"0.#"),1)=".",FALSE,TRUE)</formula>
    </cfRule>
    <cfRule type="expression" dxfId="1150" priority="458">
      <formula>IF(RIGHT(TEXT(AM487,"0.#"),1)=".",TRUE,FALSE)</formula>
    </cfRule>
  </conditionalFormatting>
  <conditionalFormatting sqref="AM488">
    <cfRule type="expression" dxfId="1149" priority="455">
      <formula>IF(RIGHT(TEXT(AM488,"0.#"),1)=".",FALSE,TRUE)</formula>
    </cfRule>
    <cfRule type="expression" dxfId="1148" priority="456">
      <formula>IF(RIGHT(TEXT(AM488,"0.#"),1)=".",TRUE,FALSE)</formula>
    </cfRule>
  </conditionalFormatting>
  <conditionalFormatting sqref="AI489">
    <cfRule type="expression" dxfId="1147" priority="447">
      <formula>IF(RIGHT(TEXT(AI489,"0.#"),1)=".",FALSE,TRUE)</formula>
    </cfRule>
    <cfRule type="expression" dxfId="1146" priority="448">
      <formula>IF(RIGHT(TEXT(AI489,"0.#"),1)=".",TRUE,FALSE)</formula>
    </cfRule>
  </conditionalFormatting>
  <conditionalFormatting sqref="AI487">
    <cfRule type="expression" dxfId="1145" priority="451">
      <formula>IF(RIGHT(TEXT(AI487,"0.#"),1)=".",FALSE,TRUE)</formula>
    </cfRule>
    <cfRule type="expression" dxfId="1144" priority="452">
      <formula>IF(RIGHT(TEXT(AI487,"0.#"),1)=".",TRUE,FALSE)</formula>
    </cfRule>
  </conditionalFormatting>
  <conditionalFormatting sqref="AI488">
    <cfRule type="expression" dxfId="1143" priority="449">
      <formula>IF(RIGHT(TEXT(AI488,"0.#"),1)=".",FALSE,TRUE)</formula>
    </cfRule>
    <cfRule type="expression" dxfId="1142" priority="450">
      <formula>IF(RIGHT(TEXT(AI488,"0.#"),1)=".",TRUE,FALSE)</formula>
    </cfRule>
  </conditionalFormatting>
  <conditionalFormatting sqref="AM514">
    <cfRule type="expression" dxfId="1141" priority="441">
      <formula>IF(RIGHT(TEXT(AM514,"0.#"),1)=".",FALSE,TRUE)</formula>
    </cfRule>
    <cfRule type="expression" dxfId="1140" priority="442">
      <formula>IF(RIGHT(TEXT(AM514,"0.#"),1)=".",TRUE,FALSE)</formula>
    </cfRule>
  </conditionalFormatting>
  <conditionalFormatting sqref="AM512">
    <cfRule type="expression" dxfId="1139" priority="445">
      <formula>IF(RIGHT(TEXT(AM512,"0.#"),1)=".",FALSE,TRUE)</formula>
    </cfRule>
    <cfRule type="expression" dxfId="1138" priority="446">
      <formula>IF(RIGHT(TEXT(AM512,"0.#"),1)=".",TRUE,FALSE)</formula>
    </cfRule>
  </conditionalFormatting>
  <conditionalFormatting sqref="AM513">
    <cfRule type="expression" dxfId="1137" priority="443">
      <formula>IF(RIGHT(TEXT(AM513,"0.#"),1)=".",FALSE,TRUE)</formula>
    </cfRule>
    <cfRule type="expression" dxfId="1136" priority="444">
      <formula>IF(RIGHT(TEXT(AM513,"0.#"),1)=".",TRUE,FALSE)</formula>
    </cfRule>
  </conditionalFormatting>
  <conditionalFormatting sqref="AI514">
    <cfRule type="expression" dxfId="1135" priority="435">
      <formula>IF(RIGHT(TEXT(AI514,"0.#"),1)=".",FALSE,TRUE)</formula>
    </cfRule>
    <cfRule type="expression" dxfId="1134" priority="436">
      <formula>IF(RIGHT(TEXT(AI514,"0.#"),1)=".",TRUE,FALSE)</formula>
    </cfRule>
  </conditionalFormatting>
  <conditionalFormatting sqref="AI512">
    <cfRule type="expression" dxfId="1133" priority="439">
      <formula>IF(RIGHT(TEXT(AI512,"0.#"),1)=".",FALSE,TRUE)</formula>
    </cfRule>
    <cfRule type="expression" dxfId="1132" priority="440">
      <formula>IF(RIGHT(TEXT(AI512,"0.#"),1)=".",TRUE,FALSE)</formula>
    </cfRule>
  </conditionalFormatting>
  <conditionalFormatting sqref="AI513">
    <cfRule type="expression" dxfId="1131" priority="437">
      <formula>IF(RIGHT(TEXT(AI513,"0.#"),1)=".",FALSE,TRUE)</formula>
    </cfRule>
    <cfRule type="expression" dxfId="1130" priority="438">
      <formula>IF(RIGHT(TEXT(AI513,"0.#"),1)=".",TRUE,FALSE)</formula>
    </cfRule>
  </conditionalFormatting>
  <conditionalFormatting sqref="AM519">
    <cfRule type="expression" dxfId="1129" priority="381">
      <formula>IF(RIGHT(TEXT(AM519,"0.#"),1)=".",FALSE,TRUE)</formula>
    </cfRule>
    <cfRule type="expression" dxfId="1128" priority="382">
      <formula>IF(RIGHT(TEXT(AM519,"0.#"),1)=".",TRUE,FALSE)</formula>
    </cfRule>
  </conditionalFormatting>
  <conditionalFormatting sqref="AM517">
    <cfRule type="expression" dxfId="1127" priority="385">
      <formula>IF(RIGHT(TEXT(AM517,"0.#"),1)=".",FALSE,TRUE)</formula>
    </cfRule>
    <cfRule type="expression" dxfId="1126" priority="386">
      <formula>IF(RIGHT(TEXT(AM517,"0.#"),1)=".",TRUE,FALSE)</formula>
    </cfRule>
  </conditionalFormatting>
  <conditionalFormatting sqref="AM518">
    <cfRule type="expression" dxfId="1125" priority="383">
      <formula>IF(RIGHT(TEXT(AM518,"0.#"),1)=".",FALSE,TRUE)</formula>
    </cfRule>
    <cfRule type="expression" dxfId="1124" priority="384">
      <formula>IF(RIGHT(TEXT(AM518,"0.#"),1)=".",TRUE,FALSE)</formula>
    </cfRule>
  </conditionalFormatting>
  <conditionalFormatting sqref="AI519">
    <cfRule type="expression" dxfId="1123" priority="375">
      <formula>IF(RIGHT(TEXT(AI519,"0.#"),1)=".",FALSE,TRUE)</formula>
    </cfRule>
    <cfRule type="expression" dxfId="1122" priority="376">
      <formula>IF(RIGHT(TEXT(AI519,"0.#"),1)=".",TRUE,FALSE)</formula>
    </cfRule>
  </conditionalFormatting>
  <conditionalFormatting sqref="AI517">
    <cfRule type="expression" dxfId="1121" priority="379">
      <formula>IF(RIGHT(TEXT(AI517,"0.#"),1)=".",FALSE,TRUE)</formula>
    </cfRule>
    <cfRule type="expression" dxfId="1120" priority="380">
      <formula>IF(RIGHT(TEXT(AI517,"0.#"),1)=".",TRUE,FALSE)</formula>
    </cfRule>
  </conditionalFormatting>
  <conditionalFormatting sqref="AI518">
    <cfRule type="expression" dxfId="1119" priority="377">
      <formula>IF(RIGHT(TEXT(AI518,"0.#"),1)=".",FALSE,TRUE)</formula>
    </cfRule>
    <cfRule type="expression" dxfId="1118" priority="378">
      <formula>IF(RIGHT(TEXT(AI518,"0.#"),1)=".",TRUE,FALSE)</formula>
    </cfRule>
  </conditionalFormatting>
  <conditionalFormatting sqref="AM524">
    <cfRule type="expression" dxfId="1117" priority="369">
      <formula>IF(RIGHT(TEXT(AM524,"0.#"),1)=".",FALSE,TRUE)</formula>
    </cfRule>
    <cfRule type="expression" dxfId="1116" priority="370">
      <formula>IF(RIGHT(TEXT(AM524,"0.#"),1)=".",TRUE,FALSE)</formula>
    </cfRule>
  </conditionalFormatting>
  <conditionalFormatting sqref="AM522">
    <cfRule type="expression" dxfId="1115" priority="373">
      <formula>IF(RIGHT(TEXT(AM522,"0.#"),1)=".",FALSE,TRUE)</formula>
    </cfRule>
    <cfRule type="expression" dxfId="1114" priority="374">
      <formula>IF(RIGHT(TEXT(AM522,"0.#"),1)=".",TRUE,FALSE)</formula>
    </cfRule>
  </conditionalFormatting>
  <conditionalFormatting sqref="AM523">
    <cfRule type="expression" dxfId="1113" priority="371">
      <formula>IF(RIGHT(TEXT(AM523,"0.#"),1)=".",FALSE,TRUE)</formula>
    </cfRule>
    <cfRule type="expression" dxfId="1112" priority="372">
      <formula>IF(RIGHT(TEXT(AM523,"0.#"),1)=".",TRUE,FALSE)</formula>
    </cfRule>
  </conditionalFormatting>
  <conditionalFormatting sqref="AI524">
    <cfRule type="expression" dxfId="1111" priority="363">
      <formula>IF(RIGHT(TEXT(AI524,"0.#"),1)=".",FALSE,TRUE)</formula>
    </cfRule>
    <cfRule type="expression" dxfId="1110" priority="364">
      <formula>IF(RIGHT(TEXT(AI524,"0.#"),1)=".",TRUE,FALSE)</formula>
    </cfRule>
  </conditionalFormatting>
  <conditionalFormatting sqref="AI522">
    <cfRule type="expression" dxfId="1109" priority="367">
      <formula>IF(RIGHT(TEXT(AI522,"0.#"),1)=".",FALSE,TRUE)</formula>
    </cfRule>
    <cfRule type="expression" dxfId="1108" priority="368">
      <formula>IF(RIGHT(TEXT(AI522,"0.#"),1)=".",TRUE,FALSE)</formula>
    </cfRule>
  </conditionalFormatting>
  <conditionalFormatting sqref="AI523">
    <cfRule type="expression" dxfId="1107" priority="365">
      <formula>IF(RIGHT(TEXT(AI523,"0.#"),1)=".",FALSE,TRUE)</formula>
    </cfRule>
    <cfRule type="expression" dxfId="1106" priority="366">
      <formula>IF(RIGHT(TEXT(AI523,"0.#"),1)=".",TRUE,FALSE)</formula>
    </cfRule>
  </conditionalFormatting>
  <conditionalFormatting sqref="AM529">
    <cfRule type="expression" dxfId="1105" priority="357">
      <formula>IF(RIGHT(TEXT(AM529,"0.#"),1)=".",FALSE,TRUE)</formula>
    </cfRule>
    <cfRule type="expression" dxfId="1104" priority="358">
      <formula>IF(RIGHT(TEXT(AM529,"0.#"),1)=".",TRUE,FALSE)</formula>
    </cfRule>
  </conditionalFormatting>
  <conditionalFormatting sqref="AM527">
    <cfRule type="expression" dxfId="1103" priority="361">
      <formula>IF(RIGHT(TEXT(AM527,"0.#"),1)=".",FALSE,TRUE)</formula>
    </cfRule>
    <cfRule type="expression" dxfId="1102" priority="362">
      <formula>IF(RIGHT(TEXT(AM527,"0.#"),1)=".",TRUE,FALSE)</formula>
    </cfRule>
  </conditionalFormatting>
  <conditionalFormatting sqref="AM528">
    <cfRule type="expression" dxfId="1101" priority="359">
      <formula>IF(RIGHT(TEXT(AM528,"0.#"),1)=".",FALSE,TRUE)</formula>
    </cfRule>
    <cfRule type="expression" dxfId="1100" priority="360">
      <formula>IF(RIGHT(TEXT(AM528,"0.#"),1)=".",TRUE,FALSE)</formula>
    </cfRule>
  </conditionalFormatting>
  <conditionalFormatting sqref="AI529">
    <cfRule type="expression" dxfId="1099" priority="351">
      <formula>IF(RIGHT(TEXT(AI529,"0.#"),1)=".",FALSE,TRUE)</formula>
    </cfRule>
    <cfRule type="expression" dxfId="1098" priority="352">
      <formula>IF(RIGHT(TEXT(AI529,"0.#"),1)=".",TRUE,FALSE)</formula>
    </cfRule>
  </conditionalFormatting>
  <conditionalFormatting sqref="AI527">
    <cfRule type="expression" dxfId="1097" priority="355">
      <formula>IF(RIGHT(TEXT(AI527,"0.#"),1)=".",FALSE,TRUE)</formula>
    </cfRule>
    <cfRule type="expression" dxfId="1096" priority="356">
      <formula>IF(RIGHT(TEXT(AI527,"0.#"),1)=".",TRUE,FALSE)</formula>
    </cfRule>
  </conditionalFormatting>
  <conditionalFormatting sqref="AI528">
    <cfRule type="expression" dxfId="1095" priority="353">
      <formula>IF(RIGHT(TEXT(AI528,"0.#"),1)=".",FALSE,TRUE)</formula>
    </cfRule>
    <cfRule type="expression" dxfId="1094" priority="354">
      <formula>IF(RIGHT(TEXT(AI528,"0.#"),1)=".",TRUE,FALSE)</formula>
    </cfRule>
  </conditionalFormatting>
  <conditionalFormatting sqref="AM494">
    <cfRule type="expression" dxfId="1093" priority="429">
      <formula>IF(RIGHT(TEXT(AM494,"0.#"),1)=".",FALSE,TRUE)</formula>
    </cfRule>
    <cfRule type="expression" dxfId="1092" priority="430">
      <formula>IF(RIGHT(TEXT(AM494,"0.#"),1)=".",TRUE,FALSE)</formula>
    </cfRule>
  </conditionalFormatting>
  <conditionalFormatting sqref="AM492">
    <cfRule type="expression" dxfId="1091" priority="433">
      <formula>IF(RIGHT(TEXT(AM492,"0.#"),1)=".",FALSE,TRUE)</formula>
    </cfRule>
    <cfRule type="expression" dxfId="1090" priority="434">
      <formula>IF(RIGHT(TEXT(AM492,"0.#"),1)=".",TRUE,FALSE)</formula>
    </cfRule>
  </conditionalFormatting>
  <conditionalFormatting sqref="AM493">
    <cfRule type="expression" dxfId="1089" priority="431">
      <formula>IF(RIGHT(TEXT(AM493,"0.#"),1)=".",FALSE,TRUE)</formula>
    </cfRule>
    <cfRule type="expression" dxfId="1088" priority="432">
      <formula>IF(RIGHT(TEXT(AM493,"0.#"),1)=".",TRUE,FALSE)</formula>
    </cfRule>
  </conditionalFormatting>
  <conditionalFormatting sqref="AI494">
    <cfRule type="expression" dxfId="1087" priority="423">
      <formula>IF(RIGHT(TEXT(AI494,"0.#"),1)=".",FALSE,TRUE)</formula>
    </cfRule>
    <cfRule type="expression" dxfId="1086" priority="424">
      <formula>IF(RIGHT(TEXT(AI494,"0.#"),1)=".",TRUE,FALSE)</formula>
    </cfRule>
  </conditionalFormatting>
  <conditionalFormatting sqref="AI492">
    <cfRule type="expression" dxfId="1085" priority="427">
      <formula>IF(RIGHT(TEXT(AI492,"0.#"),1)=".",FALSE,TRUE)</formula>
    </cfRule>
    <cfRule type="expression" dxfId="1084" priority="428">
      <formula>IF(RIGHT(TEXT(AI492,"0.#"),1)=".",TRUE,FALSE)</formula>
    </cfRule>
  </conditionalFormatting>
  <conditionalFormatting sqref="AI493">
    <cfRule type="expression" dxfId="1083" priority="425">
      <formula>IF(RIGHT(TEXT(AI493,"0.#"),1)=".",FALSE,TRUE)</formula>
    </cfRule>
    <cfRule type="expression" dxfId="1082" priority="426">
      <formula>IF(RIGHT(TEXT(AI493,"0.#"),1)=".",TRUE,FALSE)</formula>
    </cfRule>
  </conditionalFormatting>
  <conditionalFormatting sqref="AM499">
    <cfRule type="expression" dxfId="1081" priority="417">
      <formula>IF(RIGHT(TEXT(AM499,"0.#"),1)=".",FALSE,TRUE)</formula>
    </cfRule>
    <cfRule type="expression" dxfId="1080" priority="418">
      <formula>IF(RIGHT(TEXT(AM499,"0.#"),1)=".",TRUE,FALSE)</formula>
    </cfRule>
  </conditionalFormatting>
  <conditionalFormatting sqref="AM497">
    <cfRule type="expression" dxfId="1079" priority="421">
      <formula>IF(RIGHT(TEXT(AM497,"0.#"),1)=".",FALSE,TRUE)</formula>
    </cfRule>
    <cfRule type="expression" dxfId="1078" priority="422">
      <formula>IF(RIGHT(TEXT(AM497,"0.#"),1)=".",TRUE,FALSE)</formula>
    </cfRule>
  </conditionalFormatting>
  <conditionalFormatting sqref="AM498">
    <cfRule type="expression" dxfId="1077" priority="419">
      <formula>IF(RIGHT(TEXT(AM498,"0.#"),1)=".",FALSE,TRUE)</formula>
    </cfRule>
    <cfRule type="expression" dxfId="1076" priority="420">
      <formula>IF(RIGHT(TEXT(AM498,"0.#"),1)=".",TRUE,FALSE)</formula>
    </cfRule>
  </conditionalFormatting>
  <conditionalFormatting sqref="AI499">
    <cfRule type="expression" dxfId="1075" priority="411">
      <formula>IF(RIGHT(TEXT(AI499,"0.#"),1)=".",FALSE,TRUE)</formula>
    </cfRule>
    <cfRule type="expression" dxfId="1074" priority="412">
      <formula>IF(RIGHT(TEXT(AI499,"0.#"),1)=".",TRUE,FALSE)</formula>
    </cfRule>
  </conditionalFormatting>
  <conditionalFormatting sqref="AI497">
    <cfRule type="expression" dxfId="1073" priority="415">
      <formula>IF(RIGHT(TEXT(AI497,"0.#"),1)=".",FALSE,TRUE)</formula>
    </cfRule>
    <cfRule type="expression" dxfId="1072" priority="416">
      <formula>IF(RIGHT(TEXT(AI497,"0.#"),1)=".",TRUE,FALSE)</formula>
    </cfRule>
  </conditionalFormatting>
  <conditionalFormatting sqref="AI498">
    <cfRule type="expression" dxfId="1071" priority="413">
      <formula>IF(RIGHT(TEXT(AI498,"0.#"),1)=".",FALSE,TRUE)</formula>
    </cfRule>
    <cfRule type="expression" dxfId="1070" priority="414">
      <formula>IF(RIGHT(TEXT(AI498,"0.#"),1)=".",TRUE,FALSE)</formula>
    </cfRule>
  </conditionalFormatting>
  <conditionalFormatting sqref="AM504">
    <cfRule type="expression" dxfId="1069" priority="405">
      <formula>IF(RIGHT(TEXT(AM504,"0.#"),1)=".",FALSE,TRUE)</formula>
    </cfRule>
    <cfRule type="expression" dxfId="1068" priority="406">
      <formula>IF(RIGHT(TEXT(AM504,"0.#"),1)=".",TRUE,FALSE)</formula>
    </cfRule>
  </conditionalFormatting>
  <conditionalFormatting sqref="AM502">
    <cfRule type="expression" dxfId="1067" priority="409">
      <formula>IF(RIGHT(TEXT(AM502,"0.#"),1)=".",FALSE,TRUE)</formula>
    </cfRule>
    <cfRule type="expression" dxfId="1066" priority="410">
      <formula>IF(RIGHT(TEXT(AM502,"0.#"),1)=".",TRUE,FALSE)</formula>
    </cfRule>
  </conditionalFormatting>
  <conditionalFormatting sqref="AM503">
    <cfRule type="expression" dxfId="1065" priority="407">
      <formula>IF(RIGHT(TEXT(AM503,"0.#"),1)=".",FALSE,TRUE)</formula>
    </cfRule>
    <cfRule type="expression" dxfId="1064" priority="408">
      <formula>IF(RIGHT(TEXT(AM503,"0.#"),1)=".",TRUE,FALSE)</formula>
    </cfRule>
  </conditionalFormatting>
  <conditionalFormatting sqref="AI504">
    <cfRule type="expression" dxfId="1063" priority="399">
      <formula>IF(RIGHT(TEXT(AI504,"0.#"),1)=".",FALSE,TRUE)</formula>
    </cfRule>
    <cfRule type="expression" dxfId="1062" priority="400">
      <formula>IF(RIGHT(TEXT(AI504,"0.#"),1)=".",TRUE,FALSE)</formula>
    </cfRule>
  </conditionalFormatting>
  <conditionalFormatting sqref="AI502">
    <cfRule type="expression" dxfId="1061" priority="403">
      <formula>IF(RIGHT(TEXT(AI502,"0.#"),1)=".",FALSE,TRUE)</formula>
    </cfRule>
    <cfRule type="expression" dxfId="1060" priority="404">
      <formula>IF(RIGHT(TEXT(AI502,"0.#"),1)=".",TRUE,FALSE)</formula>
    </cfRule>
  </conditionalFormatting>
  <conditionalFormatting sqref="AI503">
    <cfRule type="expression" dxfId="1059" priority="401">
      <formula>IF(RIGHT(TEXT(AI503,"0.#"),1)=".",FALSE,TRUE)</formula>
    </cfRule>
    <cfRule type="expression" dxfId="1058" priority="402">
      <formula>IF(RIGHT(TEXT(AI503,"0.#"),1)=".",TRUE,FALSE)</formula>
    </cfRule>
  </conditionalFormatting>
  <conditionalFormatting sqref="AM509">
    <cfRule type="expression" dxfId="1057" priority="393">
      <formula>IF(RIGHT(TEXT(AM509,"0.#"),1)=".",FALSE,TRUE)</formula>
    </cfRule>
    <cfRule type="expression" dxfId="1056" priority="394">
      <formula>IF(RIGHT(TEXT(AM509,"0.#"),1)=".",TRUE,FALSE)</formula>
    </cfRule>
  </conditionalFormatting>
  <conditionalFormatting sqref="AM507">
    <cfRule type="expression" dxfId="1055" priority="397">
      <formula>IF(RIGHT(TEXT(AM507,"0.#"),1)=".",FALSE,TRUE)</formula>
    </cfRule>
    <cfRule type="expression" dxfId="1054" priority="398">
      <formula>IF(RIGHT(TEXT(AM507,"0.#"),1)=".",TRUE,FALSE)</formula>
    </cfRule>
  </conditionalFormatting>
  <conditionalFormatting sqref="AM508">
    <cfRule type="expression" dxfId="1053" priority="395">
      <formula>IF(RIGHT(TEXT(AM508,"0.#"),1)=".",FALSE,TRUE)</formula>
    </cfRule>
    <cfRule type="expression" dxfId="1052" priority="396">
      <formula>IF(RIGHT(TEXT(AM508,"0.#"),1)=".",TRUE,FALSE)</formula>
    </cfRule>
  </conditionalFormatting>
  <conditionalFormatting sqref="AI509">
    <cfRule type="expression" dxfId="1051" priority="387">
      <formula>IF(RIGHT(TEXT(AI509,"0.#"),1)=".",FALSE,TRUE)</formula>
    </cfRule>
    <cfRule type="expression" dxfId="1050" priority="388">
      <formula>IF(RIGHT(TEXT(AI509,"0.#"),1)=".",TRUE,FALSE)</formula>
    </cfRule>
  </conditionalFormatting>
  <conditionalFormatting sqref="AI507">
    <cfRule type="expression" dxfId="1049" priority="391">
      <formula>IF(RIGHT(TEXT(AI507,"0.#"),1)=".",FALSE,TRUE)</formula>
    </cfRule>
    <cfRule type="expression" dxfId="1048" priority="392">
      <formula>IF(RIGHT(TEXT(AI507,"0.#"),1)=".",TRUE,FALSE)</formula>
    </cfRule>
  </conditionalFormatting>
  <conditionalFormatting sqref="AI508">
    <cfRule type="expression" dxfId="1047" priority="389">
      <formula>IF(RIGHT(TEXT(AI508,"0.#"),1)=".",FALSE,TRUE)</formula>
    </cfRule>
    <cfRule type="expression" dxfId="1046" priority="390">
      <formula>IF(RIGHT(TEXT(AI508,"0.#"),1)=".",TRUE,FALSE)</formula>
    </cfRule>
  </conditionalFormatting>
  <conditionalFormatting sqref="AM543">
    <cfRule type="expression" dxfId="1045" priority="345">
      <formula>IF(RIGHT(TEXT(AM543,"0.#"),1)=".",FALSE,TRUE)</formula>
    </cfRule>
    <cfRule type="expression" dxfId="1044" priority="346">
      <formula>IF(RIGHT(TEXT(AM543,"0.#"),1)=".",TRUE,FALSE)</formula>
    </cfRule>
  </conditionalFormatting>
  <conditionalFormatting sqref="AM541">
    <cfRule type="expression" dxfId="1043" priority="349">
      <formula>IF(RIGHT(TEXT(AM541,"0.#"),1)=".",FALSE,TRUE)</formula>
    </cfRule>
    <cfRule type="expression" dxfId="1042" priority="350">
      <formula>IF(RIGHT(TEXT(AM541,"0.#"),1)=".",TRUE,FALSE)</formula>
    </cfRule>
  </conditionalFormatting>
  <conditionalFormatting sqref="AM542">
    <cfRule type="expression" dxfId="1041" priority="347">
      <formula>IF(RIGHT(TEXT(AM542,"0.#"),1)=".",FALSE,TRUE)</formula>
    </cfRule>
    <cfRule type="expression" dxfId="1040" priority="348">
      <formula>IF(RIGHT(TEXT(AM542,"0.#"),1)=".",TRUE,FALSE)</formula>
    </cfRule>
  </conditionalFormatting>
  <conditionalFormatting sqref="AI543">
    <cfRule type="expression" dxfId="1039" priority="339">
      <formula>IF(RIGHT(TEXT(AI543,"0.#"),1)=".",FALSE,TRUE)</formula>
    </cfRule>
    <cfRule type="expression" dxfId="1038" priority="340">
      <formula>IF(RIGHT(TEXT(AI543,"0.#"),1)=".",TRUE,FALSE)</formula>
    </cfRule>
  </conditionalFormatting>
  <conditionalFormatting sqref="AI541">
    <cfRule type="expression" dxfId="1037" priority="343">
      <formula>IF(RIGHT(TEXT(AI541,"0.#"),1)=".",FALSE,TRUE)</formula>
    </cfRule>
    <cfRule type="expression" dxfId="1036" priority="344">
      <formula>IF(RIGHT(TEXT(AI541,"0.#"),1)=".",TRUE,FALSE)</formula>
    </cfRule>
  </conditionalFormatting>
  <conditionalFormatting sqref="AI542">
    <cfRule type="expression" dxfId="1035" priority="341">
      <formula>IF(RIGHT(TEXT(AI542,"0.#"),1)=".",FALSE,TRUE)</formula>
    </cfRule>
    <cfRule type="expression" dxfId="1034" priority="342">
      <formula>IF(RIGHT(TEXT(AI542,"0.#"),1)=".",TRUE,FALSE)</formula>
    </cfRule>
  </conditionalFormatting>
  <conditionalFormatting sqref="AM568">
    <cfRule type="expression" dxfId="1033" priority="333">
      <formula>IF(RIGHT(TEXT(AM568,"0.#"),1)=".",FALSE,TRUE)</formula>
    </cfRule>
    <cfRule type="expression" dxfId="1032" priority="334">
      <formula>IF(RIGHT(TEXT(AM568,"0.#"),1)=".",TRUE,FALSE)</formula>
    </cfRule>
  </conditionalFormatting>
  <conditionalFormatting sqref="AM566">
    <cfRule type="expression" dxfId="1031" priority="337">
      <formula>IF(RIGHT(TEXT(AM566,"0.#"),1)=".",FALSE,TRUE)</formula>
    </cfRule>
    <cfRule type="expression" dxfId="1030" priority="338">
      <formula>IF(RIGHT(TEXT(AM566,"0.#"),1)=".",TRUE,FALSE)</formula>
    </cfRule>
  </conditionalFormatting>
  <conditionalFormatting sqref="AM567">
    <cfRule type="expression" dxfId="1029" priority="335">
      <formula>IF(RIGHT(TEXT(AM567,"0.#"),1)=".",FALSE,TRUE)</formula>
    </cfRule>
    <cfRule type="expression" dxfId="1028" priority="336">
      <formula>IF(RIGHT(TEXT(AM567,"0.#"),1)=".",TRUE,FALSE)</formula>
    </cfRule>
  </conditionalFormatting>
  <conditionalFormatting sqref="AI568">
    <cfRule type="expression" dxfId="1027" priority="327">
      <formula>IF(RIGHT(TEXT(AI568,"0.#"),1)=".",FALSE,TRUE)</formula>
    </cfRule>
    <cfRule type="expression" dxfId="1026" priority="328">
      <formula>IF(RIGHT(TEXT(AI568,"0.#"),1)=".",TRUE,FALSE)</formula>
    </cfRule>
  </conditionalFormatting>
  <conditionalFormatting sqref="AI566">
    <cfRule type="expression" dxfId="1025" priority="331">
      <formula>IF(RIGHT(TEXT(AI566,"0.#"),1)=".",FALSE,TRUE)</formula>
    </cfRule>
    <cfRule type="expression" dxfId="1024" priority="332">
      <formula>IF(RIGHT(TEXT(AI566,"0.#"),1)=".",TRUE,FALSE)</formula>
    </cfRule>
  </conditionalFormatting>
  <conditionalFormatting sqref="AI567">
    <cfRule type="expression" dxfId="1023" priority="329">
      <formula>IF(RIGHT(TEXT(AI567,"0.#"),1)=".",FALSE,TRUE)</formula>
    </cfRule>
    <cfRule type="expression" dxfId="1022" priority="330">
      <formula>IF(RIGHT(TEXT(AI567,"0.#"),1)=".",TRUE,FALSE)</formula>
    </cfRule>
  </conditionalFormatting>
  <conditionalFormatting sqref="AM573">
    <cfRule type="expression" dxfId="1021" priority="273">
      <formula>IF(RIGHT(TEXT(AM573,"0.#"),1)=".",FALSE,TRUE)</formula>
    </cfRule>
    <cfRule type="expression" dxfId="1020" priority="274">
      <formula>IF(RIGHT(TEXT(AM573,"0.#"),1)=".",TRUE,FALSE)</formula>
    </cfRule>
  </conditionalFormatting>
  <conditionalFormatting sqref="AM571">
    <cfRule type="expression" dxfId="1019" priority="277">
      <formula>IF(RIGHT(TEXT(AM571,"0.#"),1)=".",FALSE,TRUE)</formula>
    </cfRule>
    <cfRule type="expression" dxfId="1018" priority="278">
      <formula>IF(RIGHT(TEXT(AM571,"0.#"),1)=".",TRUE,FALSE)</formula>
    </cfRule>
  </conditionalFormatting>
  <conditionalFormatting sqref="AM572">
    <cfRule type="expression" dxfId="1017" priority="275">
      <formula>IF(RIGHT(TEXT(AM572,"0.#"),1)=".",FALSE,TRUE)</formula>
    </cfRule>
    <cfRule type="expression" dxfId="1016" priority="276">
      <formula>IF(RIGHT(TEXT(AM572,"0.#"),1)=".",TRUE,FALSE)</formula>
    </cfRule>
  </conditionalFormatting>
  <conditionalFormatting sqref="AI573">
    <cfRule type="expression" dxfId="1015" priority="267">
      <formula>IF(RIGHT(TEXT(AI573,"0.#"),1)=".",FALSE,TRUE)</formula>
    </cfRule>
    <cfRule type="expression" dxfId="1014" priority="268">
      <formula>IF(RIGHT(TEXT(AI573,"0.#"),1)=".",TRUE,FALSE)</formula>
    </cfRule>
  </conditionalFormatting>
  <conditionalFormatting sqref="AI571">
    <cfRule type="expression" dxfId="1013" priority="271">
      <formula>IF(RIGHT(TEXT(AI571,"0.#"),1)=".",FALSE,TRUE)</formula>
    </cfRule>
    <cfRule type="expression" dxfId="1012" priority="272">
      <formula>IF(RIGHT(TEXT(AI571,"0.#"),1)=".",TRUE,FALSE)</formula>
    </cfRule>
  </conditionalFormatting>
  <conditionalFormatting sqref="AI572">
    <cfRule type="expression" dxfId="1011" priority="269">
      <formula>IF(RIGHT(TEXT(AI572,"0.#"),1)=".",FALSE,TRUE)</formula>
    </cfRule>
    <cfRule type="expression" dxfId="1010" priority="270">
      <formula>IF(RIGHT(TEXT(AI572,"0.#"),1)=".",TRUE,FALSE)</formula>
    </cfRule>
  </conditionalFormatting>
  <conditionalFormatting sqref="AM578">
    <cfRule type="expression" dxfId="1009" priority="261">
      <formula>IF(RIGHT(TEXT(AM578,"0.#"),1)=".",FALSE,TRUE)</formula>
    </cfRule>
    <cfRule type="expression" dxfId="1008" priority="262">
      <formula>IF(RIGHT(TEXT(AM578,"0.#"),1)=".",TRUE,FALSE)</formula>
    </cfRule>
  </conditionalFormatting>
  <conditionalFormatting sqref="AM576">
    <cfRule type="expression" dxfId="1007" priority="265">
      <formula>IF(RIGHT(TEXT(AM576,"0.#"),1)=".",FALSE,TRUE)</formula>
    </cfRule>
    <cfRule type="expression" dxfId="1006" priority="266">
      <formula>IF(RIGHT(TEXT(AM576,"0.#"),1)=".",TRUE,FALSE)</formula>
    </cfRule>
  </conditionalFormatting>
  <conditionalFormatting sqref="AM577">
    <cfRule type="expression" dxfId="1005" priority="263">
      <formula>IF(RIGHT(TEXT(AM577,"0.#"),1)=".",FALSE,TRUE)</formula>
    </cfRule>
    <cfRule type="expression" dxfId="1004" priority="264">
      <formula>IF(RIGHT(TEXT(AM577,"0.#"),1)=".",TRUE,FALSE)</formula>
    </cfRule>
  </conditionalFormatting>
  <conditionalFormatting sqref="AI578">
    <cfRule type="expression" dxfId="1003" priority="255">
      <formula>IF(RIGHT(TEXT(AI578,"0.#"),1)=".",FALSE,TRUE)</formula>
    </cfRule>
    <cfRule type="expression" dxfId="1002" priority="256">
      <formula>IF(RIGHT(TEXT(AI578,"0.#"),1)=".",TRUE,FALSE)</formula>
    </cfRule>
  </conditionalFormatting>
  <conditionalFormatting sqref="AI576">
    <cfRule type="expression" dxfId="1001" priority="259">
      <formula>IF(RIGHT(TEXT(AI576,"0.#"),1)=".",FALSE,TRUE)</formula>
    </cfRule>
    <cfRule type="expression" dxfId="1000" priority="260">
      <formula>IF(RIGHT(TEXT(AI576,"0.#"),1)=".",TRUE,FALSE)</formula>
    </cfRule>
  </conditionalFormatting>
  <conditionalFormatting sqref="AI577">
    <cfRule type="expression" dxfId="999" priority="257">
      <formula>IF(RIGHT(TEXT(AI577,"0.#"),1)=".",FALSE,TRUE)</formula>
    </cfRule>
    <cfRule type="expression" dxfId="998" priority="258">
      <formula>IF(RIGHT(TEXT(AI577,"0.#"),1)=".",TRUE,FALSE)</formula>
    </cfRule>
  </conditionalFormatting>
  <conditionalFormatting sqref="AM583">
    <cfRule type="expression" dxfId="997" priority="249">
      <formula>IF(RIGHT(TEXT(AM583,"0.#"),1)=".",FALSE,TRUE)</formula>
    </cfRule>
    <cfRule type="expression" dxfId="996" priority="250">
      <formula>IF(RIGHT(TEXT(AM583,"0.#"),1)=".",TRUE,FALSE)</formula>
    </cfRule>
  </conditionalFormatting>
  <conditionalFormatting sqref="AM581">
    <cfRule type="expression" dxfId="995" priority="253">
      <formula>IF(RIGHT(TEXT(AM581,"0.#"),1)=".",FALSE,TRUE)</formula>
    </cfRule>
    <cfRule type="expression" dxfId="994" priority="254">
      <formula>IF(RIGHT(TEXT(AM581,"0.#"),1)=".",TRUE,FALSE)</formula>
    </cfRule>
  </conditionalFormatting>
  <conditionalFormatting sqref="AM582">
    <cfRule type="expression" dxfId="993" priority="251">
      <formula>IF(RIGHT(TEXT(AM582,"0.#"),1)=".",FALSE,TRUE)</formula>
    </cfRule>
    <cfRule type="expression" dxfId="992" priority="252">
      <formula>IF(RIGHT(TEXT(AM582,"0.#"),1)=".",TRUE,FALSE)</formula>
    </cfRule>
  </conditionalFormatting>
  <conditionalFormatting sqref="AI583">
    <cfRule type="expression" dxfId="991" priority="243">
      <formula>IF(RIGHT(TEXT(AI583,"0.#"),1)=".",FALSE,TRUE)</formula>
    </cfRule>
    <cfRule type="expression" dxfId="990" priority="244">
      <formula>IF(RIGHT(TEXT(AI583,"0.#"),1)=".",TRUE,FALSE)</formula>
    </cfRule>
  </conditionalFormatting>
  <conditionalFormatting sqref="AI581">
    <cfRule type="expression" dxfId="989" priority="247">
      <formula>IF(RIGHT(TEXT(AI581,"0.#"),1)=".",FALSE,TRUE)</formula>
    </cfRule>
    <cfRule type="expression" dxfId="988" priority="248">
      <formula>IF(RIGHT(TEXT(AI581,"0.#"),1)=".",TRUE,FALSE)</formula>
    </cfRule>
  </conditionalFormatting>
  <conditionalFormatting sqref="AI582">
    <cfRule type="expression" dxfId="987" priority="245">
      <formula>IF(RIGHT(TEXT(AI582,"0.#"),1)=".",FALSE,TRUE)</formula>
    </cfRule>
    <cfRule type="expression" dxfId="986" priority="246">
      <formula>IF(RIGHT(TEXT(AI582,"0.#"),1)=".",TRUE,FALSE)</formula>
    </cfRule>
  </conditionalFormatting>
  <conditionalFormatting sqref="AM548">
    <cfRule type="expression" dxfId="985" priority="321">
      <formula>IF(RIGHT(TEXT(AM548,"0.#"),1)=".",FALSE,TRUE)</formula>
    </cfRule>
    <cfRule type="expression" dxfId="984" priority="322">
      <formula>IF(RIGHT(TEXT(AM548,"0.#"),1)=".",TRUE,FALSE)</formula>
    </cfRule>
  </conditionalFormatting>
  <conditionalFormatting sqref="AM546">
    <cfRule type="expression" dxfId="983" priority="325">
      <formula>IF(RIGHT(TEXT(AM546,"0.#"),1)=".",FALSE,TRUE)</formula>
    </cfRule>
    <cfRule type="expression" dxfId="982" priority="326">
      <formula>IF(RIGHT(TEXT(AM546,"0.#"),1)=".",TRUE,FALSE)</formula>
    </cfRule>
  </conditionalFormatting>
  <conditionalFormatting sqref="AM547">
    <cfRule type="expression" dxfId="981" priority="323">
      <formula>IF(RIGHT(TEXT(AM547,"0.#"),1)=".",FALSE,TRUE)</formula>
    </cfRule>
    <cfRule type="expression" dxfId="980" priority="324">
      <formula>IF(RIGHT(TEXT(AM547,"0.#"),1)=".",TRUE,FALSE)</formula>
    </cfRule>
  </conditionalFormatting>
  <conditionalFormatting sqref="AI548">
    <cfRule type="expression" dxfId="979" priority="315">
      <formula>IF(RIGHT(TEXT(AI548,"0.#"),1)=".",FALSE,TRUE)</formula>
    </cfRule>
    <cfRule type="expression" dxfId="978" priority="316">
      <formula>IF(RIGHT(TEXT(AI548,"0.#"),1)=".",TRUE,FALSE)</formula>
    </cfRule>
  </conditionalFormatting>
  <conditionalFormatting sqref="AI546">
    <cfRule type="expression" dxfId="977" priority="319">
      <formula>IF(RIGHT(TEXT(AI546,"0.#"),1)=".",FALSE,TRUE)</formula>
    </cfRule>
    <cfRule type="expression" dxfId="976" priority="320">
      <formula>IF(RIGHT(TEXT(AI546,"0.#"),1)=".",TRUE,FALSE)</formula>
    </cfRule>
  </conditionalFormatting>
  <conditionalFormatting sqref="AI547">
    <cfRule type="expression" dxfId="975" priority="317">
      <formula>IF(RIGHT(TEXT(AI547,"0.#"),1)=".",FALSE,TRUE)</formula>
    </cfRule>
    <cfRule type="expression" dxfId="974" priority="318">
      <formula>IF(RIGHT(TEXT(AI547,"0.#"),1)=".",TRUE,FALSE)</formula>
    </cfRule>
  </conditionalFormatting>
  <conditionalFormatting sqref="AM553">
    <cfRule type="expression" dxfId="973" priority="309">
      <formula>IF(RIGHT(TEXT(AM553,"0.#"),1)=".",FALSE,TRUE)</formula>
    </cfRule>
    <cfRule type="expression" dxfId="972" priority="310">
      <formula>IF(RIGHT(TEXT(AM553,"0.#"),1)=".",TRUE,FALSE)</formula>
    </cfRule>
  </conditionalFormatting>
  <conditionalFormatting sqref="AM551">
    <cfRule type="expression" dxfId="971" priority="313">
      <formula>IF(RIGHT(TEXT(AM551,"0.#"),1)=".",FALSE,TRUE)</formula>
    </cfRule>
    <cfRule type="expression" dxfId="970" priority="314">
      <formula>IF(RIGHT(TEXT(AM551,"0.#"),1)=".",TRUE,FALSE)</formula>
    </cfRule>
  </conditionalFormatting>
  <conditionalFormatting sqref="AM552">
    <cfRule type="expression" dxfId="969" priority="311">
      <formula>IF(RIGHT(TEXT(AM552,"0.#"),1)=".",FALSE,TRUE)</formula>
    </cfRule>
    <cfRule type="expression" dxfId="968" priority="312">
      <formula>IF(RIGHT(TEXT(AM552,"0.#"),1)=".",TRUE,FALSE)</formula>
    </cfRule>
  </conditionalFormatting>
  <conditionalFormatting sqref="AI553">
    <cfRule type="expression" dxfId="967" priority="303">
      <formula>IF(RIGHT(TEXT(AI553,"0.#"),1)=".",FALSE,TRUE)</formula>
    </cfRule>
    <cfRule type="expression" dxfId="966" priority="304">
      <formula>IF(RIGHT(TEXT(AI553,"0.#"),1)=".",TRUE,FALSE)</formula>
    </cfRule>
  </conditionalFormatting>
  <conditionalFormatting sqref="AI551">
    <cfRule type="expression" dxfId="965" priority="307">
      <formula>IF(RIGHT(TEXT(AI551,"0.#"),1)=".",FALSE,TRUE)</formula>
    </cfRule>
    <cfRule type="expression" dxfId="964" priority="308">
      <formula>IF(RIGHT(TEXT(AI551,"0.#"),1)=".",TRUE,FALSE)</formula>
    </cfRule>
  </conditionalFormatting>
  <conditionalFormatting sqref="AI552">
    <cfRule type="expression" dxfId="963" priority="305">
      <formula>IF(RIGHT(TEXT(AI552,"0.#"),1)=".",FALSE,TRUE)</formula>
    </cfRule>
    <cfRule type="expression" dxfId="962" priority="306">
      <formula>IF(RIGHT(TEXT(AI552,"0.#"),1)=".",TRUE,FALSE)</formula>
    </cfRule>
  </conditionalFormatting>
  <conditionalFormatting sqref="AM558">
    <cfRule type="expression" dxfId="961" priority="297">
      <formula>IF(RIGHT(TEXT(AM558,"0.#"),1)=".",FALSE,TRUE)</formula>
    </cfRule>
    <cfRule type="expression" dxfId="960" priority="298">
      <formula>IF(RIGHT(TEXT(AM558,"0.#"),1)=".",TRUE,FALSE)</formula>
    </cfRule>
  </conditionalFormatting>
  <conditionalFormatting sqref="AM556">
    <cfRule type="expression" dxfId="959" priority="301">
      <formula>IF(RIGHT(TEXT(AM556,"0.#"),1)=".",FALSE,TRUE)</formula>
    </cfRule>
    <cfRule type="expression" dxfId="958" priority="302">
      <formula>IF(RIGHT(TEXT(AM556,"0.#"),1)=".",TRUE,FALSE)</formula>
    </cfRule>
  </conditionalFormatting>
  <conditionalFormatting sqref="AM557">
    <cfRule type="expression" dxfId="957" priority="299">
      <formula>IF(RIGHT(TEXT(AM557,"0.#"),1)=".",FALSE,TRUE)</formula>
    </cfRule>
    <cfRule type="expression" dxfId="956" priority="300">
      <formula>IF(RIGHT(TEXT(AM557,"0.#"),1)=".",TRUE,FALSE)</formula>
    </cfRule>
  </conditionalFormatting>
  <conditionalFormatting sqref="AI558">
    <cfRule type="expression" dxfId="955" priority="291">
      <formula>IF(RIGHT(TEXT(AI558,"0.#"),1)=".",FALSE,TRUE)</formula>
    </cfRule>
    <cfRule type="expression" dxfId="954" priority="292">
      <formula>IF(RIGHT(TEXT(AI558,"0.#"),1)=".",TRUE,FALSE)</formula>
    </cfRule>
  </conditionalFormatting>
  <conditionalFormatting sqref="AI556">
    <cfRule type="expression" dxfId="953" priority="295">
      <formula>IF(RIGHT(TEXT(AI556,"0.#"),1)=".",FALSE,TRUE)</formula>
    </cfRule>
    <cfRule type="expression" dxfId="952" priority="296">
      <formula>IF(RIGHT(TEXT(AI556,"0.#"),1)=".",TRUE,FALSE)</formula>
    </cfRule>
  </conditionalFormatting>
  <conditionalFormatting sqref="AI557">
    <cfRule type="expression" dxfId="951" priority="293">
      <formula>IF(RIGHT(TEXT(AI557,"0.#"),1)=".",FALSE,TRUE)</formula>
    </cfRule>
    <cfRule type="expression" dxfId="950" priority="294">
      <formula>IF(RIGHT(TEXT(AI557,"0.#"),1)=".",TRUE,FALSE)</formula>
    </cfRule>
  </conditionalFormatting>
  <conditionalFormatting sqref="AM563">
    <cfRule type="expression" dxfId="949" priority="285">
      <formula>IF(RIGHT(TEXT(AM563,"0.#"),1)=".",FALSE,TRUE)</formula>
    </cfRule>
    <cfRule type="expression" dxfId="948" priority="286">
      <formula>IF(RIGHT(TEXT(AM563,"0.#"),1)=".",TRUE,FALSE)</formula>
    </cfRule>
  </conditionalFormatting>
  <conditionalFormatting sqref="AM561">
    <cfRule type="expression" dxfId="947" priority="289">
      <formula>IF(RIGHT(TEXT(AM561,"0.#"),1)=".",FALSE,TRUE)</formula>
    </cfRule>
    <cfRule type="expression" dxfId="946" priority="290">
      <formula>IF(RIGHT(TEXT(AM561,"0.#"),1)=".",TRUE,FALSE)</formula>
    </cfRule>
  </conditionalFormatting>
  <conditionalFormatting sqref="AM562">
    <cfRule type="expression" dxfId="945" priority="287">
      <formula>IF(RIGHT(TEXT(AM562,"0.#"),1)=".",FALSE,TRUE)</formula>
    </cfRule>
    <cfRule type="expression" dxfId="944" priority="288">
      <formula>IF(RIGHT(TEXT(AM562,"0.#"),1)=".",TRUE,FALSE)</formula>
    </cfRule>
  </conditionalFormatting>
  <conditionalFormatting sqref="AI563">
    <cfRule type="expression" dxfId="943" priority="279">
      <formula>IF(RIGHT(TEXT(AI563,"0.#"),1)=".",FALSE,TRUE)</formula>
    </cfRule>
    <cfRule type="expression" dxfId="942" priority="280">
      <formula>IF(RIGHT(TEXT(AI563,"0.#"),1)=".",TRUE,FALSE)</formula>
    </cfRule>
  </conditionalFormatting>
  <conditionalFormatting sqref="AI561">
    <cfRule type="expression" dxfId="941" priority="283">
      <formula>IF(RIGHT(TEXT(AI561,"0.#"),1)=".",FALSE,TRUE)</formula>
    </cfRule>
    <cfRule type="expression" dxfId="940" priority="284">
      <formula>IF(RIGHT(TEXT(AI561,"0.#"),1)=".",TRUE,FALSE)</formula>
    </cfRule>
  </conditionalFormatting>
  <conditionalFormatting sqref="AI562">
    <cfRule type="expression" dxfId="939" priority="281">
      <formula>IF(RIGHT(TEXT(AI562,"0.#"),1)=".",FALSE,TRUE)</formula>
    </cfRule>
    <cfRule type="expression" dxfId="938" priority="282">
      <formula>IF(RIGHT(TEXT(AI562,"0.#"),1)=".",TRUE,FALSE)</formula>
    </cfRule>
  </conditionalFormatting>
  <conditionalFormatting sqref="AM597">
    <cfRule type="expression" dxfId="937" priority="237">
      <formula>IF(RIGHT(TEXT(AM597,"0.#"),1)=".",FALSE,TRUE)</formula>
    </cfRule>
    <cfRule type="expression" dxfId="936" priority="238">
      <formula>IF(RIGHT(TEXT(AM597,"0.#"),1)=".",TRUE,FALSE)</formula>
    </cfRule>
  </conditionalFormatting>
  <conditionalFormatting sqref="AM595">
    <cfRule type="expression" dxfId="935" priority="241">
      <formula>IF(RIGHT(TEXT(AM595,"0.#"),1)=".",FALSE,TRUE)</formula>
    </cfRule>
    <cfRule type="expression" dxfId="934" priority="242">
      <formula>IF(RIGHT(TEXT(AM595,"0.#"),1)=".",TRUE,FALSE)</formula>
    </cfRule>
  </conditionalFormatting>
  <conditionalFormatting sqref="AM596">
    <cfRule type="expression" dxfId="933" priority="239">
      <formula>IF(RIGHT(TEXT(AM596,"0.#"),1)=".",FALSE,TRUE)</formula>
    </cfRule>
    <cfRule type="expression" dxfId="932" priority="240">
      <formula>IF(RIGHT(TEXT(AM596,"0.#"),1)=".",TRUE,FALSE)</formula>
    </cfRule>
  </conditionalFormatting>
  <conditionalFormatting sqref="AI597">
    <cfRule type="expression" dxfId="931" priority="231">
      <formula>IF(RIGHT(TEXT(AI597,"0.#"),1)=".",FALSE,TRUE)</formula>
    </cfRule>
    <cfRule type="expression" dxfId="930" priority="232">
      <formula>IF(RIGHT(TEXT(AI597,"0.#"),1)=".",TRUE,FALSE)</formula>
    </cfRule>
  </conditionalFormatting>
  <conditionalFormatting sqref="AI595">
    <cfRule type="expression" dxfId="929" priority="235">
      <formula>IF(RIGHT(TEXT(AI595,"0.#"),1)=".",FALSE,TRUE)</formula>
    </cfRule>
    <cfRule type="expression" dxfId="928" priority="236">
      <formula>IF(RIGHT(TEXT(AI595,"0.#"),1)=".",TRUE,FALSE)</formula>
    </cfRule>
  </conditionalFormatting>
  <conditionalFormatting sqref="AI596">
    <cfRule type="expression" dxfId="927" priority="233">
      <formula>IF(RIGHT(TEXT(AI596,"0.#"),1)=".",FALSE,TRUE)</formula>
    </cfRule>
    <cfRule type="expression" dxfId="926" priority="234">
      <formula>IF(RIGHT(TEXT(AI596,"0.#"),1)=".",TRUE,FALSE)</formula>
    </cfRule>
  </conditionalFormatting>
  <conditionalFormatting sqref="AM622">
    <cfRule type="expression" dxfId="925" priority="225">
      <formula>IF(RIGHT(TEXT(AM622,"0.#"),1)=".",FALSE,TRUE)</formula>
    </cfRule>
    <cfRule type="expression" dxfId="924" priority="226">
      <formula>IF(RIGHT(TEXT(AM622,"0.#"),1)=".",TRUE,FALSE)</formula>
    </cfRule>
  </conditionalFormatting>
  <conditionalFormatting sqref="AM620">
    <cfRule type="expression" dxfId="923" priority="229">
      <formula>IF(RIGHT(TEXT(AM620,"0.#"),1)=".",FALSE,TRUE)</formula>
    </cfRule>
    <cfRule type="expression" dxfId="922" priority="230">
      <formula>IF(RIGHT(TEXT(AM620,"0.#"),1)=".",TRUE,FALSE)</formula>
    </cfRule>
  </conditionalFormatting>
  <conditionalFormatting sqref="AM621">
    <cfRule type="expression" dxfId="921" priority="227">
      <formula>IF(RIGHT(TEXT(AM621,"0.#"),1)=".",FALSE,TRUE)</formula>
    </cfRule>
    <cfRule type="expression" dxfId="920" priority="228">
      <formula>IF(RIGHT(TEXT(AM621,"0.#"),1)=".",TRUE,FALSE)</formula>
    </cfRule>
  </conditionalFormatting>
  <conditionalFormatting sqref="AI622">
    <cfRule type="expression" dxfId="919" priority="219">
      <formula>IF(RIGHT(TEXT(AI622,"0.#"),1)=".",FALSE,TRUE)</formula>
    </cfRule>
    <cfRule type="expression" dxfId="918" priority="220">
      <formula>IF(RIGHT(TEXT(AI622,"0.#"),1)=".",TRUE,FALSE)</formula>
    </cfRule>
  </conditionalFormatting>
  <conditionalFormatting sqref="AI620">
    <cfRule type="expression" dxfId="917" priority="223">
      <formula>IF(RIGHT(TEXT(AI620,"0.#"),1)=".",FALSE,TRUE)</formula>
    </cfRule>
    <cfRule type="expression" dxfId="916" priority="224">
      <formula>IF(RIGHT(TEXT(AI620,"0.#"),1)=".",TRUE,FALSE)</formula>
    </cfRule>
  </conditionalFormatting>
  <conditionalFormatting sqref="AI621">
    <cfRule type="expression" dxfId="915" priority="221">
      <formula>IF(RIGHT(TEXT(AI621,"0.#"),1)=".",FALSE,TRUE)</formula>
    </cfRule>
    <cfRule type="expression" dxfId="914" priority="222">
      <formula>IF(RIGHT(TEXT(AI621,"0.#"),1)=".",TRUE,FALSE)</formula>
    </cfRule>
  </conditionalFormatting>
  <conditionalFormatting sqref="AM627">
    <cfRule type="expression" dxfId="913" priority="165">
      <formula>IF(RIGHT(TEXT(AM627,"0.#"),1)=".",FALSE,TRUE)</formula>
    </cfRule>
    <cfRule type="expression" dxfId="912" priority="166">
      <formula>IF(RIGHT(TEXT(AM627,"0.#"),1)=".",TRUE,FALSE)</formula>
    </cfRule>
  </conditionalFormatting>
  <conditionalFormatting sqref="AM625">
    <cfRule type="expression" dxfId="911" priority="169">
      <formula>IF(RIGHT(TEXT(AM625,"0.#"),1)=".",FALSE,TRUE)</formula>
    </cfRule>
    <cfRule type="expression" dxfId="910" priority="170">
      <formula>IF(RIGHT(TEXT(AM625,"0.#"),1)=".",TRUE,FALSE)</formula>
    </cfRule>
  </conditionalFormatting>
  <conditionalFormatting sqref="AM626">
    <cfRule type="expression" dxfId="909" priority="167">
      <formula>IF(RIGHT(TEXT(AM626,"0.#"),1)=".",FALSE,TRUE)</formula>
    </cfRule>
    <cfRule type="expression" dxfId="908" priority="168">
      <formula>IF(RIGHT(TEXT(AM626,"0.#"),1)=".",TRUE,FALSE)</formula>
    </cfRule>
  </conditionalFormatting>
  <conditionalFormatting sqref="AI627">
    <cfRule type="expression" dxfId="907" priority="159">
      <formula>IF(RIGHT(TEXT(AI627,"0.#"),1)=".",FALSE,TRUE)</formula>
    </cfRule>
    <cfRule type="expression" dxfId="906" priority="160">
      <formula>IF(RIGHT(TEXT(AI627,"0.#"),1)=".",TRUE,FALSE)</formula>
    </cfRule>
  </conditionalFormatting>
  <conditionalFormatting sqref="AI625">
    <cfRule type="expression" dxfId="905" priority="163">
      <formula>IF(RIGHT(TEXT(AI625,"0.#"),1)=".",FALSE,TRUE)</formula>
    </cfRule>
    <cfRule type="expression" dxfId="904" priority="164">
      <formula>IF(RIGHT(TEXT(AI625,"0.#"),1)=".",TRUE,FALSE)</formula>
    </cfRule>
  </conditionalFormatting>
  <conditionalFormatting sqref="AI626">
    <cfRule type="expression" dxfId="903" priority="161">
      <formula>IF(RIGHT(TEXT(AI626,"0.#"),1)=".",FALSE,TRUE)</formula>
    </cfRule>
    <cfRule type="expression" dxfId="902" priority="162">
      <formula>IF(RIGHT(TEXT(AI626,"0.#"),1)=".",TRUE,FALSE)</formula>
    </cfRule>
  </conditionalFormatting>
  <conditionalFormatting sqref="AM632">
    <cfRule type="expression" dxfId="901" priority="153">
      <formula>IF(RIGHT(TEXT(AM632,"0.#"),1)=".",FALSE,TRUE)</formula>
    </cfRule>
    <cfRule type="expression" dxfId="900" priority="154">
      <formula>IF(RIGHT(TEXT(AM632,"0.#"),1)=".",TRUE,FALSE)</formula>
    </cfRule>
  </conditionalFormatting>
  <conditionalFormatting sqref="AM630">
    <cfRule type="expression" dxfId="899" priority="157">
      <formula>IF(RIGHT(TEXT(AM630,"0.#"),1)=".",FALSE,TRUE)</formula>
    </cfRule>
    <cfRule type="expression" dxfId="898" priority="158">
      <formula>IF(RIGHT(TEXT(AM630,"0.#"),1)=".",TRUE,FALSE)</formula>
    </cfRule>
  </conditionalFormatting>
  <conditionalFormatting sqref="AM631">
    <cfRule type="expression" dxfId="897" priority="155">
      <formula>IF(RIGHT(TEXT(AM631,"0.#"),1)=".",FALSE,TRUE)</formula>
    </cfRule>
    <cfRule type="expression" dxfId="896" priority="156">
      <formula>IF(RIGHT(TEXT(AM631,"0.#"),1)=".",TRUE,FALSE)</formula>
    </cfRule>
  </conditionalFormatting>
  <conditionalFormatting sqref="AI632">
    <cfRule type="expression" dxfId="895" priority="147">
      <formula>IF(RIGHT(TEXT(AI632,"0.#"),1)=".",FALSE,TRUE)</formula>
    </cfRule>
    <cfRule type="expression" dxfId="894" priority="148">
      <formula>IF(RIGHT(TEXT(AI632,"0.#"),1)=".",TRUE,FALSE)</formula>
    </cfRule>
  </conditionalFormatting>
  <conditionalFormatting sqref="AI630">
    <cfRule type="expression" dxfId="893" priority="151">
      <formula>IF(RIGHT(TEXT(AI630,"0.#"),1)=".",FALSE,TRUE)</formula>
    </cfRule>
    <cfRule type="expression" dxfId="892" priority="152">
      <formula>IF(RIGHT(TEXT(AI630,"0.#"),1)=".",TRUE,FALSE)</formula>
    </cfRule>
  </conditionalFormatting>
  <conditionalFormatting sqref="AI631">
    <cfRule type="expression" dxfId="891" priority="149">
      <formula>IF(RIGHT(TEXT(AI631,"0.#"),1)=".",FALSE,TRUE)</formula>
    </cfRule>
    <cfRule type="expression" dxfId="890" priority="150">
      <formula>IF(RIGHT(TEXT(AI631,"0.#"),1)=".",TRUE,FALSE)</formula>
    </cfRule>
  </conditionalFormatting>
  <conditionalFormatting sqref="AM637">
    <cfRule type="expression" dxfId="889" priority="141">
      <formula>IF(RIGHT(TEXT(AM637,"0.#"),1)=".",FALSE,TRUE)</formula>
    </cfRule>
    <cfRule type="expression" dxfId="888" priority="142">
      <formula>IF(RIGHT(TEXT(AM637,"0.#"),1)=".",TRUE,FALSE)</formula>
    </cfRule>
  </conditionalFormatting>
  <conditionalFormatting sqref="AM635">
    <cfRule type="expression" dxfId="887" priority="145">
      <formula>IF(RIGHT(TEXT(AM635,"0.#"),1)=".",FALSE,TRUE)</formula>
    </cfRule>
    <cfRule type="expression" dxfId="886" priority="146">
      <formula>IF(RIGHT(TEXT(AM635,"0.#"),1)=".",TRUE,FALSE)</formula>
    </cfRule>
  </conditionalFormatting>
  <conditionalFormatting sqref="AM636">
    <cfRule type="expression" dxfId="885" priority="143">
      <formula>IF(RIGHT(TEXT(AM636,"0.#"),1)=".",FALSE,TRUE)</formula>
    </cfRule>
    <cfRule type="expression" dxfId="884" priority="144">
      <formula>IF(RIGHT(TEXT(AM636,"0.#"),1)=".",TRUE,FALSE)</formula>
    </cfRule>
  </conditionalFormatting>
  <conditionalFormatting sqref="AI637">
    <cfRule type="expression" dxfId="883" priority="135">
      <formula>IF(RIGHT(TEXT(AI637,"0.#"),1)=".",FALSE,TRUE)</formula>
    </cfRule>
    <cfRule type="expression" dxfId="882" priority="136">
      <formula>IF(RIGHT(TEXT(AI637,"0.#"),1)=".",TRUE,FALSE)</formula>
    </cfRule>
  </conditionalFormatting>
  <conditionalFormatting sqref="AI635">
    <cfRule type="expression" dxfId="881" priority="139">
      <formula>IF(RIGHT(TEXT(AI635,"0.#"),1)=".",FALSE,TRUE)</formula>
    </cfRule>
    <cfRule type="expression" dxfId="880" priority="140">
      <formula>IF(RIGHT(TEXT(AI635,"0.#"),1)=".",TRUE,FALSE)</formula>
    </cfRule>
  </conditionalFormatting>
  <conditionalFormatting sqref="AI636">
    <cfRule type="expression" dxfId="879" priority="137">
      <formula>IF(RIGHT(TEXT(AI636,"0.#"),1)=".",FALSE,TRUE)</formula>
    </cfRule>
    <cfRule type="expression" dxfId="878" priority="138">
      <formula>IF(RIGHT(TEXT(AI636,"0.#"),1)=".",TRUE,FALSE)</formula>
    </cfRule>
  </conditionalFormatting>
  <conditionalFormatting sqref="AM602">
    <cfRule type="expression" dxfId="877" priority="213">
      <formula>IF(RIGHT(TEXT(AM602,"0.#"),1)=".",FALSE,TRUE)</formula>
    </cfRule>
    <cfRule type="expression" dxfId="876" priority="214">
      <formula>IF(RIGHT(TEXT(AM602,"0.#"),1)=".",TRUE,FALSE)</formula>
    </cfRule>
  </conditionalFormatting>
  <conditionalFormatting sqref="AM600">
    <cfRule type="expression" dxfId="875" priority="217">
      <formula>IF(RIGHT(TEXT(AM600,"0.#"),1)=".",FALSE,TRUE)</formula>
    </cfRule>
    <cfRule type="expression" dxfId="874" priority="218">
      <formula>IF(RIGHT(TEXT(AM600,"0.#"),1)=".",TRUE,FALSE)</formula>
    </cfRule>
  </conditionalFormatting>
  <conditionalFormatting sqref="AM601">
    <cfRule type="expression" dxfId="873" priority="215">
      <formula>IF(RIGHT(TEXT(AM601,"0.#"),1)=".",FALSE,TRUE)</formula>
    </cfRule>
    <cfRule type="expression" dxfId="872" priority="216">
      <formula>IF(RIGHT(TEXT(AM601,"0.#"),1)=".",TRUE,FALSE)</formula>
    </cfRule>
  </conditionalFormatting>
  <conditionalFormatting sqref="AI602">
    <cfRule type="expression" dxfId="871" priority="207">
      <formula>IF(RIGHT(TEXT(AI602,"0.#"),1)=".",FALSE,TRUE)</formula>
    </cfRule>
    <cfRule type="expression" dxfId="870" priority="208">
      <formula>IF(RIGHT(TEXT(AI602,"0.#"),1)=".",TRUE,FALSE)</formula>
    </cfRule>
  </conditionalFormatting>
  <conditionalFormatting sqref="AI600">
    <cfRule type="expression" dxfId="869" priority="211">
      <formula>IF(RIGHT(TEXT(AI600,"0.#"),1)=".",FALSE,TRUE)</formula>
    </cfRule>
    <cfRule type="expression" dxfId="868" priority="212">
      <formula>IF(RIGHT(TEXT(AI600,"0.#"),1)=".",TRUE,FALSE)</formula>
    </cfRule>
  </conditionalFormatting>
  <conditionalFormatting sqref="AI601">
    <cfRule type="expression" dxfId="867" priority="209">
      <formula>IF(RIGHT(TEXT(AI601,"0.#"),1)=".",FALSE,TRUE)</formula>
    </cfRule>
    <cfRule type="expression" dxfId="866" priority="210">
      <formula>IF(RIGHT(TEXT(AI601,"0.#"),1)=".",TRUE,FALSE)</formula>
    </cfRule>
  </conditionalFormatting>
  <conditionalFormatting sqref="AM607">
    <cfRule type="expression" dxfId="865" priority="201">
      <formula>IF(RIGHT(TEXT(AM607,"0.#"),1)=".",FALSE,TRUE)</formula>
    </cfRule>
    <cfRule type="expression" dxfId="864" priority="202">
      <formula>IF(RIGHT(TEXT(AM607,"0.#"),1)=".",TRUE,FALSE)</formula>
    </cfRule>
  </conditionalFormatting>
  <conditionalFormatting sqref="AM605">
    <cfRule type="expression" dxfId="863" priority="205">
      <formula>IF(RIGHT(TEXT(AM605,"0.#"),1)=".",FALSE,TRUE)</formula>
    </cfRule>
    <cfRule type="expression" dxfId="862" priority="206">
      <formula>IF(RIGHT(TEXT(AM605,"0.#"),1)=".",TRUE,FALSE)</formula>
    </cfRule>
  </conditionalFormatting>
  <conditionalFormatting sqref="AM606">
    <cfRule type="expression" dxfId="861" priority="203">
      <formula>IF(RIGHT(TEXT(AM606,"0.#"),1)=".",FALSE,TRUE)</formula>
    </cfRule>
    <cfRule type="expression" dxfId="860" priority="204">
      <formula>IF(RIGHT(TEXT(AM606,"0.#"),1)=".",TRUE,FALSE)</formula>
    </cfRule>
  </conditionalFormatting>
  <conditionalFormatting sqref="AI607">
    <cfRule type="expression" dxfId="859" priority="195">
      <formula>IF(RIGHT(TEXT(AI607,"0.#"),1)=".",FALSE,TRUE)</formula>
    </cfRule>
    <cfRule type="expression" dxfId="858" priority="196">
      <formula>IF(RIGHT(TEXT(AI607,"0.#"),1)=".",TRUE,FALSE)</formula>
    </cfRule>
  </conditionalFormatting>
  <conditionalFormatting sqref="AI605">
    <cfRule type="expression" dxfId="857" priority="199">
      <formula>IF(RIGHT(TEXT(AI605,"0.#"),1)=".",FALSE,TRUE)</formula>
    </cfRule>
    <cfRule type="expression" dxfId="856" priority="200">
      <formula>IF(RIGHT(TEXT(AI605,"0.#"),1)=".",TRUE,FALSE)</formula>
    </cfRule>
  </conditionalFormatting>
  <conditionalFormatting sqref="AI606">
    <cfRule type="expression" dxfId="855" priority="197">
      <formula>IF(RIGHT(TEXT(AI606,"0.#"),1)=".",FALSE,TRUE)</formula>
    </cfRule>
    <cfRule type="expression" dxfId="854" priority="198">
      <formula>IF(RIGHT(TEXT(AI606,"0.#"),1)=".",TRUE,FALSE)</formula>
    </cfRule>
  </conditionalFormatting>
  <conditionalFormatting sqref="AM612">
    <cfRule type="expression" dxfId="853" priority="189">
      <formula>IF(RIGHT(TEXT(AM612,"0.#"),1)=".",FALSE,TRUE)</formula>
    </cfRule>
    <cfRule type="expression" dxfId="852" priority="190">
      <formula>IF(RIGHT(TEXT(AM612,"0.#"),1)=".",TRUE,FALSE)</formula>
    </cfRule>
  </conditionalFormatting>
  <conditionalFormatting sqref="AM610">
    <cfRule type="expression" dxfId="851" priority="193">
      <formula>IF(RIGHT(TEXT(AM610,"0.#"),1)=".",FALSE,TRUE)</formula>
    </cfRule>
    <cfRule type="expression" dxfId="850" priority="194">
      <formula>IF(RIGHT(TEXT(AM610,"0.#"),1)=".",TRUE,FALSE)</formula>
    </cfRule>
  </conditionalFormatting>
  <conditionalFormatting sqref="AM611">
    <cfRule type="expression" dxfId="849" priority="191">
      <formula>IF(RIGHT(TEXT(AM611,"0.#"),1)=".",FALSE,TRUE)</formula>
    </cfRule>
    <cfRule type="expression" dxfId="848" priority="192">
      <formula>IF(RIGHT(TEXT(AM611,"0.#"),1)=".",TRUE,FALSE)</formula>
    </cfRule>
  </conditionalFormatting>
  <conditionalFormatting sqref="AI612">
    <cfRule type="expression" dxfId="847" priority="183">
      <formula>IF(RIGHT(TEXT(AI612,"0.#"),1)=".",FALSE,TRUE)</formula>
    </cfRule>
    <cfRule type="expression" dxfId="846" priority="184">
      <formula>IF(RIGHT(TEXT(AI612,"0.#"),1)=".",TRUE,FALSE)</formula>
    </cfRule>
  </conditionalFormatting>
  <conditionalFormatting sqref="AI610">
    <cfRule type="expression" dxfId="845" priority="187">
      <formula>IF(RIGHT(TEXT(AI610,"0.#"),1)=".",FALSE,TRUE)</formula>
    </cfRule>
    <cfRule type="expression" dxfId="844" priority="188">
      <formula>IF(RIGHT(TEXT(AI610,"0.#"),1)=".",TRUE,FALSE)</formula>
    </cfRule>
  </conditionalFormatting>
  <conditionalFormatting sqref="AI611">
    <cfRule type="expression" dxfId="843" priority="185">
      <formula>IF(RIGHT(TEXT(AI611,"0.#"),1)=".",FALSE,TRUE)</formula>
    </cfRule>
    <cfRule type="expression" dxfId="842" priority="186">
      <formula>IF(RIGHT(TEXT(AI611,"0.#"),1)=".",TRUE,FALSE)</formula>
    </cfRule>
  </conditionalFormatting>
  <conditionalFormatting sqref="AM617">
    <cfRule type="expression" dxfId="841" priority="177">
      <formula>IF(RIGHT(TEXT(AM617,"0.#"),1)=".",FALSE,TRUE)</formula>
    </cfRule>
    <cfRule type="expression" dxfId="840" priority="178">
      <formula>IF(RIGHT(TEXT(AM617,"0.#"),1)=".",TRUE,FALSE)</formula>
    </cfRule>
  </conditionalFormatting>
  <conditionalFormatting sqref="AM615">
    <cfRule type="expression" dxfId="839" priority="181">
      <formula>IF(RIGHT(TEXT(AM615,"0.#"),1)=".",FALSE,TRUE)</formula>
    </cfRule>
    <cfRule type="expression" dxfId="838" priority="182">
      <formula>IF(RIGHT(TEXT(AM615,"0.#"),1)=".",TRUE,FALSE)</formula>
    </cfRule>
  </conditionalFormatting>
  <conditionalFormatting sqref="AM616">
    <cfRule type="expression" dxfId="837" priority="179">
      <formula>IF(RIGHT(TEXT(AM616,"0.#"),1)=".",FALSE,TRUE)</formula>
    </cfRule>
    <cfRule type="expression" dxfId="836" priority="180">
      <formula>IF(RIGHT(TEXT(AM616,"0.#"),1)=".",TRUE,FALSE)</formula>
    </cfRule>
  </conditionalFormatting>
  <conditionalFormatting sqref="AI617">
    <cfRule type="expression" dxfId="835" priority="171">
      <formula>IF(RIGHT(TEXT(AI617,"0.#"),1)=".",FALSE,TRUE)</formula>
    </cfRule>
    <cfRule type="expression" dxfId="834" priority="172">
      <formula>IF(RIGHT(TEXT(AI617,"0.#"),1)=".",TRUE,FALSE)</formula>
    </cfRule>
  </conditionalFormatting>
  <conditionalFormatting sqref="AI615">
    <cfRule type="expression" dxfId="833" priority="175">
      <formula>IF(RIGHT(TEXT(AI615,"0.#"),1)=".",FALSE,TRUE)</formula>
    </cfRule>
    <cfRule type="expression" dxfId="832" priority="176">
      <formula>IF(RIGHT(TEXT(AI615,"0.#"),1)=".",TRUE,FALSE)</formula>
    </cfRule>
  </conditionalFormatting>
  <conditionalFormatting sqref="AI616">
    <cfRule type="expression" dxfId="831" priority="173">
      <formula>IF(RIGHT(TEXT(AI616,"0.#"),1)=".",FALSE,TRUE)</formula>
    </cfRule>
    <cfRule type="expression" dxfId="830" priority="174">
      <formula>IF(RIGHT(TEXT(AI616,"0.#"),1)=".",TRUE,FALSE)</formula>
    </cfRule>
  </conditionalFormatting>
  <conditionalFormatting sqref="AM651">
    <cfRule type="expression" dxfId="829" priority="129">
      <formula>IF(RIGHT(TEXT(AM651,"0.#"),1)=".",FALSE,TRUE)</formula>
    </cfRule>
    <cfRule type="expression" dxfId="828" priority="130">
      <formula>IF(RIGHT(TEXT(AM651,"0.#"),1)=".",TRUE,FALSE)</formula>
    </cfRule>
  </conditionalFormatting>
  <conditionalFormatting sqref="AM649">
    <cfRule type="expression" dxfId="827" priority="133">
      <formula>IF(RIGHT(TEXT(AM649,"0.#"),1)=".",FALSE,TRUE)</formula>
    </cfRule>
    <cfRule type="expression" dxfId="826" priority="134">
      <formula>IF(RIGHT(TEXT(AM649,"0.#"),1)=".",TRUE,FALSE)</formula>
    </cfRule>
  </conditionalFormatting>
  <conditionalFormatting sqref="AM650">
    <cfRule type="expression" dxfId="825" priority="131">
      <formula>IF(RIGHT(TEXT(AM650,"0.#"),1)=".",FALSE,TRUE)</formula>
    </cfRule>
    <cfRule type="expression" dxfId="824" priority="132">
      <formula>IF(RIGHT(TEXT(AM650,"0.#"),1)=".",TRUE,FALSE)</formula>
    </cfRule>
  </conditionalFormatting>
  <conditionalFormatting sqref="AI651">
    <cfRule type="expression" dxfId="823" priority="123">
      <formula>IF(RIGHT(TEXT(AI651,"0.#"),1)=".",FALSE,TRUE)</formula>
    </cfRule>
    <cfRule type="expression" dxfId="822" priority="124">
      <formula>IF(RIGHT(TEXT(AI651,"0.#"),1)=".",TRUE,FALSE)</formula>
    </cfRule>
  </conditionalFormatting>
  <conditionalFormatting sqref="AI649">
    <cfRule type="expression" dxfId="821" priority="127">
      <formula>IF(RIGHT(TEXT(AI649,"0.#"),1)=".",FALSE,TRUE)</formula>
    </cfRule>
    <cfRule type="expression" dxfId="820" priority="128">
      <formula>IF(RIGHT(TEXT(AI649,"0.#"),1)=".",TRUE,FALSE)</formula>
    </cfRule>
  </conditionalFormatting>
  <conditionalFormatting sqref="AI650">
    <cfRule type="expression" dxfId="819" priority="125">
      <formula>IF(RIGHT(TEXT(AI650,"0.#"),1)=".",FALSE,TRUE)</formula>
    </cfRule>
    <cfRule type="expression" dxfId="818" priority="126">
      <formula>IF(RIGHT(TEXT(AI650,"0.#"),1)=".",TRUE,FALSE)</formula>
    </cfRule>
  </conditionalFormatting>
  <conditionalFormatting sqref="AM676">
    <cfRule type="expression" dxfId="817" priority="117">
      <formula>IF(RIGHT(TEXT(AM676,"0.#"),1)=".",FALSE,TRUE)</formula>
    </cfRule>
    <cfRule type="expression" dxfId="816" priority="118">
      <formula>IF(RIGHT(TEXT(AM676,"0.#"),1)=".",TRUE,FALSE)</formula>
    </cfRule>
  </conditionalFormatting>
  <conditionalFormatting sqref="AM674">
    <cfRule type="expression" dxfId="815" priority="121">
      <formula>IF(RIGHT(TEXT(AM674,"0.#"),1)=".",FALSE,TRUE)</formula>
    </cfRule>
    <cfRule type="expression" dxfId="814" priority="122">
      <formula>IF(RIGHT(TEXT(AM674,"0.#"),1)=".",TRUE,FALSE)</formula>
    </cfRule>
  </conditionalFormatting>
  <conditionalFormatting sqref="AM675">
    <cfRule type="expression" dxfId="813" priority="119">
      <formula>IF(RIGHT(TEXT(AM675,"0.#"),1)=".",FALSE,TRUE)</formula>
    </cfRule>
    <cfRule type="expression" dxfId="812" priority="120">
      <formula>IF(RIGHT(TEXT(AM675,"0.#"),1)=".",TRUE,FALSE)</formula>
    </cfRule>
  </conditionalFormatting>
  <conditionalFormatting sqref="AI676">
    <cfRule type="expression" dxfId="811" priority="111">
      <formula>IF(RIGHT(TEXT(AI676,"0.#"),1)=".",FALSE,TRUE)</formula>
    </cfRule>
    <cfRule type="expression" dxfId="810" priority="112">
      <formula>IF(RIGHT(TEXT(AI676,"0.#"),1)=".",TRUE,FALSE)</formula>
    </cfRule>
  </conditionalFormatting>
  <conditionalFormatting sqref="AI674">
    <cfRule type="expression" dxfId="809" priority="115">
      <formula>IF(RIGHT(TEXT(AI674,"0.#"),1)=".",FALSE,TRUE)</formula>
    </cfRule>
    <cfRule type="expression" dxfId="808" priority="116">
      <formula>IF(RIGHT(TEXT(AI674,"0.#"),1)=".",TRUE,FALSE)</formula>
    </cfRule>
  </conditionalFormatting>
  <conditionalFormatting sqref="AI675">
    <cfRule type="expression" dxfId="807" priority="113">
      <formula>IF(RIGHT(TEXT(AI675,"0.#"),1)=".",FALSE,TRUE)</formula>
    </cfRule>
    <cfRule type="expression" dxfId="806" priority="114">
      <formula>IF(RIGHT(TEXT(AI675,"0.#"),1)=".",TRUE,FALSE)</formula>
    </cfRule>
  </conditionalFormatting>
  <conditionalFormatting sqref="AM681">
    <cfRule type="expression" dxfId="805" priority="57">
      <formula>IF(RIGHT(TEXT(AM681,"0.#"),1)=".",FALSE,TRUE)</formula>
    </cfRule>
    <cfRule type="expression" dxfId="804" priority="58">
      <formula>IF(RIGHT(TEXT(AM681,"0.#"),1)=".",TRUE,FALSE)</formula>
    </cfRule>
  </conditionalFormatting>
  <conditionalFormatting sqref="AM679">
    <cfRule type="expression" dxfId="803" priority="61">
      <formula>IF(RIGHT(TEXT(AM679,"0.#"),1)=".",FALSE,TRUE)</formula>
    </cfRule>
    <cfRule type="expression" dxfId="802" priority="62">
      <formula>IF(RIGHT(TEXT(AM679,"0.#"),1)=".",TRUE,FALSE)</formula>
    </cfRule>
  </conditionalFormatting>
  <conditionalFormatting sqref="AM680">
    <cfRule type="expression" dxfId="801" priority="59">
      <formula>IF(RIGHT(TEXT(AM680,"0.#"),1)=".",FALSE,TRUE)</formula>
    </cfRule>
    <cfRule type="expression" dxfId="800" priority="60">
      <formula>IF(RIGHT(TEXT(AM680,"0.#"),1)=".",TRUE,FALSE)</formula>
    </cfRule>
  </conditionalFormatting>
  <conditionalFormatting sqref="AI681">
    <cfRule type="expression" dxfId="799" priority="51">
      <formula>IF(RIGHT(TEXT(AI681,"0.#"),1)=".",FALSE,TRUE)</formula>
    </cfRule>
    <cfRule type="expression" dxfId="798" priority="52">
      <formula>IF(RIGHT(TEXT(AI681,"0.#"),1)=".",TRUE,FALSE)</formula>
    </cfRule>
  </conditionalFormatting>
  <conditionalFormatting sqref="AI679">
    <cfRule type="expression" dxfId="797" priority="55">
      <formula>IF(RIGHT(TEXT(AI679,"0.#"),1)=".",FALSE,TRUE)</formula>
    </cfRule>
    <cfRule type="expression" dxfId="796" priority="56">
      <formula>IF(RIGHT(TEXT(AI679,"0.#"),1)=".",TRUE,FALSE)</formula>
    </cfRule>
  </conditionalFormatting>
  <conditionalFormatting sqref="AI680">
    <cfRule type="expression" dxfId="795" priority="53">
      <formula>IF(RIGHT(TEXT(AI680,"0.#"),1)=".",FALSE,TRUE)</formula>
    </cfRule>
    <cfRule type="expression" dxfId="794" priority="54">
      <formula>IF(RIGHT(TEXT(AI680,"0.#"),1)=".",TRUE,FALSE)</formula>
    </cfRule>
  </conditionalFormatting>
  <conditionalFormatting sqref="AM686">
    <cfRule type="expression" dxfId="793" priority="45">
      <formula>IF(RIGHT(TEXT(AM686,"0.#"),1)=".",FALSE,TRUE)</formula>
    </cfRule>
    <cfRule type="expression" dxfId="792" priority="46">
      <formula>IF(RIGHT(TEXT(AM686,"0.#"),1)=".",TRUE,FALSE)</formula>
    </cfRule>
  </conditionalFormatting>
  <conditionalFormatting sqref="AM684">
    <cfRule type="expression" dxfId="791" priority="49">
      <formula>IF(RIGHT(TEXT(AM684,"0.#"),1)=".",FALSE,TRUE)</formula>
    </cfRule>
    <cfRule type="expression" dxfId="790" priority="50">
      <formula>IF(RIGHT(TEXT(AM684,"0.#"),1)=".",TRUE,FALSE)</formula>
    </cfRule>
  </conditionalFormatting>
  <conditionalFormatting sqref="AM685">
    <cfRule type="expression" dxfId="789" priority="47">
      <formula>IF(RIGHT(TEXT(AM685,"0.#"),1)=".",FALSE,TRUE)</formula>
    </cfRule>
    <cfRule type="expression" dxfId="788" priority="48">
      <formula>IF(RIGHT(TEXT(AM685,"0.#"),1)=".",TRUE,FALSE)</formula>
    </cfRule>
  </conditionalFormatting>
  <conditionalFormatting sqref="AI686">
    <cfRule type="expression" dxfId="787" priority="39">
      <formula>IF(RIGHT(TEXT(AI686,"0.#"),1)=".",FALSE,TRUE)</formula>
    </cfRule>
    <cfRule type="expression" dxfId="786" priority="40">
      <formula>IF(RIGHT(TEXT(AI686,"0.#"),1)=".",TRUE,FALSE)</formula>
    </cfRule>
  </conditionalFormatting>
  <conditionalFormatting sqref="AI684">
    <cfRule type="expression" dxfId="785" priority="43">
      <formula>IF(RIGHT(TEXT(AI684,"0.#"),1)=".",FALSE,TRUE)</formula>
    </cfRule>
    <cfRule type="expression" dxfId="784" priority="44">
      <formula>IF(RIGHT(TEXT(AI684,"0.#"),1)=".",TRUE,FALSE)</formula>
    </cfRule>
  </conditionalFormatting>
  <conditionalFormatting sqref="AI685">
    <cfRule type="expression" dxfId="783" priority="41">
      <formula>IF(RIGHT(TEXT(AI685,"0.#"),1)=".",FALSE,TRUE)</formula>
    </cfRule>
    <cfRule type="expression" dxfId="782" priority="42">
      <formula>IF(RIGHT(TEXT(AI685,"0.#"),1)=".",TRUE,FALSE)</formula>
    </cfRule>
  </conditionalFormatting>
  <conditionalFormatting sqref="AM691">
    <cfRule type="expression" dxfId="781" priority="33">
      <formula>IF(RIGHT(TEXT(AM691,"0.#"),1)=".",FALSE,TRUE)</formula>
    </cfRule>
    <cfRule type="expression" dxfId="780" priority="34">
      <formula>IF(RIGHT(TEXT(AM691,"0.#"),1)=".",TRUE,FALSE)</formula>
    </cfRule>
  </conditionalFormatting>
  <conditionalFormatting sqref="AM689">
    <cfRule type="expression" dxfId="779" priority="37">
      <formula>IF(RIGHT(TEXT(AM689,"0.#"),1)=".",FALSE,TRUE)</formula>
    </cfRule>
    <cfRule type="expression" dxfId="778" priority="38">
      <formula>IF(RIGHT(TEXT(AM689,"0.#"),1)=".",TRUE,FALSE)</formula>
    </cfRule>
  </conditionalFormatting>
  <conditionalFormatting sqref="AM690">
    <cfRule type="expression" dxfId="777" priority="35">
      <formula>IF(RIGHT(TEXT(AM690,"0.#"),1)=".",FALSE,TRUE)</formula>
    </cfRule>
    <cfRule type="expression" dxfId="776" priority="36">
      <formula>IF(RIGHT(TEXT(AM690,"0.#"),1)=".",TRUE,FALSE)</formula>
    </cfRule>
  </conditionalFormatting>
  <conditionalFormatting sqref="AI691">
    <cfRule type="expression" dxfId="775" priority="27">
      <formula>IF(RIGHT(TEXT(AI691,"0.#"),1)=".",FALSE,TRUE)</formula>
    </cfRule>
    <cfRule type="expression" dxfId="774" priority="28">
      <formula>IF(RIGHT(TEXT(AI691,"0.#"),1)=".",TRUE,FALSE)</formula>
    </cfRule>
  </conditionalFormatting>
  <conditionalFormatting sqref="AI689">
    <cfRule type="expression" dxfId="773" priority="31">
      <formula>IF(RIGHT(TEXT(AI689,"0.#"),1)=".",FALSE,TRUE)</formula>
    </cfRule>
    <cfRule type="expression" dxfId="772" priority="32">
      <formula>IF(RIGHT(TEXT(AI689,"0.#"),1)=".",TRUE,FALSE)</formula>
    </cfRule>
  </conditionalFormatting>
  <conditionalFormatting sqref="AI690">
    <cfRule type="expression" dxfId="771" priority="29">
      <formula>IF(RIGHT(TEXT(AI690,"0.#"),1)=".",FALSE,TRUE)</formula>
    </cfRule>
    <cfRule type="expression" dxfId="770" priority="30">
      <formula>IF(RIGHT(TEXT(AI690,"0.#"),1)=".",TRUE,FALSE)</formula>
    </cfRule>
  </conditionalFormatting>
  <conditionalFormatting sqref="AM656">
    <cfRule type="expression" dxfId="769" priority="105">
      <formula>IF(RIGHT(TEXT(AM656,"0.#"),1)=".",FALSE,TRUE)</formula>
    </cfRule>
    <cfRule type="expression" dxfId="768" priority="106">
      <formula>IF(RIGHT(TEXT(AM656,"0.#"),1)=".",TRUE,FALSE)</formula>
    </cfRule>
  </conditionalFormatting>
  <conditionalFormatting sqref="AM654">
    <cfRule type="expression" dxfId="767" priority="109">
      <formula>IF(RIGHT(TEXT(AM654,"0.#"),1)=".",FALSE,TRUE)</formula>
    </cfRule>
    <cfRule type="expression" dxfId="766" priority="110">
      <formula>IF(RIGHT(TEXT(AM654,"0.#"),1)=".",TRUE,FALSE)</formula>
    </cfRule>
  </conditionalFormatting>
  <conditionalFormatting sqref="AM655">
    <cfRule type="expression" dxfId="765" priority="107">
      <formula>IF(RIGHT(TEXT(AM655,"0.#"),1)=".",FALSE,TRUE)</formula>
    </cfRule>
    <cfRule type="expression" dxfId="764" priority="108">
      <formula>IF(RIGHT(TEXT(AM655,"0.#"),1)=".",TRUE,FALSE)</formula>
    </cfRule>
  </conditionalFormatting>
  <conditionalFormatting sqref="AI656">
    <cfRule type="expression" dxfId="763" priority="99">
      <formula>IF(RIGHT(TEXT(AI656,"0.#"),1)=".",FALSE,TRUE)</formula>
    </cfRule>
    <cfRule type="expression" dxfId="762" priority="100">
      <formula>IF(RIGHT(TEXT(AI656,"0.#"),1)=".",TRUE,FALSE)</formula>
    </cfRule>
  </conditionalFormatting>
  <conditionalFormatting sqref="AI654">
    <cfRule type="expression" dxfId="761" priority="103">
      <formula>IF(RIGHT(TEXT(AI654,"0.#"),1)=".",FALSE,TRUE)</formula>
    </cfRule>
    <cfRule type="expression" dxfId="760" priority="104">
      <formula>IF(RIGHT(TEXT(AI654,"0.#"),1)=".",TRUE,FALSE)</formula>
    </cfRule>
  </conditionalFormatting>
  <conditionalFormatting sqref="AI655">
    <cfRule type="expression" dxfId="759" priority="101">
      <formula>IF(RIGHT(TEXT(AI655,"0.#"),1)=".",FALSE,TRUE)</formula>
    </cfRule>
    <cfRule type="expression" dxfId="758" priority="102">
      <formula>IF(RIGHT(TEXT(AI655,"0.#"),1)=".",TRUE,FALSE)</formula>
    </cfRule>
  </conditionalFormatting>
  <conditionalFormatting sqref="AM661">
    <cfRule type="expression" dxfId="757" priority="93">
      <formula>IF(RIGHT(TEXT(AM661,"0.#"),1)=".",FALSE,TRUE)</formula>
    </cfRule>
    <cfRule type="expression" dxfId="756" priority="94">
      <formula>IF(RIGHT(TEXT(AM661,"0.#"),1)=".",TRUE,FALSE)</formula>
    </cfRule>
  </conditionalFormatting>
  <conditionalFormatting sqref="AM659">
    <cfRule type="expression" dxfId="755" priority="97">
      <formula>IF(RIGHT(TEXT(AM659,"0.#"),1)=".",FALSE,TRUE)</formula>
    </cfRule>
    <cfRule type="expression" dxfId="754" priority="98">
      <formula>IF(RIGHT(TEXT(AM659,"0.#"),1)=".",TRUE,FALSE)</formula>
    </cfRule>
  </conditionalFormatting>
  <conditionalFormatting sqref="AM660">
    <cfRule type="expression" dxfId="753" priority="95">
      <formula>IF(RIGHT(TEXT(AM660,"0.#"),1)=".",FALSE,TRUE)</formula>
    </cfRule>
    <cfRule type="expression" dxfId="752" priority="96">
      <formula>IF(RIGHT(TEXT(AM660,"0.#"),1)=".",TRUE,FALSE)</formula>
    </cfRule>
  </conditionalFormatting>
  <conditionalFormatting sqref="AI661">
    <cfRule type="expression" dxfId="751" priority="87">
      <formula>IF(RIGHT(TEXT(AI661,"0.#"),1)=".",FALSE,TRUE)</formula>
    </cfRule>
    <cfRule type="expression" dxfId="750" priority="88">
      <formula>IF(RIGHT(TEXT(AI661,"0.#"),1)=".",TRUE,FALSE)</formula>
    </cfRule>
  </conditionalFormatting>
  <conditionalFormatting sqref="AI659">
    <cfRule type="expression" dxfId="749" priority="91">
      <formula>IF(RIGHT(TEXT(AI659,"0.#"),1)=".",FALSE,TRUE)</formula>
    </cfRule>
    <cfRule type="expression" dxfId="748" priority="92">
      <formula>IF(RIGHT(TEXT(AI659,"0.#"),1)=".",TRUE,FALSE)</formula>
    </cfRule>
  </conditionalFormatting>
  <conditionalFormatting sqref="AI660">
    <cfRule type="expression" dxfId="747" priority="89">
      <formula>IF(RIGHT(TEXT(AI660,"0.#"),1)=".",FALSE,TRUE)</formula>
    </cfRule>
    <cfRule type="expression" dxfId="746" priority="90">
      <formula>IF(RIGHT(TEXT(AI660,"0.#"),1)=".",TRUE,FALSE)</formula>
    </cfRule>
  </conditionalFormatting>
  <conditionalFormatting sqref="AM666">
    <cfRule type="expression" dxfId="745" priority="81">
      <formula>IF(RIGHT(TEXT(AM666,"0.#"),1)=".",FALSE,TRUE)</formula>
    </cfRule>
    <cfRule type="expression" dxfId="744" priority="82">
      <formula>IF(RIGHT(TEXT(AM666,"0.#"),1)=".",TRUE,FALSE)</formula>
    </cfRule>
  </conditionalFormatting>
  <conditionalFormatting sqref="AM664">
    <cfRule type="expression" dxfId="743" priority="85">
      <formula>IF(RIGHT(TEXT(AM664,"0.#"),1)=".",FALSE,TRUE)</formula>
    </cfRule>
    <cfRule type="expression" dxfId="742" priority="86">
      <formula>IF(RIGHT(TEXT(AM664,"0.#"),1)=".",TRUE,FALSE)</formula>
    </cfRule>
  </conditionalFormatting>
  <conditionalFormatting sqref="AM665">
    <cfRule type="expression" dxfId="741" priority="83">
      <formula>IF(RIGHT(TEXT(AM665,"0.#"),1)=".",FALSE,TRUE)</formula>
    </cfRule>
    <cfRule type="expression" dxfId="740" priority="84">
      <formula>IF(RIGHT(TEXT(AM665,"0.#"),1)=".",TRUE,FALSE)</formula>
    </cfRule>
  </conditionalFormatting>
  <conditionalFormatting sqref="AI666">
    <cfRule type="expression" dxfId="739" priority="75">
      <formula>IF(RIGHT(TEXT(AI666,"0.#"),1)=".",FALSE,TRUE)</formula>
    </cfRule>
    <cfRule type="expression" dxfId="738" priority="76">
      <formula>IF(RIGHT(TEXT(AI666,"0.#"),1)=".",TRUE,FALSE)</formula>
    </cfRule>
  </conditionalFormatting>
  <conditionalFormatting sqref="AI664">
    <cfRule type="expression" dxfId="737" priority="79">
      <formula>IF(RIGHT(TEXT(AI664,"0.#"),1)=".",FALSE,TRUE)</formula>
    </cfRule>
    <cfRule type="expression" dxfId="736" priority="80">
      <formula>IF(RIGHT(TEXT(AI664,"0.#"),1)=".",TRUE,FALSE)</formula>
    </cfRule>
  </conditionalFormatting>
  <conditionalFormatting sqref="AI665">
    <cfRule type="expression" dxfId="735" priority="77">
      <formula>IF(RIGHT(TEXT(AI665,"0.#"),1)=".",FALSE,TRUE)</formula>
    </cfRule>
    <cfRule type="expression" dxfId="734" priority="78">
      <formula>IF(RIGHT(TEXT(AI665,"0.#"),1)=".",TRUE,FALSE)</formula>
    </cfRule>
  </conditionalFormatting>
  <conditionalFormatting sqref="AM671">
    <cfRule type="expression" dxfId="733" priority="69">
      <formula>IF(RIGHT(TEXT(AM671,"0.#"),1)=".",FALSE,TRUE)</formula>
    </cfRule>
    <cfRule type="expression" dxfId="732" priority="70">
      <formula>IF(RIGHT(TEXT(AM671,"0.#"),1)=".",TRUE,FALSE)</formula>
    </cfRule>
  </conditionalFormatting>
  <conditionalFormatting sqref="AM669">
    <cfRule type="expression" dxfId="731" priority="73">
      <formula>IF(RIGHT(TEXT(AM669,"0.#"),1)=".",FALSE,TRUE)</formula>
    </cfRule>
    <cfRule type="expression" dxfId="730" priority="74">
      <formula>IF(RIGHT(TEXT(AM669,"0.#"),1)=".",TRUE,FALSE)</formula>
    </cfRule>
  </conditionalFormatting>
  <conditionalFormatting sqref="AM670">
    <cfRule type="expression" dxfId="729" priority="71">
      <formula>IF(RIGHT(TEXT(AM670,"0.#"),1)=".",FALSE,TRUE)</formula>
    </cfRule>
    <cfRule type="expression" dxfId="728" priority="72">
      <formula>IF(RIGHT(TEXT(AM670,"0.#"),1)=".",TRUE,FALSE)</formula>
    </cfRule>
  </conditionalFormatting>
  <conditionalFormatting sqref="AI671">
    <cfRule type="expression" dxfId="727" priority="63">
      <formula>IF(RIGHT(TEXT(AI671,"0.#"),1)=".",FALSE,TRUE)</formula>
    </cfRule>
    <cfRule type="expression" dxfId="726" priority="64">
      <formula>IF(RIGHT(TEXT(AI671,"0.#"),1)=".",TRUE,FALSE)</formula>
    </cfRule>
  </conditionalFormatting>
  <conditionalFormatting sqref="AI669">
    <cfRule type="expression" dxfId="725" priority="67">
      <formula>IF(RIGHT(TEXT(AI669,"0.#"),1)=".",FALSE,TRUE)</formula>
    </cfRule>
    <cfRule type="expression" dxfId="724" priority="68">
      <formula>IF(RIGHT(TEXT(AI669,"0.#"),1)=".",TRUE,FALSE)</formula>
    </cfRule>
  </conditionalFormatting>
  <conditionalFormatting sqref="AI670">
    <cfRule type="expression" dxfId="723" priority="65">
      <formula>IF(RIGHT(TEXT(AI670,"0.#"),1)=".",FALSE,TRUE)</formula>
    </cfRule>
    <cfRule type="expression" dxfId="722" priority="66">
      <formula>IF(RIGHT(TEXT(AI670,"0.#"),1)=".",TRUE,FALSE)</formula>
    </cfRule>
  </conditionalFormatting>
  <conditionalFormatting sqref="P29:AC29">
    <cfRule type="expression" dxfId="721" priority="25">
      <formula>IF(RIGHT(TEXT(P29,"0.#"),1)=".",FALSE,TRUE)</formula>
    </cfRule>
    <cfRule type="expression" dxfId="720" priority="26">
      <formula>IF(RIGHT(TEXT(P29,"0.#"),1)=".",TRUE,FALSE)</formula>
    </cfRule>
  </conditionalFormatting>
  <conditionalFormatting sqref="AE458:AE460 AI458:AI460 AM458:AM460">
    <cfRule type="expression" dxfId="719" priority="23">
      <formula>IF(RIGHT(TEXT(AE458,"0.#"),1)=".",FALSE,TRUE)</formula>
    </cfRule>
    <cfRule type="expression" dxfId="718" priority="24">
      <formula>IF(RIGHT(TEXT(AE458,"0.#"),1)=".",TRUE,FALSE)</formula>
    </cfRule>
  </conditionalFormatting>
  <conditionalFormatting sqref="AU458:AU460">
    <cfRule type="expression" dxfId="717" priority="21">
      <formula>IF(RIGHT(TEXT(AU458,"0.#"),1)=".",FALSE,TRUE)</formula>
    </cfRule>
    <cfRule type="expression" dxfId="716" priority="22">
      <formula>IF(RIGHT(TEXT(AU458,"0.#"),1)=".",TRUE,FALSE)</formula>
    </cfRule>
  </conditionalFormatting>
  <conditionalFormatting sqref="AQ458:AQ460">
    <cfRule type="expression" dxfId="715" priority="19">
      <formula>IF(RIGHT(TEXT(AQ458,"0.#"),1)=".",FALSE,TRUE)</formula>
    </cfRule>
    <cfRule type="expression" dxfId="714" priority="20">
      <formula>IF(RIGHT(TEXT(AQ458,"0.#"),1)=".",TRUE,FALSE)</formula>
    </cfRule>
  </conditionalFormatting>
  <conditionalFormatting sqref="AE138:AE139 AU138:AU139 AI138:AI139 AM138:AM139 AQ138:AQ139">
    <cfRule type="expression" dxfId="713" priority="17">
      <formula>IF(RIGHT(TEXT(AE138,"0.#"),1)=".",FALSE,TRUE)</formula>
    </cfRule>
    <cfRule type="expression" dxfId="712" priority="18">
      <formula>IF(RIGHT(TEXT(AE138,"0.#"),1)=".",TRUE,FALSE)</formula>
    </cfRule>
  </conditionalFormatting>
  <conditionalFormatting sqref="AE194:AE195 AU194:AU195 AI194:AI195 AM194:AM195 AQ194:AQ195">
    <cfRule type="expression" dxfId="711" priority="15">
      <formula>IF(RIGHT(TEXT(AE194,"0.#"),1)=".",FALSE,TRUE)</formula>
    </cfRule>
    <cfRule type="expression" dxfId="710" priority="16">
      <formula>IF(RIGHT(TEXT(AE194,"0.#"),1)=".",TRUE,FALSE)</formula>
    </cfRule>
  </conditionalFormatting>
  <conditionalFormatting sqref="AE198:AE199 AU198:AU199 AI198:AI199 AM198:AM199 AQ198:AQ199">
    <cfRule type="expression" dxfId="709" priority="13">
      <formula>IF(RIGHT(TEXT(AE198,"0.#"),1)=".",FALSE,TRUE)</formula>
    </cfRule>
    <cfRule type="expression" dxfId="708" priority="14">
      <formula>IF(RIGHT(TEXT(AE198,"0.#"),1)=".",TRUE,FALSE)</formula>
    </cfRule>
  </conditionalFormatting>
  <conditionalFormatting sqref="AL838:AO851">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49" man="1"/>
    <brk id="707" max="49" man="1"/>
    <brk id="733" max="49" man="1"/>
    <brk id="834"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606</v>
      </c>
      <c r="R4" s="13" t="str">
        <f t="shared" si="3"/>
        <v>補助</v>
      </c>
      <c r="S4" s="13" t="str">
        <f t="shared" si="4"/>
        <v>委託・請負、補助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606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t="s">
        <v>565</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エネルギー対策</v>
      </c>
      <c r="O10" s="13"/>
      <c r="P10" s="13" t="str">
        <f>S8</f>
        <v>委託・請負、補助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353</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57"/>
      <c r="Z2" s="854"/>
      <c r="AA2" s="855"/>
      <c r="AB2" s="1061" t="s">
        <v>11</v>
      </c>
      <c r="AC2" s="1062"/>
      <c r="AD2" s="1063"/>
      <c r="AE2" s="249" t="s">
        <v>393</v>
      </c>
      <c r="AF2" s="249"/>
      <c r="AG2" s="249"/>
      <c r="AH2" s="249"/>
      <c r="AI2" s="249" t="s">
        <v>391</v>
      </c>
      <c r="AJ2" s="249"/>
      <c r="AK2" s="249"/>
      <c r="AL2" s="249"/>
      <c r="AM2" s="249" t="s">
        <v>420</v>
      </c>
      <c r="AN2" s="249"/>
      <c r="AO2" s="249"/>
      <c r="AP2" s="243"/>
      <c r="AQ2" s="159" t="s">
        <v>235</v>
      </c>
      <c r="AR2" s="129"/>
      <c r="AS2" s="129"/>
      <c r="AT2" s="130"/>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58"/>
      <c r="Z3" s="1059"/>
      <c r="AA3" s="1060"/>
      <c r="AB3" s="1064"/>
      <c r="AC3" s="1065"/>
      <c r="AD3" s="1066"/>
      <c r="AE3" s="250"/>
      <c r="AF3" s="250"/>
      <c r="AG3" s="250"/>
      <c r="AH3" s="250"/>
      <c r="AI3" s="250"/>
      <c r="AJ3" s="250"/>
      <c r="AK3" s="250"/>
      <c r="AL3" s="250"/>
      <c r="AM3" s="250"/>
      <c r="AN3" s="250"/>
      <c r="AO3" s="250"/>
      <c r="AP3" s="246"/>
      <c r="AQ3" s="198"/>
      <c r="AR3" s="199"/>
      <c r="AS3" s="132" t="s">
        <v>236</v>
      </c>
      <c r="AT3" s="133"/>
      <c r="AU3" s="199"/>
      <c r="AV3" s="199"/>
      <c r="AW3" s="421" t="s">
        <v>181</v>
      </c>
      <c r="AX3" s="422"/>
    </row>
    <row r="4" spans="1:50" ht="22.5" customHeight="1" x14ac:dyDescent="0.15">
      <c r="A4" s="426"/>
      <c r="B4" s="424"/>
      <c r="C4" s="424"/>
      <c r="D4" s="424"/>
      <c r="E4" s="424"/>
      <c r="F4" s="425"/>
      <c r="G4" s="587"/>
      <c r="H4" s="1034"/>
      <c r="I4" s="1034"/>
      <c r="J4" s="1034"/>
      <c r="K4" s="1034"/>
      <c r="L4" s="1034"/>
      <c r="M4" s="1034"/>
      <c r="N4" s="1034"/>
      <c r="O4" s="1035"/>
      <c r="P4" s="104"/>
      <c r="Q4" s="1042"/>
      <c r="R4" s="1042"/>
      <c r="S4" s="1042"/>
      <c r="T4" s="1042"/>
      <c r="U4" s="1042"/>
      <c r="V4" s="1042"/>
      <c r="W4" s="1042"/>
      <c r="X4" s="1043"/>
      <c r="Y4" s="1052" t="s">
        <v>12</v>
      </c>
      <c r="Z4" s="1053"/>
      <c r="AA4" s="1054"/>
      <c r="AB4" s="487"/>
      <c r="AC4" s="1056"/>
      <c r="AD4" s="1056"/>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7"/>
      <c r="B5" s="428"/>
      <c r="C5" s="428"/>
      <c r="D5" s="428"/>
      <c r="E5" s="428"/>
      <c r="F5" s="429"/>
      <c r="G5" s="1036"/>
      <c r="H5" s="1037"/>
      <c r="I5" s="1037"/>
      <c r="J5" s="1037"/>
      <c r="K5" s="1037"/>
      <c r="L5" s="1037"/>
      <c r="M5" s="1037"/>
      <c r="N5" s="1037"/>
      <c r="O5" s="1038"/>
      <c r="P5" s="1044"/>
      <c r="Q5" s="1044"/>
      <c r="R5" s="1044"/>
      <c r="S5" s="1044"/>
      <c r="T5" s="1044"/>
      <c r="U5" s="1044"/>
      <c r="V5" s="1044"/>
      <c r="W5" s="1044"/>
      <c r="X5" s="1045"/>
      <c r="Y5" s="441" t="s">
        <v>54</v>
      </c>
      <c r="Z5" s="1049"/>
      <c r="AA5" s="1050"/>
      <c r="AB5" s="549"/>
      <c r="AC5" s="1055"/>
      <c r="AD5" s="1055"/>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7"/>
      <c r="B6" s="428"/>
      <c r="C6" s="428"/>
      <c r="D6" s="428"/>
      <c r="E6" s="428"/>
      <c r="F6" s="429"/>
      <c r="G6" s="1039"/>
      <c r="H6" s="1040"/>
      <c r="I6" s="1040"/>
      <c r="J6" s="1040"/>
      <c r="K6" s="1040"/>
      <c r="L6" s="1040"/>
      <c r="M6" s="1040"/>
      <c r="N6" s="1040"/>
      <c r="O6" s="1041"/>
      <c r="P6" s="1046"/>
      <c r="Q6" s="1046"/>
      <c r="R6" s="1046"/>
      <c r="S6" s="1046"/>
      <c r="T6" s="1046"/>
      <c r="U6" s="1046"/>
      <c r="V6" s="1046"/>
      <c r="W6" s="1046"/>
      <c r="X6" s="1047"/>
      <c r="Y6" s="1048" t="s">
        <v>13</v>
      </c>
      <c r="Z6" s="1049"/>
      <c r="AA6" s="1050"/>
      <c r="AB6" s="617" t="s">
        <v>182</v>
      </c>
      <c r="AC6" s="1051"/>
      <c r="AD6" s="1051"/>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353</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57"/>
      <c r="Z9" s="854"/>
      <c r="AA9" s="855"/>
      <c r="AB9" s="1061" t="s">
        <v>11</v>
      </c>
      <c r="AC9" s="1062"/>
      <c r="AD9" s="1063"/>
      <c r="AE9" s="249" t="s">
        <v>393</v>
      </c>
      <c r="AF9" s="249"/>
      <c r="AG9" s="249"/>
      <c r="AH9" s="249"/>
      <c r="AI9" s="249" t="s">
        <v>391</v>
      </c>
      <c r="AJ9" s="249"/>
      <c r="AK9" s="249"/>
      <c r="AL9" s="249"/>
      <c r="AM9" s="249" t="s">
        <v>420</v>
      </c>
      <c r="AN9" s="249"/>
      <c r="AO9" s="249"/>
      <c r="AP9" s="243"/>
      <c r="AQ9" s="159" t="s">
        <v>235</v>
      </c>
      <c r="AR9" s="129"/>
      <c r="AS9" s="129"/>
      <c r="AT9" s="130"/>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58"/>
      <c r="Z10" s="1059"/>
      <c r="AA10" s="1060"/>
      <c r="AB10" s="1064"/>
      <c r="AC10" s="1065"/>
      <c r="AD10" s="1066"/>
      <c r="AE10" s="250"/>
      <c r="AF10" s="250"/>
      <c r="AG10" s="250"/>
      <c r="AH10" s="250"/>
      <c r="AI10" s="250"/>
      <c r="AJ10" s="250"/>
      <c r="AK10" s="250"/>
      <c r="AL10" s="250"/>
      <c r="AM10" s="250"/>
      <c r="AN10" s="250"/>
      <c r="AO10" s="250"/>
      <c r="AP10" s="246"/>
      <c r="AQ10" s="198"/>
      <c r="AR10" s="199"/>
      <c r="AS10" s="132" t="s">
        <v>236</v>
      </c>
      <c r="AT10" s="133"/>
      <c r="AU10" s="199"/>
      <c r="AV10" s="199"/>
      <c r="AW10" s="421" t="s">
        <v>181</v>
      </c>
      <c r="AX10" s="422"/>
    </row>
    <row r="11" spans="1:50" ht="22.5" customHeight="1" x14ac:dyDescent="0.15">
      <c r="A11" s="426"/>
      <c r="B11" s="424"/>
      <c r="C11" s="424"/>
      <c r="D11" s="424"/>
      <c r="E11" s="424"/>
      <c r="F11" s="425"/>
      <c r="G11" s="587"/>
      <c r="H11" s="1034"/>
      <c r="I11" s="1034"/>
      <c r="J11" s="1034"/>
      <c r="K11" s="1034"/>
      <c r="L11" s="1034"/>
      <c r="M11" s="1034"/>
      <c r="N11" s="1034"/>
      <c r="O11" s="1035"/>
      <c r="P11" s="104"/>
      <c r="Q11" s="1042"/>
      <c r="R11" s="1042"/>
      <c r="S11" s="1042"/>
      <c r="T11" s="1042"/>
      <c r="U11" s="1042"/>
      <c r="V11" s="1042"/>
      <c r="W11" s="1042"/>
      <c r="X11" s="1043"/>
      <c r="Y11" s="1052" t="s">
        <v>12</v>
      </c>
      <c r="Z11" s="1053"/>
      <c r="AA11" s="1054"/>
      <c r="AB11" s="487"/>
      <c r="AC11" s="1056"/>
      <c r="AD11" s="1056"/>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7"/>
      <c r="B12" s="428"/>
      <c r="C12" s="428"/>
      <c r="D12" s="428"/>
      <c r="E12" s="428"/>
      <c r="F12" s="429"/>
      <c r="G12" s="1036"/>
      <c r="H12" s="1037"/>
      <c r="I12" s="1037"/>
      <c r="J12" s="1037"/>
      <c r="K12" s="1037"/>
      <c r="L12" s="1037"/>
      <c r="M12" s="1037"/>
      <c r="N12" s="1037"/>
      <c r="O12" s="1038"/>
      <c r="P12" s="1044"/>
      <c r="Q12" s="1044"/>
      <c r="R12" s="1044"/>
      <c r="S12" s="1044"/>
      <c r="T12" s="1044"/>
      <c r="U12" s="1044"/>
      <c r="V12" s="1044"/>
      <c r="W12" s="1044"/>
      <c r="X12" s="1045"/>
      <c r="Y12" s="441" t="s">
        <v>54</v>
      </c>
      <c r="Z12" s="1049"/>
      <c r="AA12" s="1050"/>
      <c r="AB12" s="549"/>
      <c r="AC12" s="1055"/>
      <c r="AD12" s="1055"/>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0"/>
      <c r="B13" s="431"/>
      <c r="C13" s="431"/>
      <c r="D13" s="431"/>
      <c r="E13" s="431"/>
      <c r="F13" s="432"/>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17" t="s">
        <v>182</v>
      </c>
      <c r="AC13" s="1051"/>
      <c r="AD13" s="1051"/>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353</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57"/>
      <c r="Z16" s="854"/>
      <c r="AA16" s="855"/>
      <c r="AB16" s="1061" t="s">
        <v>11</v>
      </c>
      <c r="AC16" s="1062"/>
      <c r="AD16" s="1063"/>
      <c r="AE16" s="249" t="s">
        <v>393</v>
      </c>
      <c r="AF16" s="249"/>
      <c r="AG16" s="249"/>
      <c r="AH16" s="249"/>
      <c r="AI16" s="249" t="s">
        <v>391</v>
      </c>
      <c r="AJ16" s="249"/>
      <c r="AK16" s="249"/>
      <c r="AL16" s="249"/>
      <c r="AM16" s="249" t="s">
        <v>420</v>
      </c>
      <c r="AN16" s="249"/>
      <c r="AO16" s="249"/>
      <c r="AP16" s="243"/>
      <c r="AQ16" s="159" t="s">
        <v>235</v>
      </c>
      <c r="AR16" s="129"/>
      <c r="AS16" s="129"/>
      <c r="AT16" s="130"/>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58"/>
      <c r="Z17" s="1059"/>
      <c r="AA17" s="1060"/>
      <c r="AB17" s="1064"/>
      <c r="AC17" s="1065"/>
      <c r="AD17" s="1066"/>
      <c r="AE17" s="250"/>
      <c r="AF17" s="250"/>
      <c r="AG17" s="250"/>
      <c r="AH17" s="250"/>
      <c r="AI17" s="250"/>
      <c r="AJ17" s="250"/>
      <c r="AK17" s="250"/>
      <c r="AL17" s="250"/>
      <c r="AM17" s="250"/>
      <c r="AN17" s="250"/>
      <c r="AO17" s="250"/>
      <c r="AP17" s="246"/>
      <c r="AQ17" s="198"/>
      <c r="AR17" s="199"/>
      <c r="AS17" s="132" t="s">
        <v>236</v>
      </c>
      <c r="AT17" s="133"/>
      <c r="AU17" s="199"/>
      <c r="AV17" s="199"/>
      <c r="AW17" s="421" t="s">
        <v>181</v>
      </c>
      <c r="AX17" s="422"/>
    </row>
    <row r="18" spans="1:50" ht="22.5" customHeight="1" x14ac:dyDescent="0.15">
      <c r="A18" s="426"/>
      <c r="B18" s="424"/>
      <c r="C18" s="424"/>
      <c r="D18" s="424"/>
      <c r="E18" s="424"/>
      <c r="F18" s="425"/>
      <c r="G18" s="587"/>
      <c r="H18" s="1034"/>
      <c r="I18" s="1034"/>
      <c r="J18" s="1034"/>
      <c r="K18" s="1034"/>
      <c r="L18" s="1034"/>
      <c r="M18" s="1034"/>
      <c r="N18" s="1034"/>
      <c r="O18" s="1035"/>
      <c r="P18" s="104"/>
      <c r="Q18" s="1042"/>
      <c r="R18" s="1042"/>
      <c r="S18" s="1042"/>
      <c r="T18" s="1042"/>
      <c r="U18" s="1042"/>
      <c r="V18" s="1042"/>
      <c r="W18" s="1042"/>
      <c r="X18" s="1043"/>
      <c r="Y18" s="1052" t="s">
        <v>12</v>
      </c>
      <c r="Z18" s="1053"/>
      <c r="AA18" s="1054"/>
      <c r="AB18" s="487"/>
      <c r="AC18" s="1056"/>
      <c r="AD18" s="1056"/>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7"/>
      <c r="B19" s="428"/>
      <c r="C19" s="428"/>
      <c r="D19" s="428"/>
      <c r="E19" s="428"/>
      <c r="F19" s="429"/>
      <c r="G19" s="1036"/>
      <c r="H19" s="1037"/>
      <c r="I19" s="1037"/>
      <c r="J19" s="1037"/>
      <c r="K19" s="1037"/>
      <c r="L19" s="1037"/>
      <c r="M19" s="1037"/>
      <c r="N19" s="1037"/>
      <c r="O19" s="1038"/>
      <c r="P19" s="1044"/>
      <c r="Q19" s="1044"/>
      <c r="R19" s="1044"/>
      <c r="S19" s="1044"/>
      <c r="T19" s="1044"/>
      <c r="U19" s="1044"/>
      <c r="V19" s="1044"/>
      <c r="W19" s="1044"/>
      <c r="X19" s="1045"/>
      <c r="Y19" s="441" t="s">
        <v>54</v>
      </c>
      <c r="Z19" s="1049"/>
      <c r="AA19" s="1050"/>
      <c r="AB19" s="549"/>
      <c r="AC19" s="1055"/>
      <c r="AD19" s="1055"/>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0"/>
      <c r="B20" s="431"/>
      <c r="C20" s="431"/>
      <c r="D20" s="431"/>
      <c r="E20" s="431"/>
      <c r="F20" s="432"/>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17" t="s">
        <v>182</v>
      </c>
      <c r="AC20" s="1051"/>
      <c r="AD20" s="1051"/>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353</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57"/>
      <c r="Z23" s="854"/>
      <c r="AA23" s="855"/>
      <c r="AB23" s="1061" t="s">
        <v>11</v>
      </c>
      <c r="AC23" s="1062"/>
      <c r="AD23" s="1063"/>
      <c r="AE23" s="249" t="s">
        <v>393</v>
      </c>
      <c r="AF23" s="249"/>
      <c r="AG23" s="249"/>
      <c r="AH23" s="249"/>
      <c r="AI23" s="249" t="s">
        <v>391</v>
      </c>
      <c r="AJ23" s="249"/>
      <c r="AK23" s="249"/>
      <c r="AL23" s="249"/>
      <c r="AM23" s="249" t="s">
        <v>420</v>
      </c>
      <c r="AN23" s="249"/>
      <c r="AO23" s="249"/>
      <c r="AP23" s="243"/>
      <c r="AQ23" s="159" t="s">
        <v>235</v>
      </c>
      <c r="AR23" s="129"/>
      <c r="AS23" s="129"/>
      <c r="AT23" s="130"/>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58"/>
      <c r="Z24" s="1059"/>
      <c r="AA24" s="1060"/>
      <c r="AB24" s="1064"/>
      <c r="AC24" s="1065"/>
      <c r="AD24" s="1066"/>
      <c r="AE24" s="250"/>
      <c r="AF24" s="250"/>
      <c r="AG24" s="250"/>
      <c r="AH24" s="250"/>
      <c r="AI24" s="250"/>
      <c r="AJ24" s="250"/>
      <c r="AK24" s="250"/>
      <c r="AL24" s="250"/>
      <c r="AM24" s="250"/>
      <c r="AN24" s="250"/>
      <c r="AO24" s="250"/>
      <c r="AP24" s="246"/>
      <c r="AQ24" s="198"/>
      <c r="AR24" s="199"/>
      <c r="AS24" s="132" t="s">
        <v>236</v>
      </c>
      <c r="AT24" s="133"/>
      <c r="AU24" s="199"/>
      <c r="AV24" s="199"/>
      <c r="AW24" s="421" t="s">
        <v>181</v>
      </c>
      <c r="AX24" s="422"/>
    </row>
    <row r="25" spans="1:50" ht="22.5" customHeight="1" x14ac:dyDescent="0.15">
      <c r="A25" s="426"/>
      <c r="B25" s="424"/>
      <c r="C25" s="424"/>
      <c r="D25" s="424"/>
      <c r="E25" s="424"/>
      <c r="F25" s="425"/>
      <c r="G25" s="587"/>
      <c r="H25" s="1034"/>
      <c r="I25" s="1034"/>
      <c r="J25" s="1034"/>
      <c r="K25" s="1034"/>
      <c r="L25" s="1034"/>
      <c r="M25" s="1034"/>
      <c r="N25" s="1034"/>
      <c r="O25" s="1035"/>
      <c r="P25" s="104"/>
      <c r="Q25" s="1042"/>
      <c r="R25" s="1042"/>
      <c r="S25" s="1042"/>
      <c r="T25" s="1042"/>
      <c r="U25" s="1042"/>
      <c r="V25" s="1042"/>
      <c r="W25" s="1042"/>
      <c r="X25" s="1043"/>
      <c r="Y25" s="1052" t="s">
        <v>12</v>
      </c>
      <c r="Z25" s="1053"/>
      <c r="AA25" s="1054"/>
      <c r="AB25" s="487"/>
      <c r="AC25" s="1056"/>
      <c r="AD25" s="1056"/>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7"/>
      <c r="B26" s="428"/>
      <c r="C26" s="428"/>
      <c r="D26" s="428"/>
      <c r="E26" s="428"/>
      <c r="F26" s="429"/>
      <c r="G26" s="1036"/>
      <c r="H26" s="1037"/>
      <c r="I26" s="1037"/>
      <c r="J26" s="1037"/>
      <c r="K26" s="1037"/>
      <c r="L26" s="1037"/>
      <c r="M26" s="1037"/>
      <c r="N26" s="1037"/>
      <c r="O26" s="1038"/>
      <c r="P26" s="1044"/>
      <c r="Q26" s="1044"/>
      <c r="R26" s="1044"/>
      <c r="S26" s="1044"/>
      <c r="T26" s="1044"/>
      <c r="U26" s="1044"/>
      <c r="V26" s="1044"/>
      <c r="W26" s="1044"/>
      <c r="X26" s="1045"/>
      <c r="Y26" s="441" t="s">
        <v>54</v>
      </c>
      <c r="Z26" s="1049"/>
      <c r="AA26" s="1050"/>
      <c r="AB26" s="549"/>
      <c r="AC26" s="1055"/>
      <c r="AD26" s="1055"/>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0"/>
      <c r="B27" s="431"/>
      <c r="C27" s="431"/>
      <c r="D27" s="431"/>
      <c r="E27" s="431"/>
      <c r="F27" s="432"/>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17" t="s">
        <v>182</v>
      </c>
      <c r="AC27" s="1051"/>
      <c r="AD27" s="1051"/>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353</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57"/>
      <c r="Z30" s="854"/>
      <c r="AA30" s="855"/>
      <c r="AB30" s="1061" t="s">
        <v>11</v>
      </c>
      <c r="AC30" s="1062"/>
      <c r="AD30" s="1063"/>
      <c r="AE30" s="249" t="s">
        <v>393</v>
      </c>
      <c r="AF30" s="249"/>
      <c r="AG30" s="249"/>
      <c r="AH30" s="249"/>
      <c r="AI30" s="249" t="s">
        <v>391</v>
      </c>
      <c r="AJ30" s="249"/>
      <c r="AK30" s="249"/>
      <c r="AL30" s="249"/>
      <c r="AM30" s="249" t="s">
        <v>420</v>
      </c>
      <c r="AN30" s="249"/>
      <c r="AO30" s="249"/>
      <c r="AP30" s="243"/>
      <c r="AQ30" s="159" t="s">
        <v>235</v>
      </c>
      <c r="AR30" s="129"/>
      <c r="AS30" s="129"/>
      <c r="AT30" s="130"/>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58"/>
      <c r="Z31" s="1059"/>
      <c r="AA31" s="1060"/>
      <c r="AB31" s="1064"/>
      <c r="AC31" s="1065"/>
      <c r="AD31" s="1066"/>
      <c r="AE31" s="250"/>
      <c r="AF31" s="250"/>
      <c r="AG31" s="250"/>
      <c r="AH31" s="250"/>
      <c r="AI31" s="250"/>
      <c r="AJ31" s="250"/>
      <c r="AK31" s="250"/>
      <c r="AL31" s="250"/>
      <c r="AM31" s="250"/>
      <c r="AN31" s="250"/>
      <c r="AO31" s="250"/>
      <c r="AP31" s="246"/>
      <c r="AQ31" s="198"/>
      <c r="AR31" s="199"/>
      <c r="AS31" s="132" t="s">
        <v>236</v>
      </c>
      <c r="AT31" s="133"/>
      <c r="AU31" s="199"/>
      <c r="AV31" s="199"/>
      <c r="AW31" s="421" t="s">
        <v>181</v>
      </c>
      <c r="AX31" s="422"/>
    </row>
    <row r="32" spans="1:50" ht="22.5" customHeight="1" x14ac:dyDescent="0.15">
      <c r="A32" s="426"/>
      <c r="B32" s="424"/>
      <c r="C32" s="424"/>
      <c r="D32" s="424"/>
      <c r="E32" s="424"/>
      <c r="F32" s="425"/>
      <c r="G32" s="587"/>
      <c r="H32" s="1034"/>
      <c r="I32" s="1034"/>
      <c r="J32" s="1034"/>
      <c r="K32" s="1034"/>
      <c r="L32" s="1034"/>
      <c r="M32" s="1034"/>
      <c r="N32" s="1034"/>
      <c r="O32" s="1035"/>
      <c r="P32" s="104"/>
      <c r="Q32" s="1042"/>
      <c r="R32" s="1042"/>
      <c r="S32" s="1042"/>
      <c r="T32" s="1042"/>
      <c r="U32" s="1042"/>
      <c r="V32" s="1042"/>
      <c r="W32" s="1042"/>
      <c r="X32" s="1043"/>
      <c r="Y32" s="1052" t="s">
        <v>12</v>
      </c>
      <c r="Z32" s="1053"/>
      <c r="AA32" s="1054"/>
      <c r="AB32" s="487"/>
      <c r="AC32" s="1056"/>
      <c r="AD32" s="1056"/>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7"/>
      <c r="B33" s="428"/>
      <c r="C33" s="428"/>
      <c r="D33" s="428"/>
      <c r="E33" s="428"/>
      <c r="F33" s="429"/>
      <c r="G33" s="1036"/>
      <c r="H33" s="1037"/>
      <c r="I33" s="1037"/>
      <c r="J33" s="1037"/>
      <c r="K33" s="1037"/>
      <c r="L33" s="1037"/>
      <c r="M33" s="1037"/>
      <c r="N33" s="1037"/>
      <c r="O33" s="1038"/>
      <c r="P33" s="1044"/>
      <c r="Q33" s="1044"/>
      <c r="R33" s="1044"/>
      <c r="S33" s="1044"/>
      <c r="T33" s="1044"/>
      <c r="U33" s="1044"/>
      <c r="V33" s="1044"/>
      <c r="W33" s="1044"/>
      <c r="X33" s="1045"/>
      <c r="Y33" s="441" t="s">
        <v>54</v>
      </c>
      <c r="Z33" s="1049"/>
      <c r="AA33" s="1050"/>
      <c r="AB33" s="549"/>
      <c r="AC33" s="1055"/>
      <c r="AD33" s="1055"/>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0"/>
      <c r="B34" s="431"/>
      <c r="C34" s="431"/>
      <c r="D34" s="431"/>
      <c r="E34" s="431"/>
      <c r="F34" s="432"/>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17" t="s">
        <v>182</v>
      </c>
      <c r="AC34" s="1051"/>
      <c r="AD34" s="1051"/>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353</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57"/>
      <c r="Z37" s="854"/>
      <c r="AA37" s="855"/>
      <c r="AB37" s="1061" t="s">
        <v>11</v>
      </c>
      <c r="AC37" s="1062"/>
      <c r="AD37" s="1063"/>
      <c r="AE37" s="249" t="s">
        <v>393</v>
      </c>
      <c r="AF37" s="249"/>
      <c r="AG37" s="249"/>
      <c r="AH37" s="249"/>
      <c r="AI37" s="249" t="s">
        <v>391</v>
      </c>
      <c r="AJ37" s="249"/>
      <c r="AK37" s="249"/>
      <c r="AL37" s="249"/>
      <c r="AM37" s="249" t="s">
        <v>420</v>
      </c>
      <c r="AN37" s="249"/>
      <c r="AO37" s="249"/>
      <c r="AP37" s="243"/>
      <c r="AQ37" s="159" t="s">
        <v>235</v>
      </c>
      <c r="AR37" s="129"/>
      <c r="AS37" s="129"/>
      <c r="AT37" s="130"/>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58"/>
      <c r="Z38" s="1059"/>
      <c r="AA38" s="1060"/>
      <c r="AB38" s="1064"/>
      <c r="AC38" s="1065"/>
      <c r="AD38" s="1066"/>
      <c r="AE38" s="250"/>
      <c r="AF38" s="250"/>
      <c r="AG38" s="250"/>
      <c r="AH38" s="250"/>
      <c r="AI38" s="250"/>
      <c r="AJ38" s="250"/>
      <c r="AK38" s="250"/>
      <c r="AL38" s="250"/>
      <c r="AM38" s="250"/>
      <c r="AN38" s="250"/>
      <c r="AO38" s="250"/>
      <c r="AP38" s="246"/>
      <c r="AQ38" s="198"/>
      <c r="AR38" s="199"/>
      <c r="AS38" s="132" t="s">
        <v>236</v>
      </c>
      <c r="AT38" s="133"/>
      <c r="AU38" s="199"/>
      <c r="AV38" s="199"/>
      <c r="AW38" s="421" t="s">
        <v>181</v>
      </c>
      <c r="AX38" s="422"/>
    </row>
    <row r="39" spans="1:50" ht="22.5" customHeight="1" x14ac:dyDescent="0.15">
      <c r="A39" s="426"/>
      <c r="B39" s="424"/>
      <c r="C39" s="424"/>
      <c r="D39" s="424"/>
      <c r="E39" s="424"/>
      <c r="F39" s="425"/>
      <c r="G39" s="587"/>
      <c r="H39" s="1034"/>
      <c r="I39" s="1034"/>
      <c r="J39" s="1034"/>
      <c r="K39" s="1034"/>
      <c r="L39" s="1034"/>
      <c r="M39" s="1034"/>
      <c r="N39" s="1034"/>
      <c r="O39" s="1035"/>
      <c r="P39" s="104"/>
      <c r="Q39" s="1042"/>
      <c r="R39" s="1042"/>
      <c r="S39" s="1042"/>
      <c r="T39" s="1042"/>
      <c r="U39" s="1042"/>
      <c r="V39" s="1042"/>
      <c r="W39" s="1042"/>
      <c r="X39" s="1043"/>
      <c r="Y39" s="1052" t="s">
        <v>12</v>
      </c>
      <c r="Z39" s="1053"/>
      <c r="AA39" s="1054"/>
      <c r="AB39" s="487"/>
      <c r="AC39" s="1056"/>
      <c r="AD39" s="1056"/>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7"/>
      <c r="B40" s="428"/>
      <c r="C40" s="428"/>
      <c r="D40" s="428"/>
      <c r="E40" s="428"/>
      <c r="F40" s="429"/>
      <c r="G40" s="1036"/>
      <c r="H40" s="1037"/>
      <c r="I40" s="1037"/>
      <c r="J40" s="1037"/>
      <c r="K40" s="1037"/>
      <c r="L40" s="1037"/>
      <c r="M40" s="1037"/>
      <c r="N40" s="1037"/>
      <c r="O40" s="1038"/>
      <c r="P40" s="1044"/>
      <c r="Q40" s="1044"/>
      <c r="R40" s="1044"/>
      <c r="S40" s="1044"/>
      <c r="T40" s="1044"/>
      <c r="U40" s="1044"/>
      <c r="V40" s="1044"/>
      <c r="W40" s="1044"/>
      <c r="X40" s="1045"/>
      <c r="Y40" s="441" t="s">
        <v>54</v>
      </c>
      <c r="Z40" s="1049"/>
      <c r="AA40" s="1050"/>
      <c r="AB40" s="549"/>
      <c r="AC40" s="1055"/>
      <c r="AD40" s="1055"/>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0"/>
      <c r="B41" s="431"/>
      <c r="C41" s="431"/>
      <c r="D41" s="431"/>
      <c r="E41" s="431"/>
      <c r="F41" s="432"/>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17" t="s">
        <v>182</v>
      </c>
      <c r="AC41" s="1051"/>
      <c r="AD41" s="1051"/>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353</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57"/>
      <c r="Z44" s="854"/>
      <c r="AA44" s="855"/>
      <c r="AB44" s="1061" t="s">
        <v>11</v>
      </c>
      <c r="AC44" s="1062"/>
      <c r="AD44" s="1063"/>
      <c r="AE44" s="249" t="s">
        <v>393</v>
      </c>
      <c r="AF44" s="249"/>
      <c r="AG44" s="249"/>
      <c r="AH44" s="249"/>
      <c r="AI44" s="249" t="s">
        <v>391</v>
      </c>
      <c r="AJ44" s="249"/>
      <c r="AK44" s="249"/>
      <c r="AL44" s="249"/>
      <c r="AM44" s="249" t="s">
        <v>420</v>
      </c>
      <c r="AN44" s="249"/>
      <c r="AO44" s="249"/>
      <c r="AP44" s="243"/>
      <c r="AQ44" s="159" t="s">
        <v>235</v>
      </c>
      <c r="AR44" s="129"/>
      <c r="AS44" s="129"/>
      <c r="AT44" s="130"/>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58"/>
      <c r="Z45" s="1059"/>
      <c r="AA45" s="1060"/>
      <c r="AB45" s="1064"/>
      <c r="AC45" s="1065"/>
      <c r="AD45" s="1066"/>
      <c r="AE45" s="250"/>
      <c r="AF45" s="250"/>
      <c r="AG45" s="250"/>
      <c r="AH45" s="250"/>
      <c r="AI45" s="250"/>
      <c r="AJ45" s="250"/>
      <c r="AK45" s="250"/>
      <c r="AL45" s="250"/>
      <c r="AM45" s="250"/>
      <c r="AN45" s="250"/>
      <c r="AO45" s="250"/>
      <c r="AP45" s="246"/>
      <c r="AQ45" s="198"/>
      <c r="AR45" s="199"/>
      <c r="AS45" s="132" t="s">
        <v>236</v>
      </c>
      <c r="AT45" s="133"/>
      <c r="AU45" s="199"/>
      <c r="AV45" s="199"/>
      <c r="AW45" s="421" t="s">
        <v>181</v>
      </c>
      <c r="AX45" s="422"/>
    </row>
    <row r="46" spans="1:50" ht="22.5" customHeight="1" x14ac:dyDescent="0.15">
      <c r="A46" s="426"/>
      <c r="B46" s="424"/>
      <c r="C46" s="424"/>
      <c r="D46" s="424"/>
      <c r="E46" s="424"/>
      <c r="F46" s="425"/>
      <c r="G46" s="587"/>
      <c r="H46" s="1034"/>
      <c r="I46" s="1034"/>
      <c r="J46" s="1034"/>
      <c r="K46" s="1034"/>
      <c r="L46" s="1034"/>
      <c r="M46" s="1034"/>
      <c r="N46" s="1034"/>
      <c r="O46" s="1035"/>
      <c r="P46" s="104"/>
      <c r="Q46" s="1042"/>
      <c r="R46" s="1042"/>
      <c r="S46" s="1042"/>
      <c r="T46" s="1042"/>
      <c r="U46" s="1042"/>
      <c r="V46" s="1042"/>
      <c r="W46" s="1042"/>
      <c r="X46" s="1043"/>
      <c r="Y46" s="1052" t="s">
        <v>12</v>
      </c>
      <c r="Z46" s="1053"/>
      <c r="AA46" s="1054"/>
      <c r="AB46" s="487"/>
      <c r="AC46" s="1056"/>
      <c r="AD46" s="1056"/>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7"/>
      <c r="B47" s="428"/>
      <c r="C47" s="428"/>
      <c r="D47" s="428"/>
      <c r="E47" s="428"/>
      <c r="F47" s="429"/>
      <c r="G47" s="1036"/>
      <c r="H47" s="1037"/>
      <c r="I47" s="1037"/>
      <c r="J47" s="1037"/>
      <c r="K47" s="1037"/>
      <c r="L47" s="1037"/>
      <c r="M47" s="1037"/>
      <c r="N47" s="1037"/>
      <c r="O47" s="1038"/>
      <c r="P47" s="1044"/>
      <c r="Q47" s="1044"/>
      <c r="R47" s="1044"/>
      <c r="S47" s="1044"/>
      <c r="T47" s="1044"/>
      <c r="U47" s="1044"/>
      <c r="V47" s="1044"/>
      <c r="W47" s="1044"/>
      <c r="X47" s="1045"/>
      <c r="Y47" s="441" t="s">
        <v>54</v>
      </c>
      <c r="Z47" s="1049"/>
      <c r="AA47" s="1050"/>
      <c r="AB47" s="549"/>
      <c r="AC47" s="1055"/>
      <c r="AD47" s="1055"/>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0"/>
      <c r="B48" s="431"/>
      <c r="C48" s="431"/>
      <c r="D48" s="431"/>
      <c r="E48" s="431"/>
      <c r="F48" s="432"/>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17" t="s">
        <v>182</v>
      </c>
      <c r="AC48" s="1051"/>
      <c r="AD48" s="1051"/>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353</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57"/>
      <c r="Z51" s="854"/>
      <c r="AA51" s="855"/>
      <c r="AB51" s="243" t="s">
        <v>11</v>
      </c>
      <c r="AC51" s="1062"/>
      <c r="AD51" s="1063"/>
      <c r="AE51" s="249" t="s">
        <v>393</v>
      </c>
      <c r="AF51" s="249"/>
      <c r="AG51" s="249"/>
      <c r="AH51" s="249"/>
      <c r="AI51" s="249" t="s">
        <v>391</v>
      </c>
      <c r="AJ51" s="249"/>
      <c r="AK51" s="249"/>
      <c r="AL51" s="249"/>
      <c r="AM51" s="249" t="s">
        <v>420</v>
      </c>
      <c r="AN51" s="249"/>
      <c r="AO51" s="249"/>
      <c r="AP51" s="243"/>
      <c r="AQ51" s="159" t="s">
        <v>235</v>
      </c>
      <c r="AR51" s="129"/>
      <c r="AS51" s="129"/>
      <c r="AT51" s="130"/>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58"/>
      <c r="Z52" s="1059"/>
      <c r="AA52" s="1060"/>
      <c r="AB52" s="1064"/>
      <c r="AC52" s="1065"/>
      <c r="AD52" s="1066"/>
      <c r="AE52" s="250"/>
      <c r="AF52" s="250"/>
      <c r="AG52" s="250"/>
      <c r="AH52" s="250"/>
      <c r="AI52" s="250"/>
      <c r="AJ52" s="250"/>
      <c r="AK52" s="250"/>
      <c r="AL52" s="250"/>
      <c r="AM52" s="250"/>
      <c r="AN52" s="250"/>
      <c r="AO52" s="250"/>
      <c r="AP52" s="246"/>
      <c r="AQ52" s="198"/>
      <c r="AR52" s="199"/>
      <c r="AS52" s="132" t="s">
        <v>236</v>
      </c>
      <c r="AT52" s="133"/>
      <c r="AU52" s="199"/>
      <c r="AV52" s="199"/>
      <c r="AW52" s="421" t="s">
        <v>181</v>
      </c>
      <c r="AX52" s="422"/>
    </row>
    <row r="53" spans="1:50" ht="22.5" customHeight="1" x14ac:dyDescent="0.15">
      <c r="A53" s="426"/>
      <c r="B53" s="424"/>
      <c r="C53" s="424"/>
      <c r="D53" s="424"/>
      <c r="E53" s="424"/>
      <c r="F53" s="425"/>
      <c r="G53" s="587"/>
      <c r="H53" s="1034"/>
      <c r="I53" s="1034"/>
      <c r="J53" s="1034"/>
      <c r="K53" s="1034"/>
      <c r="L53" s="1034"/>
      <c r="M53" s="1034"/>
      <c r="N53" s="1034"/>
      <c r="O53" s="1035"/>
      <c r="P53" s="104"/>
      <c r="Q53" s="1042"/>
      <c r="R53" s="1042"/>
      <c r="S53" s="1042"/>
      <c r="T53" s="1042"/>
      <c r="U53" s="1042"/>
      <c r="V53" s="1042"/>
      <c r="W53" s="1042"/>
      <c r="X53" s="1043"/>
      <c r="Y53" s="1052" t="s">
        <v>12</v>
      </c>
      <c r="Z53" s="1053"/>
      <c r="AA53" s="1054"/>
      <c r="AB53" s="487"/>
      <c r="AC53" s="1056"/>
      <c r="AD53" s="1056"/>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7"/>
      <c r="B54" s="428"/>
      <c r="C54" s="428"/>
      <c r="D54" s="428"/>
      <c r="E54" s="428"/>
      <c r="F54" s="429"/>
      <c r="G54" s="1036"/>
      <c r="H54" s="1037"/>
      <c r="I54" s="1037"/>
      <c r="J54" s="1037"/>
      <c r="K54" s="1037"/>
      <c r="L54" s="1037"/>
      <c r="M54" s="1037"/>
      <c r="N54" s="1037"/>
      <c r="O54" s="1038"/>
      <c r="P54" s="1044"/>
      <c r="Q54" s="1044"/>
      <c r="R54" s="1044"/>
      <c r="S54" s="1044"/>
      <c r="T54" s="1044"/>
      <c r="U54" s="1044"/>
      <c r="V54" s="1044"/>
      <c r="W54" s="1044"/>
      <c r="X54" s="1045"/>
      <c r="Y54" s="441" t="s">
        <v>54</v>
      </c>
      <c r="Z54" s="1049"/>
      <c r="AA54" s="1050"/>
      <c r="AB54" s="549"/>
      <c r="AC54" s="1055"/>
      <c r="AD54" s="1055"/>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0"/>
      <c r="B55" s="431"/>
      <c r="C55" s="431"/>
      <c r="D55" s="431"/>
      <c r="E55" s="431"/>
      <c r="F55" s="432"/>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17" t="s">
        <v>182</v>
      </c>
      <c r="AC55" s="1051"/>
      <c r="AD55" s="1051"/>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353</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57"/>
      <c r="Z58" s="854"/>
      <c r="AA58" s="855"/>
      <c r="AB58" s="1061" t="s">
        <v>11</v>
      </c>
      <c r="AC58" s="1062"/>
      <c r="AD58" s="1063"/>
      <c r="AE58" s="249" t="s">
        <v>393</v>
      </c>
      <c r="AF58" s="249"/>
      <c r="AG58" s="249"/>
      <c r="AH58" s="249"/>
      <c r="AI58" s="249" t="s">
        <v>391</v>
      </c>
      <c r="AJ58" s="249"/>
      <c r="AK58" s="249"/>
      <c r="AL58" s="249"/>
      <c r="AM58" s="249" t="s">
        <v>420</v>
      </c>
      <c r="AN58" s="249"/>
      <c r="AO58" s="249"/>
      <c r="AP58" s="243"/>
      <c r="AQ58" s="159" t="s">
        <v>235</v>
      </c>
      <c r="AR58" s="129"/>
      <c r="AS58" s="129"/>
      <c r="AT58" s="130"/>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58"/>
      <c r="Z59" s="1059"/>
      <c r="AA59" s="1060"/>
      <c r="AB59" s="1064"/>
      <c r="AC59" s="1065"/>
      <c r="AD59" s="1066"/>
      <c r="AE59" s="250"/>
      <c r="AF59" s="250"/>
      <c r="AG59" s="250"/>
      <c r="AH59" s="250"/>
      <c r="AI59" s="250"/>
      <c r="AJ59" s="250"/>
      <c r="AK59" s="250"/>
      <c r="AL59" s="250"/>
      <c r="AM59" s="250"/>
      <c r="AN59" s="250"/>
      <c r="AO59" s="250"/>
      <c r="AP59" s="246"/>
      <c r="AQ59" s="198"/>
      <c r="AR59" s="199"/>
      <c r="AS59" s="132" t="s">
        <v>236</v>
      </c>
      <c r="AT59" s="133"/>
      <c r="AU59" s="199"/>
      <c r="AV59" s="199"/>
      <c r="AW59" s="421" t="s">
        <v>181</v>
      </c>
      <c r="AX59" s="422"/>
    </row>
    <row r="60" spans="1:50" ht="22.5" customHeight="1" x14ac:dyDescent="0.15">
      <c r="A60" s="426"/>
      <c r="B60" s="424"/>
      <c r="C60" s="424"/>
      <c r="D60" s="424"/>
      <c r="E60" s="424"/>
      <c r="F60" s="425"/>
      <c r="G60" s="587"/>
      <c r="H60" s="1034"/>
      <c r="I60" s="1034"/>
      <c r="J60" s="1034"/>
      <c r="K60" s="1034"/>
      <c r="L60" s="1034"/>
      <c r="M60" s="1034"/>
      <c r="N60" s="1034"/>
      <c r="O60" s="1035"/>
      <c r="P60" s="104"/>
      <c r="Q60" s="1042"/>
      <c r="R60" s="1042"/>
      <c r="S60" s="1042"/>
      <c r="T60" s="1042"/>
      <c r="U60" s="1042"/>
      <c r="V60" s="1042"/>
      <c r="W60" s="1042"/>
      <c r="X60" s="1043"/>
      <c r="Y60" s="1052" t="s">
        <v>12</v>
      </c>
      <c r="Z60" s="1053"/>
      <c r="AA60" s="1054"/>
      <c r="AB60" s="487"/>
      <c r="AC60" s="1056"/>
      <c r="AD60" s="1056"/>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7"/>
      <c r="B61" s="428"/>
      <c r="C61" s="428"/>
      <c r="D61" s="428"/>
      <c r="E61" s="428"/>
      <c r="F61" s="429"/>
      <c r="G61" s="1036"/>
      <c r="H61" s="1037"/>
      <c r="I61" s="1037"/>
      <c r="J61" s="1037"/>
      <c r="K61" s="1037"/>
      <c r="L61" s="1037"/>
      <c r="M61" s="1037"/>
      <c r="N61" s="1037"/>
      <c r="O61" s="1038"/>
      <c r="P61" s="1044"/>
      <c r="Q61" s="1044"/>
      <c r="R61" s="1044"/>
      <c r="S61" s="1044"/>
      <c r="T61" s="1044"/>
      <c r="U61" s="1044"/>
      <c r="V61" s="1044"/>
      <c r="W61" s="1044"/>
      <c r="X61" s="1045"/>
      <c r="Y61" s="441" t="s">
        <v>54</v>
      </c>
      <c r="Z61" s="1049"/>
      <c r="AA61" s="1050"/>
      <c r="AB61" s="549"/>
      <c r="AC61" s="1055"/>
      <c r="AD61" s="1055"/>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0"/>
      <c r="B62" s="431"/>
      <c r="C62" s="431"/>
      <c r="D62" s="431"/>
      <c r="E62" s="431"/>
      <c r="F62" s="432"/>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17" t="s">
        <v>182</v>
      </c>
      <c r="AC62" s="1051"/>
      <c r="AD62" s="1051"/>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3" t="s">
        <v>353</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57"/>
      <c r="Z65" s="854"/>
      <c r="AA65" s="855"/>
      <c r="AB65" s="1061" t="s">
        <v>11</v>
      </c>
      <c r="AC65" s="1062"/>
      <c r="AD65" s="1063"/>
      <c r="AE65" s="249" t="s">
        <v>393</v>
      </c>
      <c r="AF65" s="249"/>
      <c r="AG65" s="249"/>
      <c r="AH65" s="249"/>
      <c r="AI65" s="249" t="s">
        <v>391</v>
      </c>
      <c r="AJ65" s="249"/>
      <c r="AK65" s="249"/>
      <c r="AL65" s="249"/>
      <c r="AM65" s="249" t="s">
        <v>420</v>
      </c>
      <c r="AN65" s="249"/>
      <c r="AO65" s="249"/>
      <c r="AP65" s="243"/>
      <c r="AQ65" s="159" t="s">
        <v>235</v>
      </c>
      <c r="AR65" s="129"/>
      <c r="AS65" s="129"/>
      <c r="AT65" s="130"/>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58"/>
      <c r="Z66" s="1059"/>
      <c r="AA66" s="1060"/>
      <c r="AB66" s="1064"/>
      <c r="AC66" s="1065"/>
      <c r="AD66" s="1066"/>
      <c r="AE66" s="250"/>
      <c r="AF66" s="250"/>
      <c r="AG66" s="250"/>
      <c r="AH66" s="250"/>
      <c r="AI66" s="250"/>
      <c r="AJ66" s="250"/>
      <c r="AK66" s="250"/>
      <c r="AL66" s="250"/>
      <c r="AM66" s="250"/>
      <c r="AN66" s="250"/>
      <c r="AO66" s="250"/>
      <c r="AP66" s="246"/>
      <c r="AQ66" s="198"/>
      <c r="AR66" s="199"/>
      <c r="AS66" s="132" t="s">
        <v>236</v>
      </c>
      <c r="AT66" s="133"/>
      <c r="AU66" s="199"/>
      <c r="AV66" s="199"/>
      <c r="AW66" s="421" t="s">
        <v>181</v>
      </c>
      <c r="AX66" s="422"/>
    </row>
    <row r="67" spans="1:50" ht="22.5" customHeight="1" x14ac:dyDescent="0.15">
      <c r="A67" s="426"/>
      <c r="B67" s="424"/>
      <c r="C67" s="424"/>
      <c r="D67" s="424"/>
      <c r="E67" s="424"/>
      <c r="F67" s="425"/>
      <c r="G67" s="587"/>
      <c r="H67" s="1034"/>
      <c r="I67" s="1034"/>
      <c r="J67" s="1034"/>
      <c r="K67" s="1034"/>
      <c r="L67" s="1034"/>
      <c r="M67" s="1034"/>
      <c r="N67" s="1034"/>
      <c r="O67" s="1035"/>
      <c r="P67" s="104"/>
      <c r="Q67" s="1042"/>
      <c r="R67" s="1042"/>
      <c r="S67" s="1042"/>
      <c r="T67" s="1042"/>
      <c r="U67" s="1042"/>
      <c r="V67" s="1042"/>
      <c r="W67" s="1042"/>
      <c r="X67" s="1043"/>
      <c r="Y67" s="1052" t="s">
        <v>12</v>
      </c>
      <c r="Z67" s="1053"/>
      <c r="AA67" s="1054"/>
      <c r="AB67" s="487"/>
      <c r="AC67" s="1056"/>
      <c r="AD67" s="1056"/>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7"/>
      <c r="B68" s="428"/>
      <c r="C68" s="428"/>
      <c r="D68" s="428"/>
      <c r="E68" s="428"/>
      <c r="F68" s="429"/>
      <c r="G68" s="1036"/>
      <c r="H68" s="1037"/>
      <c r="I68" s="1037"/>
      <c r="J68" s="1037"/>
      <c r="K68" s="1037"/>
      <c r="L68" s="1037"/>
      <c r="M68" s="1037"/>
      <c r="N68" s="1037"/>
      <c r="O68" s="1038"/>
      <c r="P68" s="1044"/>
      <c r="Q68" s="1044"/>
      <c r="R68" s="1044"/>
      <c r="S68" s="1044"/>
      <c r="T68" s="1044"/>
      <c r="U68" s="1044"/>
      <c r="V68" s="1044"/>
      <c r="W68" s="1044"/>
      <c r="X68" s="1045"/>
      <c r="Y68" s="441" t="s">
        <v>54</v>
      </c>
      <c r="Z68" s="1049"/>
      <c r="AA68" s="1050"/>
      <c r="AB68" s="549"/>
      <c r="AC68" s="1055"/>
      <c r="AD68" s="1055"/>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0"/>
      <c r="B69" s="431"/>
      <c r="C69" s="431"/>
      <c r="D69" s="431"/>
      <c r="E69" s="431"/>
      <c r="F69" s="432"/>
      <c r="G69" s="1039"/>
      <c r="H69" s="1040"/>
      <c r="I69" s="1040"/>
      <c r="J69" s="1040"/>
      <c r="K69" s="1040"/>
      <c r="L69" s="1040"/>
      <c r="M69" s="1040"/>
      <c r="N69" s="1040"/>
      <c r="O69" s="1041"/>
      <c r="P69" s="1046"/>
      <c r="Q69" s="1046"/>
      <c r="R69" s="1046"/>
      <c r="S69" s="1046"/>
      <c r="T69" s="1046"/>
      <c r="U69" s="1046"/>
      <c r="V69" s="1046"/>
      <c r="W69" s="1046"/>
      <c r="X69" s="1047"/>
      <c r="Y69" s="441" t="s">
        <v>13</v>
      </c>
      <c r="Z69" s="1049"/>
      <c r="AA69" s="1050"/>
      <c r="AB69" s="582"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5" t="s">
        <v>28</v>
      </c>
      <c r="B2" s="1086"/>
      <c r="C2" s="1086"/>
      <c r="D2" s="1086"/>
      <c r="E2" s="1086"/>
      <c r="F2" s="1087"/>
      <c r="G2" s="618" t="s">
        <v>367</v>
      </c>
      <c r="H2" s="619"/>
      <c r="I2" s="619"/>
      <c r="J2" s="619"/>
      <c r="K2" s="619"/>
      <c r="L2" s="619"/>
      <c r="M2" s="619"/>
      <c r="N2" s="619"/>
      <c r="O2" s="619"/>
      <c r="P2" s="619"/>
      <c r="Q2" s="619"/>
      <c r="R2" s="619"/>
      <c r="S2" s="619"/>
      <c r="T2" s="619"/>
      <c r="U2" s="619"/>
      <c r="V2" s="619"/>
      <c r="W2" s="619"/>
      <c r="X2" s="619"/>
      <c r="Y2" s="619"/>
      <c r="Z2" s="619"/>
      <c r="AA2" s="619"/>
      <c r="AB2" s="620"/>
      <c r="AC2" s="618" t="s">
        <v>369</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40" t="s">
        <v>17</v>
      </c>
      <c r="H3" s="691"/>
      <c r="I3" s="691"/>
      <c r="J3" s="691"/>
      <c r="K3" s="691"/>
      <c r="L3" s="690" t="s">
        <v>18</v>
      </c>
      <c r="M3" s="691"/>
      <c r="N3" s="691"/>
      <c r="O3" s="691"/>
      <c r="P3" s="691"/>
      <c r="Q3" s="691"/>
      <c r="R3" s="691"/>
      <c r="S3" s="691"/>
      <c r="T3" s="691"/>
      <c r="U3" s="691"/>
      <c r="V3" s="691"/>
      <c r="W3" s="691"/>
      <c r="X3" s="692"/>
      <c r="Y3" s="676" t="s">
        <v>19</v>
      </c>
      <c r="Z3" s="677"/>
      <c r="AA3" s="677"/>
      <c r="AB3" s="823"/>
      <c r="AC3" s="840"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79"/>
      <c r="B4" s="1080"/>
      <c r="C4" s="1080"/>
      <c r="D4" s="1080"/>
      <c r="E4" s="1080"/>
      <c r="F4" s="1081"/>
      <c r="G4" s="693"/>
      <c r="H4" s="694"/>
      <c r="I4" s="694"/>
      <c r="J4" s="694"/>
      <c r="K4" s="695"/>
      <c r="L4" s="687"/>
      <c r="M4" s="688"/>
      <c r="N4" s="688"/>
      <c r="O4" s="688"/>
      <c r="P4" s="688"/>
      <c r="Q4" s="688"/>
      <c r="R4" s="688"/>
      <c r="S4" s="688"/>
      <c r="T4" s="688"/>
      <c r="U4" s="688"/>
      <c r="V4" s="688"/>
      <c r="W4" s="688"/>
      <c r="X4" s="689"/>
      <c r="Y4" s="409"/>
      <c r="Z4" s="410"/>
      <c r="AA4" s="410"/>
      <c r="AB4" s="830"/>
      <c r="AC4" s="693"/>
      <c r="AD4" s="694"/>
      <c r="AE4" s="694"/>
      <c r="AF4" s="694"/>
      <c r="AG4" s="695"/>
      <c r="AH4" s="687"/>
      <c r="AI4" s="688"/>
      <c r="AJ4" s="688"/>
      <c r="AK4" s="688"/>
      <c r="AL4" s="688"/>
      <c r="AM4" s="688"/>
      <c r="AN4" s="688"/>
      <c r="AO4" s="688"/>
      <c r="AP4" s="688"/>
      <c r="AQ4" s="688"/>
      <c r="AR4" s="688"/>
      <c r="AS4" s="688"/>
      <c r="AT4" s="689"/>
      <c r="AU4" s="409"/>
      <c r="AV4" s="410"/>
      <c r="AW4" s="410"/>
      <c r="AX4" s="411"/>
    </row>
    <row r="5" spans="1:50" ht="24.75" customHeight="1" x14ac:dyDescent="0.15">
      <c r="A5" s="1079"/>
      <c r="B5" s="1080"/>
      <c r="C5" s="1080"/>
      <c r="D5" s="1080"/>
      <c r="E5" s="1080"/>
      <c r="F5" s="1081"/>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79"/>
      <c r="B6" s="1080"/>
      <c r="C6" s="1080"/>
      <c r="D6" s="1080"/>
      <c r="E6" s="1080"/>
      <c r="F6" s="1081"/>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79"/>
      <c r="B7" s="1080"/>
      <c r="C7" s="1080"/>
      <c r="D7" s="1080"/>
      <c r="E7" s="1080"/>
      <c r="F7" s="1081"/>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79"/>
      <c r="B8" s="1080"/>
      <c r="C8" s="1080"/>
      <c r="D8" s="1080"/>
      <c r="E8" s="1080"/>
      <c r="F8" s="1081"/>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79"/>
      <c r="B9" s="1080"/>
      <c r="C9" s="1080"/>
      <c r="D9" s="1080"/>
      <c r="E9" s="1080"/>
      <c r="F9" s="1081"/>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79"/>
      <c r="B10" s="1080"/>
      <c r="C10" s="1080"/>
      <c r="D10" s="1080"/>
      <c r="E10" s="1080"/>
      <c r="F10" s="1081"/>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79"/>
      <c r="B11" s="1080"/>
      <c r="C11" s="1080"/>
      <c r="D11" s="1080"/>
      <c r="E11" s="1080"/>
      <c r="F11" s="1081"/>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79"/>
      <c r="B12" s="1080"/>
      <c r="C12" s="1080"/>
      <c r="D12" s="1080"/>
      <c r="E12" s="1080"/>
      <c r="F12" s="1081"/>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79"/>
      <c r="B13" s="1080"/>
      <c r="C13" s="1080"/>
      <c r="D13" s="1080"/>
      <c r="E13" s="1080"/>
      <c r="F13" s="1081"/>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9"/>
      <c r="B14" s="1080"/>
      <c r="C14" s="1080"/>
      <c r="D14" s="1080"/>
      <c r="E14" s="1080"/>
      <c r="F14" s="1081"/>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9"/>
      <c r="B15" s="1080"/>
      <c r="C15" s="1080"/>
      <c r="D15" s="1080"/>
      <c r="E15" s="1080"/>
      <c r="F15" s="1081"/>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79"/>
      <c r="B16" s="1080"/>
      <c r="C16" s="1080"/>
      <c r="D16" s="1080"/>
      <c r="E16" s="1080"/>
      <c r="F16" s="1081"/>
      <c r="G16" s="840"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3"/>
      <c r="AC16" s="840"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79"/>
      <c r="B17" s="1080"/>
      <c r="C17" s="1080"/>
      <c r="D17" s="1080"/>
      <c r="E17" s="1080"/>
      <c r="F17" s="1081"/>
      <c r="G17" s="693"/>
      <c r="H17" s="694"/>
      <c r="I17" s="694"/>
      <c r="J17" s="694"/>
      <c r="K17" s="695"/>
      <c r="L17" s="687"/>
      <c r="M17" s="688"/>
      <c r="N17" s="688"/>
      <c r="O17" s="688"/>
      <c r="P17" s="688"/>
      <c r="Q17" s="688"/>
      <c r="R17" s="688"/>
      <c r="S17" s="688"/>
      <c r="T17" s="688"/>
      <c r="U17" s="688"/>
      <c r="V17" s="688"/>
      <c r="W17" s="688"/>
      <c r="X17" s="689"/>
      <c r="Y17" s="409"/>
      <c r="Z17" s="410"/>
      <c r="AA17" s="410"/>
      <c r="AB17" s="830"/>
      <c r="AC17" s="693"/>
      <c r="AD17" s="694"/>
      <c r="AE17" s="694"/>
      <c r="AF17" s="694"/>
      <c r="AG17" s="695"/>
      <c r="AH17" s="687"/>
      <c r="AI17" s="688"/>
      <c r="AJ17" s="688"/>
      <c r="AK17" s="688"/>
      <c r="AL17" s="688"/>
      <c r="AM17" s="688"/>
      <c r="AN17" s="688"/>
      <c r="AO17" s="688"/>
      <c r="AP17" s="688"/>
      <c r="AQ17" s="688"/>
      <c r="AR17" s="688"/>
      <c r="AS17" s="688"/>
      <c r="AT17" s="689"/>
      <c r="AU17" s="409"/>
      <c r="AV17" s="410"/>
      <c r="AW17" s="410"/>
      <c r="AX17" s="411"/>
    </row>
    <row r="18" spans="1:50" ht="24.75" customHeight="1" x14ac:dyDescent="0.15">
      <c r="A18" s="1079"/>
      <c r="B18" s="1080"/>
      <c r="C18" s="1080"/>
      <c r="D18" s="1080"/>
      <c r="E18" s="1080"/>
      <c r="F18" s="1081"/>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79"/>
      <c r="B19" s="1080"/>
      <c r="C19" s="1080"/>
      <c r="D19" s="1080"/>
      <c r="E19" s="1080"/>
      <c r="F19" s="1081"/>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79"/>
      <c r="B20" s="1080"/>
      <c r="C20" s="1080"/>
      <c r="D20" s="1080"/>
      <c r="E20" s="1080"/>
      <c r="F20" s="1081"/>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79"/>
      <c r="B21" s="1080"/>
      <c r="C21" s="1080"/>
      <c r="D21" s="1080"/>
      <c r="E21" s="1080"/>
      <c r="F21" s="1081"/>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79"/>
      <c r="B22" s="1080"/>
      <c r="C22" s="1080"/>
      <c r="D22" s="1080"/>
      <c r="E22" s="1080"/>
      <c r="F22" s="1081"/>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79"/>
      <c r="B23" s="1080"/>
      <c r="C23" s="1080"/>
      <c r="D23" s="1080"/>
      <c r="E23" s="1080"/>
      <c r="F23" s="1081"/>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79"/>
      <c r="B24" s="1080"/>
      <c r="C24" s="1080"/>
      <c r="D24" s="1080"/>
      <c r="E24" s="1080"/>
      <c r="F24" s="1081"/>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79"/>
      <c r="B25" s="1080"/>
      <c r="C25" s="1080"/>
      <c r="D25" s="1080"/>
      <c r="E25" s="1080"/>
      <c r="F25" s="1081"/>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79"/>
      <c r="B26" s="1080"/>
      <c r="C26" s="1080"/>
      <c r="D26" s="1080"/>
      <c r="E26" s="1080"/>
      <c r="F26" s="1081"/>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9"/>
      <c r="B27" s="1080"/>
      <c r="C27" s="1080"/>
      <c r="D27" s="1080"/>
      <c r="E27" s="1080"/>
      <c r="F27" s="1081"/>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9"/>
      <c r="B28" s="1080"/>
      <c r="C28" s="1080"/>
      <c r="D28" s="1080"/>
      <c r="E28" s="1080"/>
      <c r="F28" s="1081"/>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79"/>
      <c r="B29" s="1080"/>
      <c r="C29" s="1080"/>
      <c r="D29" s="1080"/>
      <c r="E29" s="1080"/>
      <c r="F29" s="1081"/>
      <c r="G29" s="840"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3"/>
      <c r="AC29" s="840"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79"/>
      <c r="B30" s="1080"/>
      <c r="C30" s="1080"/>
      <c r="D30" s="1080"/>
      <c r="E30" s="1080"/>
      <c r="F30" s="1081"/>
      <c r="G30" s="693"/>
      <c r="H30" s="694"/>
      <c r="I30" s="694"/>
      <c r="J30" s="694"/>
      <c r="K30" s="695"/>
      <c r="L30" s="687"/>
      <c r="M30" s="688"/>
      <c r="N30" s="688"/>
      <c r="O30" s="688"/>
      <c r="P30" s="688"/>
      <c r="Q30" s="688"/>
      <c r="R30" s="688"/>
      <c r="S30" s="688"/>
      <c r="T30" s="688"/>
      <c r="U30" s="688"/>
      <c r="V30" s="688"/>
      <c r="W30" s="688"/>
      <c r="X30" s="689"/>
      <c r="Y30" s="409"/>
      <c r="Z30" s="410"/>
      <c r="AA30" s="410"/>
      <c r="AB30" s="830"/>
      <c r="AC30" s="693"/>
      <c r="AD30" s="694"/>
      <c r="AE30" s="694"/>
      <c r="AF30" s="694"/>
      <c r="AG30" s="695"/>
      <c r="AH30" s="687"/>
      <c r="AI30" s="688"/>
      <c r="AJ30" s="688"/>
      <c r="AK30" s="688"/>
      <c r="AL30" s="688"/>
      <c r="AM30" s="688"/>
      <c r="AN30" s="688"/>
      <c r="AO30" s="688"/>
      <c r="AP30" s="688"/>
      <c r="AQ30" s="688"/>
      <c r="AR30" s="688"/>
      <c r="AS30" s="688"/>
      <c r="AT30" s="689"/>
      <c r="AU30" s="409"/>
      <c r="AV30" s="410"/>
      <c r="AW30" s="410"/>
      <c r="AX30" s="411"/>
    </row>
    <row r="31" spans="1:50" ht="24.75" customHeight="1" x14ac:dyDescent="0.15">
      <c r="A31" s="1079"/>
      <c r="B31" s="1080"/>
      <c r="C31" s="1080"/>
      <c r="D31" s="1080"/>
      <c r="E31" s="1080"/>
      <c r="F31" s="1081"/>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79"/>
      <c r="B32" s="1080"/>
      <c r="C32" s="1080"/>
      <c r="D32" s="1080"/>
      <c r="E32" s="1080"/>
      <c r="F32" s="1081"/>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79"/>
      <c r="B33" s="1080"/>
      <c r="C33" s="1080"/>
      <c r="D33" s="1080"/>
      <c r="E33" s="1080"/>
      <c r="F33" s="1081"/>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79"/>
      <c r="B34" s="1080"/>
      <c r="C34" s="1080"/>
      <c r="D34" s="1080"/>
      <c r="E34" s="1080"/>
      <c r="F34" s="1081"/>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79"/>
      <c r="B35" s="1080"/>
      <c r="C35" s="1080"/>
      <c r="D35" s="1080"/>
      <c r="E35" s="1080"/>
      <c r="F35" s="1081"/>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79"/>
      <c r="B36" s="1080"/>
      <c r="C36" s="1080"/>
      <c r="D36" s="1080"/>
      <c r="E36" s="1080"/>
      <c r="F36" s="1081"/>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79"/>
      <c r="B37" s="1080"/>
      <c r="C37" s="1080"/>
      <c r="D37" s="1080"/>
      <c r="E37" s="1080"/>
      <c r="F37" s="1081"/>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79"/>
      <c r="B38" s="1080"/>
      <c r="C38" s="1080"/>
      <c r="D38" s="1080"/>
      <c r="E38" s="1080"/>
      <c r="F38" s="1081"/>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79"/>
      <c r="B39" s="1080"/>
      <c r="C39" s="1080"/>
      <c r="D39" s="1080"/>
      <c r="E39" s="1080"/>
      <c r="F39" s="1081"/>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9"/>
      <c r="B40" s="1080"/>
      <c r="C40" s="1080"/>
      <c r="D40" s="1080"/>
      <c r="E40" s="1080"/>
      <c r="F40" s="1081"/>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9"/>
      <c r="B41" s="1080"/>
      <c r="C41" s="1080"/>
      <c r="D41" s="1080"/>
      <c r="E41" s="1080"/>
      <c r="F41" s="1081"/>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79"/>
      <c r="B42" s="1080"/>
      <c r="C42" s="1080"/>
      <c r="D42" s="1080"/>
      <c r="E42" s="1080"/>
      <c r="F42" s="1081"/>
      <c r="G42" s="840"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3"/>
      <c r="AC42" s="840"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79"/>
      <c r="B43" s="1080"/>
      <c r="C43" s="1080"/>
      <c r="D43" s="1080"/>
      <c r="E43" s="1080"/>
      <c r="F43" s="1081"/>
      <c r="G43" s="693"/>
      <c r="H43" s="694"/>
      <c r="I43" s="694"/>
      <c r="J43" s="694"/>
      <c r="K43" s="695"/>
      <c r="L43" s="687"/>
      <c r="M43" s="688"/>
      <c r="N43" s="688"/>
      <c r="O43" s="688"/>
      <c r="P43" s="688"/>
      <c r="Q43" s="688"/>
      <c r="R43" s="688"/>
      <c r="S43" s="688"/>
      <c r="T43" s="688"/>
      <c r="U43" s="688"/>
      <c r="V43" s="688"/>
      <c r="W43" s="688"/>
      <c r="X43" s="689"/>
      <c r="Y43" s="409"/>
      <c r="Z43" s="410"/>
      <c r="AA43" s="410"/>
      <c r="AB43" s="830"/>
      <c r="AC43" s="693"/>
      <c r="AD43" s="694"/>
      <c r="AE43" s="694"/>
      <c r="AF43" s="694"/>
      <c r="AG43" s="695"/>
      <c r="AH43" s="687"/>
      <c r="AI43" s="688"/>
      <c r="AJ43" s="688"/>
      <c r="AK43" s="688"/>
      <c r="AL43" s="688"/>
      <c r="AM43" s="688"/>
      <c r="AN43" s="688"/>
      <c r="AO43" s="688"/>
      <c r="AP43" s="688"/>
      <c r="AQ43" s="688"/>
      <c r="AR43" s="688"/>
      <c r="AS43" s="688"/>
      <c r="AT43" s="689"/>
      <c r="AU43" s="409"/>
      <c r="AV43" s="410"/>
      <c r="AW43" s="410"/>
      <c r="AX43" s="411"/>
    </row>
    <row r="44" spans="1:50" ht="24.75" customHeight="1" x14ac:dyDescent="0.15">
      <c r="A44" s="1079"/>
      <c r="B44" s="1080"/>
      <c r="C44" s="1080"/>
      <c r="D44" s="1080"/>
      <c r="E44" s="1080"/>
      <c r="F44" s="1081"/>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79"/>
      <c r="B45" s="1080"/>
      <c r="C45" s="1080"/>
      <c r="D45" s="1080"/>
      <c r="E45" s="1080"/>
      <c r="F45" s="1081"/>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79"/>
      <c r="B46" s="1080"/>
      <c r="C46" s="1080"/>
      <c r="D46" s="1080"/>
      <c r="E46" s="1080"/>
      <c r="F46" s="1081"/>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79"/>
      <c r="B47" s="1080"/>
      <c r="C47" s="1080"/>
      <c r="D47" s="1080"/>
      <c r="E47" s="1080"/>
      <c r="F47" s="1081"/>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79"/>
      <c r="B48" s="1080"/>
      <c r="C48" s="1080"/>
      <c r="D48" s="1080"/>
      <c r="E48" s="1080"/>
      <c r="F48" s="1081"/>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79"/>
      <c r="B49" s="1080"/>
      <c r="C49" s="1080"/>
      <c r="D49" s="1080"/>
      <c r="E49" s="1080"/>
      <c r="F49" s="1081"/>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79"/>
      <c r="B50" s="1080"/>
      <c r="C50" s="1080"/>
      <c r="D50" s="1080"/>
      <c r="E50" s="1080"/>
      <c r="F50" s="1081"/>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79"/>
      <c r="B51" s="1080"/>
      <c r="C51" s="1080"/>
      <c r="D51" s="1080"/>
      <c r="E51" s="1080"/>
      <c r="F51" s="1081"/>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79"/>
      <c r="B52" s="1080"/>
      <c r="C52" s="1080"/>
      <c r="D52" s="1080"/>
      <c r="E52" s="1080"/>
      <c r="F52" s="1081"/>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
    <row r="55" spans="1:50" ht="30" customHeight="1" x14ac:dyDescent="0.15">
      <c r="A55" s="1085" t="s">
        <v>28</v>
      </c>
      <c r="B55" s="1086"/>
      <c r="C55" s="1086"/>
      <c r="D55" s="1086"/>
      <c r="E55" s="1086"/>
      <c r="F55" s="1087"/>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79"/>
      <c r="B56" s="1080"/>
      <c r="C56" s="1080"/>
      <c r="D56" s="1080"/>
      <c r="E56" s="1080"/>
      <c r="F56" s="1081"/>
      <c r="G56" s="840"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3"/>
      <c r="AC56" s="840"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79"/>
      <c r="B57" s="1080"/>
      <c r="C57" s="1080"/>
      <c r="D57" s="1080"/>
      <c r="E57" s="1080"/>
      <c r="F57" s="1081"/>
      <c r="G57" s="693"/>
      <c r="H57" s="694"/>
      <c r="I57" s="694"/>
      <c r="J57" s="694"/>
      <c r="K57" s="695"/>
      <c r="L57" s="687"/>
      <c r="M57" s="688"/>
      <c r="N57" s="688"/>
      <c r="O57" s="688"/>
      <c r="P57" s="688"/>
      <c r="Q57" s="688"/>
      <c r="R57" s="688"/>
      <c r="S57" s="688"/>
      <c r="T57" s="688"/>
      <c r="U57" s="688"/>
      <c r="V57" s="688"/>
      <c r="W57" s="688"/>
      <c r="X57" s="689"/>
      <c r="Y57" s="409"/>
      <c r="Z57" s="410"/>
      <c r="AA57" s="410"/>
      <c r="AB57" s="830"/>
      <c r="AC57" s="693"/>
      <c r="AD57" s="694"/>
      <c r="AE57" s="694"/>
      <c r="AF57" s="694"/>
      <c r="AG57" s="695"/>
      <c r="AH57" s="687"/>
      <c r="AI57" s="688"/>
      <c r="AJ57" s="688"/>
      <c r="AK57" s="688"/>
      <c r="AL57" s="688"/>
      <c r="AM57" s="688"/>
      <c r="AN57" s="688"/>
      <c r="AO57" s="688"/>
      <c r="AP57" s="688"/>
      <c r="AQ57" s="688"/>
      <c r="AR57" s="688"/>
      <c r="AS57" s="688"/>
      <c r="AT57" s="689"/>
      <c r="AU57" s="409"/>
      <c r="AV57" s="410"/>
      <c r="AW57" s="410"/>
      <c r="AX57" s="411"/>
    </row>
    <row r="58" spans="1:50" ht="24.75" customHeight="1" x14ac:dyDescent="0.15">
      <c r="A58" s="1079"/>
      <c r="B58" s="1080"/>
      <c r="C58" s="1080"/>
      <c r="D58" s="1080"/>
      <c r="E58" s="1080"/>
      <c r="F58" s="1081"/>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79"/>
      <c r="B59" s="1080"/>
      <c r="C59" s="1080"/>
      <c r="D59" s="1080"/>
      <c r="E59" s="1080"/>
      <c r="F59" s="1081"/>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79"/>
      <c r="B60" s="1080"/>
      <c r="C60" s="1080"/>
      <c r="D60" s="1080"/>
      <c r="E60" s="1080"/>
      <c r="F60" s="1081"/>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79"/>
      <c r="B61" s="1080"/>
      <c r="C61" s="1080"/>
      <c r="D61" s="1080"/>
      <c r="E61" s="1080"/>
      <c r="F61" s="1081"/>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79"/>
      <c r="B62" s="1080"/>
      <c r="C62" s="1080"/>
      <c r="D62" s="1080"/>
      <c r="E62" s="1080"/>
      <c r="F62" s="1081"/>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79"/>
      <c r="B63" s="1080"/>
      <c r="C63" s="1080"/>
      <c r="D63" s="1080"/>
      <c r="E63" s="1080"/>
      <c r="F63" s="1081"/>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79"/>
      <c r="B64" s="1080"/>
      <c r="C64" s="1080"/>
      <c r="D64" s="1080"/>
      <c r="E64" s="1080"/>
      <c r="F64" s="1081"/>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79"/>
      <c r="B65" s="1080"/>
      <c r="C65" s="1080"/>
      <c r="D65" s="1080"/>
      <c r="E65" s="1080"/>
      <c r="F65" s="1081"/>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79"/>
      <c r="B66" s="1080"/>
      <c r="C66" s="1080"/>
      <c r="D66" s="1080"/>
      <c r="E66" s="1080"/>
      <c r="F66" s="1081"/>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9"/>
      <c r="B67" s="1080"/>
      <c r="C67" s="1080"/>
      <c r="D67" s="1080"/>
      <c r="E67" s="1080"/>
      <c r="F67" s="1081"/>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9"/>
      <c r="B68" s="1080"/>
      <c r="C68" s="1080"/>
      <c r="D68" s="1080"/>
      <c r="E68" s="1080"/>
      <c r="F68" s="1081"/>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79"/>
      <c r="B69" s="1080"/>
      <c r="C69" s="1080"/>
      <c r="D69" s="1080"/>
      <c r="E69" s="1080"/>
      <c r="F69" s="1081"/>
      <c r="G69" s="840"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3"/>
      <c r="AC69" s="840"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79"/>
      <c r="B70" s="1080"/>
      <c r="C70" s="1080"/>
      <c r="D70" s="1080"/>
      <c r="E70" s="1080"/>
      <c r="F70" s="1081"/>
      <c r="G70" s="693"/>
      <c r="H70" s="694"/>
      <c r="I70" s="694"/>
      <c r="J70" s="694"/>
      <c r="K70" s="695"/>
      <c r="L70" s="687"/>
      <c r="M70" s="688"/>
      <c r="N70" s="688"/>
      <c r="O70" s="688"/>
      <c r="P70" s="688"/>
      <c r="Q70" s="688"/>
      <c r="R70" s="688"/>
      <c r="S70" s="688"/>
      <c r="T70" s="688"/>
      <c r="U70" s="688"/>
      <c r="V70" s="688"/>
      <c r="W70" s="688"/>
      <c r="X70" s="689"/>
      <c r="Y70" s="409"/>
      <c r="Z70" s="410"/>
      <c r="AA70" s="410"/>
      <c r="AB70" s="830"/>
      <c r="AC70" s="693"/>
      <c r="AD70" s="694"/>
      <c r="AE70" s="694"/>
      <c r="AF70" s="694"/>
      <c r="AG70" s="695"/>
      <c r="AH70" s="687"/>
      <c r="AI70" s="688"/>
      <c r="AJ70" s="688"/>
      <c r="AK70" s="688"/>
      <c r="AL70" s="688"/>
      <c r="AM70" s="688"/>
      <c r="AN70" s="688"/>
      <c r="AO70" s="688"/>
      <c r="AP70" s="688"/>
      <c r="AQ70" s="688"/>
      <c r="AR70" s="688"/>
      <c r="AS70" s="688"/>
      <c r="AT70" s="689"/>
      <c r="AU70" s="409"/>
      <c r="AV70" s="410"/>
      <c r="AW70" s="410"/>
      <c r="AX70" s="411"/>
    </row>
    <row r="71" spans="1:50" ht="24.75" customHeight="1" x14ac:dyDescent="0.15">
      <c r="A71" s="1079"/>
      <c r="B71" s="1080"/>
      <c r="C71" s="1080"/>
      <c r="D71" s="1080"/>
      <c r="E71" s="1080"/>
      <c r="F71" s="1081"/>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79"/>
      <c r="B72" s="1080"/>
      <c r="C72" s="1080"/>
      <c r="D72" s="1080"/>
      <c r="E72" s="1080"/>
      <c r="F72" s="1081"/>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79"/>
      <c r="B73" s="1080"/>
      <c r="C73" s="1080"/>
      <c r="D73" s="1080"/>
      <c r="E73" s="1080"/>
      <c r="F73" s="1081"/>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79"/>
      <c r="B74" s="1080"/>
      <c r="C74" s="1080"/>
      <c r="D74" s="1080"/>
      <c r="E74" s="1080"/>
      <c r="F74" s="1081"/>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79"/>
      <c r="B75" s="1080"/>
      <c r="C75" s="1080"/>
      <c r="D75" s="1080"/>
      <c r="E75" s="1080"/>
      <c r="F75" s="1081"/>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79"/>
      <c r="B76" s="1080"/>
      <c r="C76" s="1080"/>
      <c r="D76" s="1080"/>
      <c r="E76" s="1080"/>
      <c r="F76" s="1081"/>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79"/>
      <c r="B77" s="1080"/>
      <c r="C77" s="1080"/>
      <c r="D77" s="1080"/>
      <c r="E77" s="1080"/>
      <c r="F77" s="1081"/>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79"/>
      <c r="B78" s="1080"/>
      <c r="C78" s="1080"/>
      <c r="D78" s="1080"/>
      <c r="E78" s="1080"/>
      <c r="F78" s="1081"/>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79"/>
      <c r="B79" s="1080"/>
      <c r="C79" s="1080"/>
      <c r="D79" s="1080"/>
      <c r="E79" s="1080"/>
      <c r="F79" s="1081"/>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79"/>
      <c r="B80" s="1080"/>
      <c r="C80" s="1080"/>
      <c r="D80" s="1080"/>
      <c r="E80" s="1080"/>
      <c r="F80" s="1081"/>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9"/>
      <c r="B81" s="1080"/>
      <c r="C81" s="1080"/>
      <c r="D81" s="1080"/>
      <c r="E81" s="1080"/>
      <c r="F81" s="1081"/>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79"/>
      <c r="B82" s="1080"/>
      <c r="C82" s="1080"/>
      <c r="D82" s="1080"/>
      <c r="E82" s="1080"/>
      <c r="F82" s="1081"/>
      <c r="G82" s="840"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3"/>
      <c r="AC82" s="840"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79"/>
      <c r="B83" s="1080"/>
      <c r="C83" s="1080"/>
      <c r="D83" s="1080"/>
      <c r="E83" s="1080"/>
      <c r="F83" s="1081"/>
      <c r="G83" s="693"/>
      <c r="H83" s="694"/>
      <c r="I83" s="694"/>
      <c r="J83" s="694"/>
      <c r="K83" s="695"/>
      <c r="L83" s="687"/>
      <c r="M83" s="688"/>
      <c r="N83" s="688"/>
      <c r="O83" s="688"/>
      <c r="P83" s="688"/>
      <c r="Q83" s="688"/>
      <c r="R83" s="688"/>
      <c r="S83" s="688"/>
      <c r="T83" s="688"/>
      <c r="U83" s="688"/>
      <c r="V83" s="688"/>
      <c r="W83" s="688"/>
      <c r="X83" s="689"/>
      <c r="Y83" s="409"/>
      <c r="Z83" s="410"/>
      <c r="AA83" s="410"/>
      <c r="AB83" s="830"/>
      <c r="AC83" s="693"/>
      <c r="AD83" s="694"/>
      <c r="AE83" s="694"/>
      <c r="AF83" s="694"/>
      <c r="AG83" s="695"/>
      <c r="AH83" s="687"/>
      <c r="AI83" s="688"/>
      <c r="AJ83" s="688"/>
      <c r="AK83" s="688"/>
      <c r="AL83" s="688"/>
      <c r="AM83" s="688"/>
      <c r="AN83" s="688"/>
      <c r="AO83" s="688"/>
      <c r="AP83" s="688"/>
      <c r="AQ83" s="688"/>
      <c r="AR83" s="688"/>
      <c r="AS83" s="688"/>
      <c r="AT83" s="689"/>
      <c r="AU83" s="409"/>
      <c r="AV83" s="410"/>
      <c r="AW83" s="410"/>
      <c r="AX83" s="411"/>
    </row>
    <row r="84" spans="1:50" ht="24.75" customHeight="1" x14ac:dyDescent="0.15">
      <c r="A84" s="1079"/>
      <c r="B84" s="1080"/>
      <c r="C84" s="1080"/>
      <c r="D84" s="1080"/>
      <c r="E84" s="1080"/>
      <c r="F84" s="1081"/>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79"/>
      <c r="B85" s="1080"/>
      <c r="C85" s="1080"/>
      <c r="D85" s="1080"/>
      <c r="E85" s="1080"/>
      <c r="F85" s="1081"/>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79"/>
      <c r="B86" s="1080"/>
      <c r="C86" s="1080"/>
      <c r="D86" s="1080"/>
      <c r="E86" s="1080"/>
      <c r="F86" s="1081"/>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79"/>
      <c r="B87" s="1080"/>
      <c r="C87" s="1080"/>
      <c r="D87" s="1080"/>
      <c r="E87" s="1080"/>
      <c r="F87" s="1081"/>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79"/>
      <c r="B88" s="1080"/>
      <c r="C88" s="1080"/>
      <c r="D88" s="1080"/>
      <c r="E88" s="1080"/>
      <c r="F88" s="1081"/>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79"/>
      <c r="B89" s="1080"/>
      <c r="C89" s="1080"/>
      <c r="D89" s="1080"/>
      <c r="E89" s="1080"/>
      <c r="F89" s="1081"/>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79"/>
      <c r="B90" s="1080"/>
      <c r="C90" s="1080"/>
      <c r="D90" s="1080"/>
      <c r="E90" s="1080"/>
      <c r="F90" s="1081"/>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79"/>
      <c r="B91" s="1080"/>
      <c r="C91" s="1080"/>
      <c r="D91" s="1080"/>
      <c r="E91" s="1080"/>
      <c r="F91" s="1081"/>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79"/>
      <c r="B92" s="1080"/>
      <c r="C92" s="1080"/>
      <c r="D92" s="1080"/>
      <c r="E92" s="1080"/>
      <c r="F92" s="1081"/>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79"/>
      <c r="B93" s="1080"/>
      <c r="C93" s="1080"/>
      <c r="D93" s="1080"/>
      <c r="E93" s="1080"/>
      <c r="F93" s="1081"/>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9"/>
      <c r="B94" s="1080"/>
      <c r="C94" s="1080"/>
      <c r="D94" s="1080"/>
      <c r="E94" s="1080"/>
      <c r="F94" s="1081"/>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79"/>
      <c r="B95" s="1080"/>
      <c r="C95" s="1080"/>
      <c r="D95" s="1080"/>
      <c r="E95" s="1080"/>
      <c r="F95" s="1081"/>
      <c r="G95" s="840"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3"/>
      <c r="AC95" s="840"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79"/>
      <c r="B96" s="1080"/>
      <c r="C96" s="1080"/>
      <c r="D96" s="1080"/>
      <c r="E96" s="1080"/>
      <c r="F96" s="1081"/>
      <c r="G96" s="693"/>
      <c r="H96" s="694"/>
      <c r="I96" s="694"/>
      <c r="J96" s="694"/>
      <c r="K96" s="695"/>
      <c r="L96" s="687"/>
      <c r="M96" s="688"/>
      <c r="N96" s="688"/>
      <c r="O96" s="688"/>
      <c r="P96" s="688"/>
      <c r="Q96" s="688"/>
      <c r="R96" s="688"/>
      <c r="S96" s="688"/>
      <c r="T96" s="688"/>
      <c r="U96" s="688"/>
      <c r="V96" s="688"/>
      <c r="W96" s="688"/>
      <c r="X96" s="689"/>
      <c r="Y96" s="409"/>
      <c r="Z96" s="410"/>
      <c r="AA96" s="410"/>
      <c r="AB96" s="830"/>
      <c r="AC96" s="693"/>
      <c r="AD96" s="694"/>
      <c r="AE96" s="694"/>
      <c r="AF96" s="694"/>
      <c r="AG96" s="695"/>
      <c r="AH96" s="687"/>
      <c r="AI96" s="688"/>
      <c r="AJ96" s="688"/>
      <c r="AK96" s="688"/>
      <c r="AL96" s="688"/>
      <c r="AM96" s="688"/>
      <c r="AN96" s="688"/>
      <c r="AO96" s="688"/>
      <c r="AP96" s="688"/>
      <c r="AQ96" s="688"/>
      <c r="AR96" s="688"/>
      <c r="AS96" s="688"/>
      <c r="AT96" s="689"/>
      <c r="AU96" s="409"/>
      <c r="AV96" s="410"/>
      <c r="AW96" s="410"/>
      <c r="AX96" s="411"/>
    </row>
    <row r="97" spans="1:50" ht="24.75" customHeight="1" x14ac:dyDescent="0.15">
      <c r="A97" s="1079"/>
      <c r="B97" s="1080"/>
      <c r="C97" s="1080"/>
      <c r="D97" s="1080"/>
      <c r="E97" s="1080"/>
      <c r="F97" s="1081"/>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79"/>
      <c r="B98" s="1080"/>
      <c r="C98" s="1080"/>
      <c r="D98" s="1080"/>
      <c r="E98" s="1080"/>
      <c r="F98" s="1081"/>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79"/>
      <c r="B99" s="1080"/>
      <c r="C99" s="1080"/>
      <c r="D99" s="1080"/>
      <c r="E99" s="1080"/>
      <c r="F99" s="1081"/>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79"/>
      <c r="B100" s="1080"/>
      <c r="C100" s="1080"/>
      <c r="D100" s="1080"/>
      <c r="E100" s="1080"/>
      <c r="F100" s="1081"/>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79"/>
      <c r="B101" s="1080"/>
      <c r="C101" s="1080"/>
      <c r="D101" s="1080"/>
      <c r="E101" s="1080"/>
      <c r="F101" s="1081"/>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79"/>
      <c r="B102" s="1080"/>
      <c r="C102" s="1080"/>
      <c r="D102" s="1080"/>
      <c r="E102" s="1080"/>
      <c r="F102" s="1081"/>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79"/>
      <c r="B103" s="1080"/>
      <c r="C103" s="1080"/>
      <c r="D103" s="1080"/>
      <c r="E103" s="1080"/>
      <c r="F103" s="1081"/>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79"/>
      <c r="B104" s="1080"/>
      <c r="C104" s="1080"/>
      <c r="D104" s="1080"/>
      <c r="E104" s="1080"/>
      <c r="F104" s="1081"/>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79"/>
      <c r="B105" s="1080"/>
      <c r="C105" s="1080"/>
      <c r="D105" s="1080"/>
      <c r="E105" s="1080"/>
      <c r="F105" s="1081"/>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
    <row r="108" spans="1:50" ht="30" customHeight="1" x14ac:dyDescent="0.15">
      <c r="A108" s="1085" t="s">
        <v>28</v>
      </c>
      <c r="B108" s="1086"/>
      <c r="C108" s="1086"/>
      <c r="D108" s="1086"/>
      <c r="E108" s="1086"/>
      <c r="F108" s="1087"/>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79"/>
      <c r="B109" s="1080"/>
      <c r="C109" s="1080"/>
      <c r="D109" s="1080"/>
      <c r="E109" s="1080"/>
      <c r="F109" s="1081"/>
      <c r="G109" s="840"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3"/>
      <c r="AC109" s="840"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79"/>
      <c r="B110" s="1080"/>
      <c r="C110" s="1080"/>
      <c r="D110" s="1080"/>
      <c r="E110" s="1080"/>
      <c r="F110" s="1081"/>
      <c r="G110" s="693"/>
      <c r="H110" s="694"/>
      <c r="I110" s="694"/>
      <c r="J110" s="694"/>
      <c r="K110" s="695"/>
      <c r="L110" s="687"/>
      <c r="M110" s="688"/>
      <c r="N110" s="688"/>
      <c r="O110" s="688"/>
      <c r="P110" s="688"/>
      <c r="Q110" s="688"/>
      <c r="R110" s="688"/>
      <c r="S110" s="688"/>
      <c r="T110" s="688"/>
      <c r="U110" s="688"/>
      <c r="V110" s="688"/>
      <c r="W110" s="688"/>
      <c r="X110" s="689"/>
      <c r="Y110" s="409"/>
      <c r="Z110" s="410"/>
      <c r="AA110" s="410"/>
      <c r="AB110" s="830"/>
      <c r="AC110" s="693"/>
      <c r="AD110" s="694"/>
      <c r="AE110" s="694"/>
      <c r="AF110" s="694"/>
      <c r="AG110" s="695"/>
      <c r="AH110" s="687"/>
      <c r="AI110" s="688"/>
      <c r="AJ110" s="688"/>
      <c r="AK110" s="688"/>
      <c r="AL110" s="688"/>
      <c r="AM110" s="688"/>
      <c r="AN110" s="688"/>
      <c r="AO110" s="688"/>
      <c r="AP110" s="688"/>
      <c r="AQ110" s="688"/>
      <c r="AR110" s="688"/>
      <c r="AS110" s="688"/>
      <c r="AT110" s="689"/>
      <c r="AU110" s="409"/>
      <c r="AV110" s="410"/>
      <c r="AW110" s="410"/>
      <c r="AX110" s="411"/>
    </row>
    <row r="111" spans="1:50" ht="24.75" customHeight="1" x14ac:dyDescent="0.15">
      <c r="A111" s="1079"/>
      <c r="B111" s="1080"/>
      <c r="C111" s="1080"/>
      <c r="D111" s="1080"/>
      <c r="E111" s="1080"/>
      <c r="F111" s="1081"/>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79"/>
      <c r="B112" s="1080"/>
      <c r="C112" s="1080"/>
      <c r="D112" s="1080"/>
      <c r="E112" s="1080"/>
      <c r="F112" s="1081"/>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79"/>
      <c r="B113" s="1080"/>
      <c r="C113" s="1080"/>
      <c r="D113" s="1080"/>
      <c r="E113" s="1080"/>
      <c r="F113" s="1081"/>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79"/>
      <c r="B114" s="1080"/>
      <c r="C114" s="1080"/>
      <c r="D114" s="1080"/>
      <c r="E114" s="1080"/>
      <c r="F114" s="1081"/>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79"/>
      <c r="B115" s="1080"/>
      <c r="C115" s="1080"/>
      <c r="D115" s="1080"/>
      <c r="E115" s="1080"/>
      <c r="F115" s="1081"/>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79"/>
      <c r="B116" s="1080"/>
      <c r="C116" s="1080"/>
      <c r="D116" s="1080"/>
      <c r="E116" s="1080"/>
      <c r="F116" s="1081"/>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79"/>
      <c r="B117" s="1080"/>
      <c r="C117" s="1080"/>
      <c r="D117" s="1080"/>
      <c r="E117" s="1080"/>
      <c r="F117" s="1081"/>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79"/>
      <c r="B118" s="1080"/>
      <c r="C118" s="1080"/>
      <c r="D118" s="1080"/>
      <c r="E118" s="1080"/>
      <c r="F118" s="1081"/>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79"/>
      <c r="B119" s="1080"/>
      <c r="C119" s="1080"/>
      <c r="D119" s="1080"/>
      <c r="E119" s="1080"/>
      <c r="F119" s="1081"/>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79"/>
      <c r="B120" s="1080"/>
      <c r="C120" s="1080"/>
      <c r="D120" s="1080"/>
      <c r="E120" s="1080"/>
      <c r="F120" s="1081"/>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9"/>
      <c r="B121" s="1080"/>
      <c r="C121" s="1080"/>
      <c r="D121" s="1080"/>
      <c r="E121" s="1080"/>
      <c r="F121" s="1081"/>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79"/>
      <c r="B122" s="1080"/>
      <c r="C122" s="1080"/>
      <c r="D122" s="1080"/>
      <c r="E122" s="1080"/>
      <c r="F122" s="1081"/>
      <c r="G122" s="840"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3"/>
      <c r="AC122" s="840"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79"/>
      <c r="B123" s="1080"/>
      <c r="C123" s="1080"/>
      <c r="D123" s="1080"/>
      <c r="E123" s="1080"/>
      <c r="F123" s="1081"/>
      <c r="G123" s="693"/>
      <c r="H123" s="694"/>
      <c r="I123" s="694"/>
      <c r="J123" s="694"/>
      <c r="K123" s="695"/>
      <c r="L123" s="687"/>
      <c r="M123" s="688"/>
      <c r="N123" s="688"/>
      <c r="O123" s="688"/>
      <c r="P123" s="688"/>
      <c r="Q123" s="688"/>
      <c r="R123" s="688"/>
      <c r="S123" s="688"/>
      <c r="T123" s="688"/>
      <c r="U123" s="688"/>
      <c r="V123" s="688"/>
      <c r="W123" s="688"/>
      <c r="X123" s="689"/>
      <c r="Y123" s="409"/>
      <c r="Z123" s="410"/>
      <c r="AA123" s="410"/>
      <c r="AB123" s="830"/>
      <c r="AC123" s="693"/>
      <c r="AD123" s="694"/>
      <c r="AE123" s="694"/>
      <c r="AF123" s="694"/>
      <c r="AG123" s="695"/>
      <c r="AH123" s="687"/>
      <c r="AI123" s="688"/>
      <c r="AJ123" s="688"/>
      <c r="AK123" s="688"/>
      <c r="AL123" s="688"/>
      <c r="AM123" s="688"/>
      <c r="AN123" s="688"/>
      <c r="AO123" s="688"/>
      <c r="AP123" s="688"/>
      <c r="AQ123" s="688"/>
      <c r="AR123" s="688"/>
      <c r="AS123" s="688"/>
      <c r="AT123" s="689"/>
      <c r="AU123" s="409"/>
      <c r="AV123" s="410"/>
      <c r="AW123" s="410"/>
      <c r="AX123" s="411"/>
    </row>
    <row r="124" spans="1:50" ht="24.75" customHeight="1" x14ac:dyDescent="0.15">
      <c r="A124" s="1079"/>
      <c r="B124" s="1080"/>
      <c r="C124" s="1080"/>
      <c r="D124" s="1080"/>
      <c r="E124" s="1080"/>
      <c r="F124" s="1081"/>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79"/>
      <c r="B125" s="1080"/>
      <c r="C125" s="1080"/>
      <c r="D125" s="1080"/>
      <c r="E125" s="1080"/>
      <c r="F125" s="1081"/>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79"/>
      <c r="B126" s="1080"/>
      <c r="C126" s="1080"/>
      <c r="D126" s="1080"/>
      <c r="E126" s="1080"/>
      <c r="F126" s="1081"/>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79"/>
      <c r="B127" s="1080"/>
      <c r="C127" s="1080"/>
      <c r="D127" s="1080"/>
      <c r="E127" s="1080"/>
      <c r="F127" s="1081"/>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79"/>
      <c r="B128" s="1080"/>
      <c r="C128" s="1080"/>
      <c r="D128" s="1080"/>
      <c r="E128" s="1080"/>
      <c r="F128" s="1081"/>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79"/>
      <c r="B129" s="1080"/>
      <c r="C129" s="1080"/>
      <c r="D129" s="1080"/>
      <c r="E129" s="1080"/>
      <c r="F129" s="1081"/>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79"/>
      <c r="B130" s="1080"/>
      <c r="C130" s="1080"/>
      <c r="D130" s="1080"/>
      <c r="E130" s="1080"/>
      <c r="F130" s="1081"/>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79"/>
      <c r="B131" s="1080"/>
      <c r="C131" s="1080"/>
      <c r="D131" s="1080"/>
      <c r="E131" s="1080"/>
      <c r="F131" s="1081"/>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79"/>
      <c r="B132" s="1080"/>
      <c r="C132" s="1080"/>
      <c r="D132" s="1080"/>
      <c r="E132" s="1080"/>
      <c r="F132" s="1081"/>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79"/>
      <c r="B133" s="1080"/>
      <c r="C133" s="1080"/>
      <c r="D133" s="1080"/>
      <c r="E133" s="1080"/>
      <c r="F133" s="1081"/>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9"/>
      <c r="B134" s="1080"/>
      <c r="C134" s="1080"/>
      <c r="D134" s="1080"/>
      <c r="E134" s="1080"/>
      <c r="F134" s="1081"/>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79"/>
      <c r="B135" s="1080"/>
      <c r="C135" s="1080"/>
      <c r="D135" s="1080"/>
      <c r="E135" s="1080"/>
      <c r="F135" s="1081"/>
      <c r="G135" s="840"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3"/>
      <c r="AC135" s="840"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79"/>
      <c r="B136" s="1080"/>
      <c r="C136" s="1080"/>
      <c r="D136" s="1080"/>
      <c r="E136" s="1080"/>
      <c r="F136" s="1081"/>
      <c r="G136" s="693"/>
      <c r="H136" s="694"/>
      <c r="I136" s="694"/>
      <c r="J136" s="694"/>
      <c r="K136" s="695"/>
      <c r="L136" s="687"/>
      <c r="M136" s="688"/>
      <c r="N136" s="688"/>
      <c r="O136" s="688"/>
      <c r="P136" s="688"/>
      <c r="Q136" s="688"/>
      <c r="R136" s="688"/>
      <c r="S136" s="688"/>
      <c r="T136" s="688"/>
      <c r="U136" s="688"/>
      <c r="V136" s="688"/>
      <c r="W136" s="688"/>
      <c r="X136" s="689"/>
      <c r="Y136" s="409"/>
      <c r="Z136" s="410"/>
      <c r="AA136" s="410"/>
      <c r="AB136" s="830"/>
      <c r="AC136" s="693"/>
      <c r="AD136" s="694"/>
      <c r="AE136" s="694"/>
      <c r="AF136" s="694"/>
      <c r="AG136" s="695"/>
      <c r="AH136" s="687"/>
      <c r="AI136" s="688"/>
      <c r="AJ136" s="688"/>
      <c r="AK136" s="688"/>
      <c r="AL136" s="688"/>
      <c r="AM136" s="688"/>
      <c r="AN136" s="688"/>
      <c r="AO136" s="688"/>
      <c r="AP136" s="688"/>
      <c r="AQ136" s="688"/>
      <c r="AR136" s="688"/>
      <c r="AS136" s="688"/>
      <c r="AT136" s="689"/>
      <c r="AU136" s="409"/>
      <c r="AV136" s="410"/>
      <c r="AW136" s="410"/>
      <c r="AX136" s="411"/>
    </row>
    <row r="137" spans="1:50" ht="24.75" customHeight="1" x14ac:dyDescent="0.15">
      <c r="A137" s="1079"/>
      <c r="B137" s="1080"/>
      <c r="C137" s="1080"/>
      <c r="D137" s="1080"/>
      <c r="E137" s="1080"/>
      <c r="F137" s="1081"/>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79"/>
      <c r="B138" s="1080"/>
      <c r="C138" s="1080"/>
      <c r="D138" s="1080"/>
      <c r="E138" s="1080"/>
      <c r="F138" s="1081"/>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79"/>
      <c r="B139" s="1080"/>
      <c r="C139" s="1080"/>
      <c r="D139" s="1080"/>
      <c r="E139" s="1080"/>
      <c r="F139" s="1081"/>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79"/>
      <c r="B140" s="1080"/>
      <c r="C140" s="1080"/>
      <c r="D140" s="1080"/>
      <c r="E140" s="1080"/>
      <c r="F140" s="1081"/>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79"/>
      <c r="B141" s="1080"/>
      <c r="C141" s="1080"/>
      <c r="D141" s="1080"/>
      <c r="E141" s="1080"/>
      <c r="F141" s="1081"/>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79"/>
      <c r="B142" s="1080"/>
      <c r="C142" s="1080"/>
      <c r="D142" s="1080"/>
      <c r="E142" s="1080"/>
      <c r="F142" s="1081"/>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79"/>
      <c r="B143" s="1080"/>
      <c r="C143" s="1080"/>
      <c r="D143" s="1080"/>
      <c r="E143" s="1080"/>
      <c r="F143" s="1081"/>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79"/>
      <c r="B144" s="1080"/>
      <c r="C144" s="1080"/>
      <c r="D144" s="1080"/>
      <c r="E144" s="1080"/>
      <c r="F144" s="1081"/>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79"/>
      <c r="B145" s="1080"/>
      <c r="C145" s="1080"/>
      <c r="D145" s="1080"/>
      <c r="E145" s="1080"/>
      <c r="F145" s="1081"/>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79"/>
      <c r="B146" s="1080"/>
      <c r="C146" s="1080"/>
      <c r="D146" s="1080"/>
      <c r="E146" s="1080"/>
      <c r="F146" s="1081"/>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9"/>
      <c r="B147" s="1080"/>
      <c r="C147" s="1080"/>
      <c r="D147" s="1080"/>
      <c r="E147" s="1080"/>
      <c r="F147" s="1081"/>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79"/>
      <c r="B148" s="1080"/>
      <c r="C148" s="1080"/>
      <c r="D148" s="1080"/>
      <c r="E148" s="1080"/>
      <c r="F148" s="1081"/>
      <c r="G148" s="840"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3"/>
      <c r="AC148" s="840"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79"/>
      <c r="B149" s="1080"/>
      <c r="C149" s="1080"/>
      <c r="D149" s="1080"/>
      <c r="E149" s="1080"/>
      <c r="F149" s="1081"/>
      <c r="G149" s="693"/>
      <c r="H149" s="694"/>
      <c r="I149" s="694"/>
      <c r="J149" s="694"/>
      <c r="K149" s="695"/>
      <c r="L149" s="687"/>
      <c r="M149" s="688"/>
      <c r="N149" s="688"/>
      <c r="O149" s="688"/>
      <c r="P149" s="688"/>
      <c r="Q149" s="688"/>
      <c r="R149" s="688"/>
      <c r="S149" s="688"/>
      <c r="T149" s="688"/>
      <c r="U149" s="688"/>
      <c r="V149" s="688"/>
      <c r="W149" s="688"/>
      <c r="X149" s="689"/>
      <c r="Y149" s="409"/>
      <c r="Z149" s="410"/>
      <c r="AA149" s="410"/>
      <c r="AB149" s="830"/>
      <c r="AC149" s="693"/>
      <c r="AD149" s="694"/>
      <c r="AE149" s="694"/>
      <c r="AF149" s="694"/>
      <c r="AG149" s="695"/>
      <c r="AH149" s="687"/>
      <c r="AI149" s="688"/>
      <c r="AJ149" s="688"/>
      <c r="AK149" s="688"/>
      <c r="AL149" s="688"/>
      <c r="AM149" s="688"/>
      <c r="AN149" s="688"/>
      <c r="AO149" s="688"/>
      <c r="AP149" s="688"/>
      <c r="AQ149" s="688"/>
      <c r="AR149" s="688"/>
      <c r="AS149" s="688"/>
      <c r="AT149" s="689"/>
      <c r="AU149" s="409"/>
      <c r="AV149" s="410"/>
      <c r="AW149" s="410"/>
      <c r="AX149" s="411"/>
    </row>
    <row r="150" spans="1:50" ht="24.75" customHeight="1" x14ac:dyDescent="0.15">
      <c r="A150" s="1079"/>
      <c r="B150" s="1080"/>
      <c r="C150" s="1080"/>
      <c r="D150" s="1080"/>
      <c r="E150" s="1080"/>
      <c r="F150" s="1081"/>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79"/>
      <c r="B151" s="1080"/>
      <c r="C151" s="1080"/>
      <c r="D151" s="1080"/>
      <c r="E151" s="1080"/>
      <c r="F151" s="1081"/>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79"/>
      <c r="B152" s="1080"/>
      <c r="C152" s="1080"/>
      <c r="D152" s="1080"/>
      <c r="E152" s="1080"/>
      <c r="F152" s="1081"/>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79"/>
      <c r="B153" s="1080"/>
      <c r="C153" s="1080"/>
      <c r="D153" s="1080"/>
      <c r="E153" s="1080"/>
      <c r="F153" s="1081"/>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79"/>
      <c r="B154" s="1080"/>
      <c r="C154" s="1080"/>
      <c r="D154" s="1080"/>
      <c r="E154" s="1080"/>
      <c r="F154" s="1081"/>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79"/>
      <c r="B155" s="1080"/>
      <c r="C155" s="1080"/>
      <c r="D155" s="1080"/>
      <c r="E155" s="1080"/>
      <c r="F155" s="1081"/>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79"/>
      <c r="B156" s="1080"/>
      <c r="C156" s="1080"/>
      <c r="D156" s="1080"/>
      <c r="E156" s="1080"/>
      <c r="F156" s="1081"/>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79"/>
      <c r="B157" s="1080"/>
      <c r="C157" s="1080"/>
      <c r="D157" s="1080"/>
      <c r="E157" s="1080"/>
      <c r="F157" s="1081"/>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79"/>
      <c r="B158" s="1080"/>
      <c r="C158" s="1080"/>
      <c r="D158" s="1080"/>
      <c r="E158" s="1080"/>
      <c r="F158" s="1081"/>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
    <row r="161" spans="1:50" ht="30" customHeight="1" x14ac:dyDescent="0.15">
      <c r="A161" s="1085" t="s">
        <v>28</v>
      </c>
      <c r="B161" s="1086"/>
      <c r="C161" s="1086"/>
      <c r="D161" s="1086"/>
      <c r="E161" s="1086"/>
      <c r="F161" s="1087"/>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79"/>
      <c r="B162" s="1080"/>
      <c r="C162" s="1080"/>
      <c r="D162" s="1080"/>
      <c r="E162" s="1080"/>
      <c r="F162" s="1081"/>
      <c r="G162" s="840"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3"/>
      <c r="AC162" s="840"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79"/>
      <c r="B163" s="1080"/>
      <c r="C163" s="1080"/>
      <c r="D163" s="1080"/>
      <c r="E163" s="1080"/>
      <c r="F163" s="1081"/>
      <c r="G163" s="693"/>
      <c r="H163" s="694"/>
      <c r="I163" s="694"/>
      <c r="J163" s="694"/>
      <c r="K163" s="695"/>
      <c r="L163" s="687"/>
      <c r="M163" s="688"/>
      <c r="N163" s="688"/>
      <c r="O163" s="688"/>
      <c r="P163" s="688"/>
      <c r="Q163" s="688"/>
      <c r="R163" s="688"/>
      <c r="S163" s="688"/>
      <c r="T163" s="688"/>
      <c r="U163" s="688"/>
      <c r="V163" s="688"/>
      <c r="W163" s="688"/>
      <c r="X163" s="689"/>
      <c r="Y163" s="409"/>
      <c r="Z163" s="410"/>
      <c r="AA163" s="410"/>
      <c r="AB163" s="830"/>
      <c r="AC163" s="693"/>
      <c r="AD163" s="694"/>
      <c r="AE163" s="694"/>
      <c r="AF163" s="694"/>
      <c r="AG163" s="695"/>
      <c r="AH163" s="687"/>
      <c r="AI163" s="688"/>
      <c r="AJ163" s="688"/>
      <c r="AK163" s="688"/>
      <c r="AL163" s="688"/>
      <c r="AM163" s="688"/>
      <c r="AN163" s="688"/>
      <c r="AO163" s="688"/>
      <c r="AP163" s="688"/>
      <c r="AQ163" s="688"/>
      <c r="AR163" s="688"/>
      <c r="AS163" s="688"/>
      <c r="AT163" s="689"/>
      <c r="AU163" s="409"/>
      <c r="AV163" s="410"/>
      <c r="AW163" s="410"/>
      <c r="AX163" s="411"/>
    </row>
    <row r="164" spans="1:50" ht="24.75" customHeight="1" x14ac:dyDescent="0.15">
      <c r="A164" s="1079"/>
      <c r="B164" s="1080"/>
      <c r="C164" s="1080"/>
      <c r="D164" s="1080"/>
      <c r="E164" s="1080"/>
      <c r="F164" s="1081"/>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79"/>
      <c r="B165" s="1080"/>
      <c r="C165" s="1080"/>
      <c r="D165" s="1080"/>
      <c r="E165" s="1080"/>
      <c r="F165" s="1081"/>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79"/>
      <c r="B166" s="1080"/>
      <c r="C166" s="1080"/>
      <c r="D166" s="1080"/>
      <c r="E166" s="1080"/>
      <c r="F166" s="1081"/>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79"/>
      <c r="B167" s="1080"/>
      <c r="C167" s="1080"/>
      <c r="D167" s="1080"/>
      <c r="E167" s="1080"/>
      <c r="F167" s="1081"/>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79"/>
      <c r="B168" s="1080"/>
      <c r="C168" s="1080"/>
      <c r="D168" s="1080"/>
      <c r="E168" s="1080"/>
      <c r="F168" s="1081"/>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79"/>
      <c r="B169" s="1080"/>
      <c r="C169" s="1080"/>
      <c r="D169" s="1080"/>
      <c r="E169" s="1080"/>
      <c r="F169" s="1081"/>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79"/>
      <c r="B170" s="1080"/>
      <c r="C170" s="1080"/>
      <c r="D170" s="1080"/>
      <c r="E170" s="1080"/>
      <c r="F170" s="1081"/>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79"/>
      <c r="B171" s="1080"/>
      <c r="C171" s="1080"/>
      <c r="D171" s="1080"/>
      <c r="E171" s="1080"/>
      <c r="F171" s="1081"/>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79"/>
      <c r="B172" s="1080"/>
      <c r="C172" s="1080"/>
      <c r="D172" s="1080"/>
      <c r="E172" s="1080"/>
      <c r="F172" s="1081"/>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79"/>
      <c r="B173" s="1080"/>
      <c r="C173" s="1080"/>
      <c r="D173" s="1080"/>
      <c r="E173" s="1080"/>
      <c r="F173" s="1081"/>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9"/>
      <c r="B174" s="1080"/>
      <c r="C174" s="1080"/>
      <c r="D174" s="1080"/>
      <c r="E174" s="1080"/>
      <c r="F174" s="1081"/>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79"/>
      <c r="B175" s="1080"/>
      <c r="C175" s="1080"/>
      <c r="D175" s="1080"/>
      <c r="E175" s="1080"/>
      <c r="F175" s="1081"/>
      <c r="G175" s="840"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3"/>
      <c r="AC175" s="840"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79"/>
      <c r="B176" s="1080"/>
      <c r="C176" s="1080"/>
      <c r="D176" s="1080"/>
      <c r="E176" s="1080"/>
      <c r="F176" s="1081"/>
      <c r="G176" s="693"/>
      <c r="H176" s="694"/>
      <c r="I176" s="694"/>
      <c r="J176" s="694"/>
      <c r="K176" s="695"/>
      <c r="L176" s="687"/>
      <c r="M176" s="688"/>
      <c r="N176" s="688"/>
      <c r="O176" s="688"/>
      <c r="P176" s="688"/>
      <c r="Q176" s="688"/>
      <c r="R176" s="688"/>
      <c r="S176" s="688"/>
      <c r="T176" s="688"/>
      <c r="U176" s="688"/>
      <c r="V176" s="688"/>
      <c r="W176" s="688"/>
      <c r="X176" s="689"/>
      <c r="Y176" s="409"/>
      <c r="Z176" s="410"/>
      <c r="AA176" s="410"/>
      <c r="AB176" s="830"/>
      <c r="AC176" s="693"/>
      <c r="AD176" s="694"/>
      <c r="AE176" s="694"/>
      <c r="AF176" s="694"/>
      <c r="AG176" s="695"/>
      <c r="AH176" s="687"/>
      <c r="AI176" s="688"/>
      <c r="AJ176" s="688"/>
      <c r="AK176" s="688"/>
      <c r="AL176" s="688"/>
      <c r="AM176" s="688"/>
      <c r="AN176" s="688"/>
      <c r="AO176" s="688"/>
      <c r="AP176" s="688"/>
      <c r="AQ176" s="688"/>
      <c r="AR176" s="688"/>
      <c r="AS176" s="688"/>
      <c r="AT176" s="689"/>
      <c r="AU176" s="409"/>
      <c r="AV176" s="410"/>
      <c r="AW176" s="410"/>
      <c r="AX176" s="411"/>
    </row>
    <row r="177" spans="1:50" ht="24.75" customHeight="1" x14ac:dyDescent="0.15">
      <c r="A177" s="1079"/>
      <c r="B177" s="1080"/>
      <c r="C177" s="1080"/>
      <c r="D177" s="1080"/>
      <c r="E177" s="1080"/>
      <c r="F177" s="1081"/>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79"/>
      <c r="B178" s="1080"/>
      <c r="C178" s="1080"/>
      <c r="D178" s="1080"/>
      <c r="E178" s="1080"/>
      <c r="F178" s="1081"/>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79"/>
      <c r="B179" s="1080"/>
      <c r="C179" s="1080"/>
      <c r="D179" s="1080"/>
      <c r="E179" s="1080"/>
      <c r="F179" s="1081"/>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79"/>
      <c r="B180" s="1080"/>
      <c r="C180" s="1080"/>
      <c r="D180" s="1080"/>
      <c r="E180" s="1080"/>
      <c r="F180" s="1081"/>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79"/>
      <c r="B181" s="1080"/>
      <c r="C181" s="1080"/>
      <c r="D181" s="1080"/>
      <c r="E181" s="1080"/>
      <c r="F181" s="1081"/>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79"/>
      <c r="B182" s="1080"/>
      <c r="C182" s="1080"/>
      <c r="D182" s="1080"/>
      <c r="E182" s="1080"/>
      <c r="F182" s="1081"/>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79"/>
      <c r="B183" s="1080"/>
      <c r="C183" s="1080"/>
      <c r="D183" s="1080"/>
      <c r="E183" s="1080"/>
      <c r="F183" s="1081"/>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79"/>
      <c r="B184" s="1080"/>
      <c r="C184" s="1080"/>
      <c r="D184" s="1080"/>
      <c r="E184" s="1080"/>
      <c r="F184" s="1081"/>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79"/>
      <c r="B185" s="1080"/>
      <c r="C185" s="1080"/>
      <c r="D185" s="1080"/>
      <c r="E185" s="1080"/>
      <c r="F185" s="1081"/>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79"/>
      <c r="B186" s="1080"/>
      <c r="C186" s="1080"/>
      <c r="D186" s="1080"/>
      <c r="E186" s="1080"/>
      <c r="F186" s="1081"/>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9"/>
      <c r="B187" s="1080"/>
      <c r="C187" s="1080"/>
      <c r="D187" s="1080"/>
      <c r="E187" s="1080"/>
      <c r="F187" s="1081"/>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79"/>
      <c r="B188" s="1080"/>
      <c r="C188" s="1080"/>
      <c r="D188" s="1080"/>
      <c r="E188" s="1080"/>
      <c r="F188" s="1081"/>
      <c r="G188" s="840"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3"/>
      <c r="AC188" s="840"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79"/>
      <c r="B189" s="1080"/>
      <c r="C189" s="1080"/>
      <c r="D189" s="1080"/>
      <c r="E189" s="1080"/>
      <c r="F189" s="1081"/>
      <c r="G189" s="693"/>
      <c r="H189" s="694"/>
      <c r="I189" s="694"/>
      <c r="J189" s="694"/>
      <c r="K189" s="695"/>
      <c r="L189" s="687"/>
      <c r="M189" s="688"/>
      <c r="N189" s="688"/>
      <c r="O189" s="688"/>
      <c r="P189" s="688"/>
      <c r="Q189" s="688"/>
      <c r="R189" s="688"/>
      <c r="S189" s="688"/>
      <c r="T189" s="688"/>
      <c r="U189" s="688"/>
      <c r="V189" s="688"/>
      <c r="W189" s="688"/>
      <c r="X189" s="689"/>
      <c r="Y189" s="409"/>
      <c r="Z189" s="410"/>
      <c r="AA189" s="410"/>
      <c r="AB189" s="830"/>
      <c r="AC189" s="693"/>
      <c r="AD189" s="694"/>
      <c r="AE189" s="694"/>
      <c r="AF189" s="694"/>
      <c r="AG189" s="695"/>
      <c r="AH189" s="687"/>
      <c r="AI189" s="688"/>
      <c r="AJ189" s="688"/>
      <c r="AK189" s="688"/>
      <c r="AL189" s="688"/>
      <c r="AM189" s="688"/>
      <c r="AN189" s="688"/>
      <c r="AO189" s="688"/>
      <c r="AP189" s="688"/>
      <c r="AQ189" s="688"/>
      <c r="AR189" s="688"/>
      <c r="AS189" s="688"/>
      <c r="AT189" s="689"/>
      <c r="AU189" s="409"/>
      <c r="AV189" s="410"/>
      <c r="AW189" s="410"/>
      <c r="AX189" s="411"/>
    </row>
    <row r="190" spans="1:50" ht="24.75" customHeight="1" x14ac:dyDescent="0.15">
      <c r="A190" s="1079"/>
      <c r="B190" s="1080"/>
      <c r="C190" s="1080"/>
      <c r="D190" s="1080"/>
      <c r="E190" s="1080"/>
      <c r="F190" s="1081"/>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79"/>
      <c r="B191" s="1080"/>
      <c r="C191" s="1080"/>
      <c r="D191" s="1080"/>
      <c r="E191" s="1080"/>
      <c r="F191" s="1081"/>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79"/>
      <c r="B192" s="1080"/>
      <c r="C192" s="1080"/>
      <c r="D192" s="1080"/>
      <c r="E192" s="1080"/>
      <c r="F192" s="1081"/>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79"/>
      <c r="B193" s="1080"/>
      <c r="C193" s="1080"/>
      <c r="D193" s="1080"/>
      <c r="E193" s="1080"/>
      <c r="F193" s="1081"/>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79"/>
      <c r="B194" s="1080"/>
      <c r="C194" s="1080"/>
      <c r="D194" s="1080"/>
      <c r="E194" s="1080"/>
      <c r="F194" s="1081"/>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79"/>
      <c r="B195" s="1080"/>
      <c r="C195" s="1080"/>
      <c r="D195" s="1080"/>
      <c r="E195" s="1080"/>
      <c r="F195" s="1081"/>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79"/>
      <c r="B196" s="1080"/>
      <c r="C196" s="1080"/>
      <c r="D196" s="1080"/>
      <c r="E196" s="1080"/>
      <c r="F196" s="1081"/>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79"/>
      <c r="B197" s="1080"/>
      <c r="C197" s="1080"/>
      <c r="D197" s="1080"/>
      <c r="E197" s="1080"/>
      <c r="F197" s="1081"/>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79"/>
      <c r="B198" s="1080"/>
      <c r="C198" s="1080"/>
      <c r="D198" s="1080"/>
      <c r="E198" s="1080"/>
      <c r="F198" s="1081"/>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79"/>
      <c r="B199" s="1080"/>
      <c r="C199" s="1080"/>
      <c r="D199" s="1080"/>
      <c r="E199" s="1080"/>
      <c r="F199" s="1081"/>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9"/>
      <c r="B200" s="1080"/>
      <c r="C200" s="1080"/>
      <c r="D200" s="1080"/>
      <c r="E200" s="1080"/>
      <c r="F200" s="1081"/>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79"/>
      <c r="B201" s="1080"/>
      <c r="C201" s="1080"/>
      <c r="D201" s="1080"/>
      <c r="E201" s="1080"/>
      <c r="F201" s="1081"/>
      <c r="G201" s="840"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3"/>
      <c r="AC201" s="840"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79"/>
      <c r="B202" s="1080"/>
      <c r="C202" s="1080"/>
      <c r="D202" s="1080"/>
      <c r="E202" s="1080"/>
      <c r="F202" s="1081"/>
      <c r="G202" s="693"/>
      <c r="H202" s="694"/>
      <c r="I202" s="694"/>
      <c r="J202" s="694"/>
      <c r="K202" s="695"/>
      <c r="L202" s="687"/>
      <c r="M202" s="688"/>
      <c r="N202" s="688"/>
      <c r="O202" s="688"/>
      <c r="P202" s="688"/>
      <c r="Q202" s="688"/>
      <c r="R202" s="688"/>
      <c r="S202" s="688"/>
      <c r="T202" s="688"/>
      <c r="U202" s="688"/>
      <c r="V202" s="688"/>
      <c r="W202" s="688"/>
      <c r="X202" s="689"/>
      <c r="Y202" s="409"/>
      <c r="Z202" s="410"/>
      <c r="AA202" s="410"/>
      <c r="AB202" s="830"/>
      <c r="AC202" s="693"/>
      <c r="AD202" s="694"/>
      <c r="AE202" s="694"/>
      <c r="AF202" s="694"/>
      <c r="AG202" s="695"/>
      <c r="AH202" s="687"/>
      <c r="AI202" s="688"/>
      <c r="AJ202" s="688"/>
      <c r="AK202" s="688"/>
      <c r="AL202" s="688"/>
      <c r="AM202" s="688"/>
      <c r="AN202" s="688"/>
      <c r="AO202" s="688"/>
      <c r="AP202" s="688"/>
      <c r="AQ202" s="688"/>
      <c r="AR202" s="688"/>
      <c r="AS202" s="688"/>
      <c r="AT202" s="689"/>
      <c r="AU202" s="409"/>
      <c r="AV202" s="410"/>
      <c r="AW202" s="410"/>
      <c r="AX202" s="411"/>
    </row>
    <row r="203" spans="1:50" ht="24.75" customHeight="1" x14ac:dyDescent="0.15">
      <c r="A203" s="1079"/>
      <c r="B203" s="1080"/>
      <c r="C203" s="1080"/>
      <c r="D203" s="1080"/>
      <c r="E203" s="1080"/>
      <c r="F203" s="1081"/>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79"/>
      <c r="B204" s="1080"/>
      <c r="C204" s="1080"/>
      <c r="D204" s="1080"/>
      <c r="E204" s="1080"/>
      <c r="F204" s="1081"/>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79"/>
      <c r="B205" s="1080"/>
      <c r="C205" s="1080"/>
      <c r="D205" s="1080"/>
      <c r="E205" s="1080"/>
      <c r="F205" s="1081"/>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79"/>
      <c r="B206" s="1080"/>
      <c r="C206" s="1080"/>
      <c r="D206" s="1080"/>
      <c r="E206" s="1080"/>
      <c r="F206" s="1081"/>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79"/>
      <c r="B207" s="1080"/>
      <c r="C207" s="1080"/>
      <c r="D207" s="1080"/>
      <c r="E207" s="1080"/>
      <c r="F207" s="1081"/>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79"/>
      <c r="B208" s="1080"/>
      <c r="C208" s="1080"/>
      <c r="D208" s="1080"/>
      <c r="E208" s="1080"/>
      <c r="F208" s="1081"/>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79"/>
      <c r="B209" s="1080"/>
      <c r="C209" s="1080"/>
      <c r="D209" s="1080"/>
      <c r="E209" s="1080"/>
      <c r="F209" s="1081"/>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79"/>
      <c r="B210" s="1080"/>
      <c r="C210" s="1080"/>
      <c r="D210" s="1080"/>
      <c r="E210" s="1080"/>
      <c r="F210" s="1081"/>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79"/>
      <c r="B211" s="1080"/>
      <c r="C211" s="1080"/>
      <c r="D211" s="1080"/>
      <c r="E211" s="1080"/>
      <c r="F211" s="1081"/>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
    <row r="214" spans="1:50" ht="30" customHeight="1" x14ac:dyDescent="0.15">
      <c r="A214" s="1076" t="s">
        <v>28</v>
      </c>
      <c r="B214" s="1077"/>
      <c r="C214" s="1077"/>
      <c r="D214" s="1077"/>
      <c r="E214" s="1077"/>
      <c r="F214" s="1078"/>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79"/>
      <c r="B215" s="1080"/>
      <c r="C215" s="1080"/>
      <c r="D215" s="1080"/>
      <c r="E215" s="1080"/>
      <c r="F215" s="1081"/>
      <c r="G215" s="840"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3"/>
      <c r="AC215" s="840"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79"/>
      <c r="B216" s="1080"/>
      <c r="C216" s="1080"/>
      <c r="D216" s="1080"/>
      <c r="E216" s="1080"/>
      <c r="F216" s="1081"/>
      <c r="G216" s="693"/>
      <c r="H216" s="694"/>
      <c r="I216" s="694"/>
      <c r="J216" s="694"/>
      <c r="K216" s="695"/>
      <c r="L216" s="687"/>
      <c r="M216" s="688"/>
      <c r="N216" s="688"/>
      <c r="O216" s="688"/>
      <c r="P216" s="688"/>
      <c r="Q216" s="688"/>
      <c r="R216" s="688"/>
      <c r="S216" s="688"/>
      <c r="T216" s="688"/>
      <c r="U216" s="688"/>
      <c r="V216" s="688"/>
      <c r="W216" s="688"/>
      <c r="X216" s="689"/>
      <c r="Y216" s="409"/>
      <c r="Z216" s="410"/>
      <c r="AA216" s="410"/>
      <c r="AB216" s="830"/>
      <c r="AC216" s="693"/>
      <c r="AD216" s="694"/>
      <c r="AE216" s="694"/>
      <c r="AF216" s="694"/>
      <c r="AG216" s="695"/>
      <c r="AH216" s="687"/>
      <c r="AI216" s="688"/>
      <c r="AJ216" s="688"/>
      <c r="AK216" s="688"/>
      <c r="AL216" s="688"/>
      <c r="AM216" s="688"/>
      <c r="AN216" s="688"/>
      <c r="AO216" s="688"/>
      <c r="AP216" s="688"/>
      <c r="AQ216" s="688"/>
      <c r="AR216" s="688"/>
      <c r="AS216" s="688"/>
      <c r="AT216" s="689"/>
      <c r="AU216" s="409"/>
      <c r="AV216" s="410"/>
      <c r="AW216" s="410"/>
      <c r="AX216" s="411"/>
    </row>
    <row r="217" spans="1:50" ht="24.75" customHeight="1" x14ac:dyDescent="0.15">
      <c r="A217" s="1079"/>
      <c r="B217" s="1080"/>
      <c r="C217" s="1080"/>
      <c r="D217" s="1080"/>
      <c r="E217" s="1080"/>
      <c r="F217" s="1081"/>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79"/>
      <c r="B218" s="1080"/>
      <c r="C218" s="1080"/>
      <c r="D218" s="1080"/>
      <c r="E218" s="1080"/>
      <c r="F218" s="1081"/>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79"/>
      <c r="B219" s="1080"/>
      <c r="C219" s="1080"/>
      <c r="D219" s="1080"/>
      <c r="E219" s="1080"/>
      <c r="F219" s="1081"/>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79"/>
      <c r="B220" s="1080"/>
      <c r="C220" s="1080"/>
      <c r="D220" s="1080"/>
      <c r="E220" s="1080"/>
      <c r="F220" s="1081"/>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79"/>
      <c r="B221" s="1080"/>
      <c r="C221" s="1080"/>
      <c r="D221" s="1080"/>
      <c r="E221" s="1080"/>
      <c r="F221" s="1081"/>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79"/>
      <c r="B222" s="1080"/>
      <c r="C222" s="1080"/>
      <c r="D222" s="1080"/>
      <c r="E222" s="1080"/>
      <c r="F222" s="1081"/>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79"/>
      <c r="B223" s="1080"/>
      <c r="C223" s="1080"/>
      <c r="D223" s="1080"/>
      <c r="E223" s="1080"/>
      <c r="F223" s="1081"/>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79"/>
      <c r="B224" s="1080"/>
      <c r="C224" s="1080"/>
      <c r="D224" s="1080"/>
      <c r="E224" s="1080"/>
      <c r="F224" s="1081"/>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79"/>
      <c r="B225" s="1080"/>
      <c r="C225" s="1080"/>
      <c r="D225" s="1080"/>
      <c r="E225" s="1080"/>
      <c r="F225" s="1081"/>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79"/>
      <c r="B226" s="1080"/>
      <c r="C226" s="1080"/>
      <c r="D226" s="1080"/>
      <c r="E226" s="1080"/>
      <c r="F226" s="1081"/>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9"/>
      <c r="B227" s="1080"/>
      <c r="C227" s="1080"/>
      <c r="D227" s="1080"/>
      <c r="E227" s="1080"/>
      <c r="F227" s="1081"/>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79"/>
      <c r="B228" s="1080"/>
      <c r="C228" s="1080"/>
      <c r="D228" s="1080"/>
      <c r="E228" s="1080"/>
      <c r="F228" s="1081"/>
      <c r="G228" s="840"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3"/>
      <c r="AC228" s="840"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79"/>
      <c r="B229" s="1080"/>
      <c r="C229" s="1080"/>
      <c r="D229" s="1080"/>
      <c r="E229" s="1080"/>
      <c r="F229" s="1081"/>
      <c r="G229" s="693"/>
      <c r="H229" s="694"/>
      <c r="I229" s="694"/>
      <c r="J229" s="694"/>
      <c r="K229" s="695"/>
      <c r="L229" s="687"/>
      <c r="M229" s="688"/>
      <c r="N229" s="688"/>
      <c r="O229" s="688"/>
      <c r="P229" s="688"/>
      <c r="Q229" s="688"/>
      <c r="R229" s="688"/>
      <c r="S229" s="688"/>
      <c r="T229" s="688"/>
      <c r="U229" s="688"/>
      <c r="V229" s="688"/>
      <c r="W229" s="688"/>
      <c r="X229" s="689"/>
      <c r="Y229" s="409"/>
      <c r="Z229" s="410"/>
      <c r="AA229" s="410"/>
      <c r="AB229" s="830"/>
      <c r="AC229" s="693"/>
      <c r="AD229" s="694"/>
      <c r="AE229" s="694"/>
      <c r="AF229" s="694"/>
      <c r="AG229" s="695"/>
      <c r="AH229" s="687"/>
      <c r="AI229" s="688"/>
      <c r="AJ229" s="688"/>
      <c r="AK229" s="688"/>
      <c r="AL229" s="688"/>
      <c r="AM229" s="688"/>
      <c r="AN229" s="688"/>
      <c r="AO229" s="688"/>
      <c r="AP229" s="688"/>
      <c r="AQ229" s="688"/>
      <c r="AR229" s="688"/>
      <c r="AS229" s="688"/>
      <c r="AT229" s="689"/>
      <c r="AU229" s="409"/>
      <c r="AV229" s="410"/>
      <c r="AW229" s="410"/>
      <c r="AX229" s="411"/>
    </row>
    <row r="230" spans="1:50" ht="24.75" customHeight="1" x14ac:dyDescent="0.15">
      <c r="A230" s="1079"/>
      <c r="B230" s="1080"/>
      <c r="C230" s="1080"/>
      <c r="D230" s="1080"/>
      <c r="E230" s="1080"/>
      <c r="F230" s="1081"/>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79"/>
      <c r="B231" s="1080"/>
      <c r="C231" s="1080"/>
      <c r="D231" s="1080"/>
      <c r="E231" s="1080"/>
      <c r="F231" s="1081"/>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79"/>
      <c r="B232" s="1080"/>
      <c r="C232" s="1080"/>
      <c r="D232" s="1080"/>
      <c r="E232" s="1080"/>
      <c r="F232" s="1081"/>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79"/>
      <c r="B233" s="1080"/>
      <c r="C233" s="1080"/>
      <c r="D233" s="1080"/>
      <c r="E233" s="1080"/>
      <c r="F233" s="1081"/>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79"/>
      <c r="B234" s="1080"/>
      <c r="C234" s="1080"/>
      <c r="D234" s="1080"/>
      <c r="E234" s="1080"/>
      <c r="F234" s="1081"/>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79"/>
      <c r="B235" s="1080"/>
      <c r="C235" s="1080"/>
      <c r="D235" s="1080"/>
      <c r="E235" s="1080"/>
      <c r="F235" s="1081"/>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79"/>
      <c r="B236" s="1080"/>
      <c r="C236" s="1080"/>
      <c r="D236" s="1080"/>
      <c r="E236" s="1080"/>
      <c r="F236" s="1081"/>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79"/>
      <c r="B237" s="1080"/>
      <c r="C237" s="1080"/>
      <c r="D237" s="1080"/>
      <c r="E237" s="1080"/>
      <c r="F237" s="1081"/>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79"/>
      <c r="B238" s="1080"/>
      <c r="C238" s="1080"/>
      <c r="D238" s="1080"/>
      <c r="E238" s="1080"/>
      <c r="F238" s="1081"/>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79"/>
      <c r="B239" s="1080"/>
      <c r="C239" s="1080"/>
      <c r="D239" s="1080"/>
      <c r="E239" s="1080"/>
      <c r="F239" s="1081"/>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9"/>
      <c r="B240" s="1080"/>
      <c r="C240" s="1080"/>
      <c r="D240" s="1080"/>
      <c r="E240" s="1080"/>
      <c r="F240" s="1081"/>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79"/>
      <c r="B241" s="1080"/>
      <c r="C241" s="1080"/>
      <c r="D241" s="1080"/>
      <c r="E241" s="1080"/>
      <c r="F241" s="1081"/>
      <c r="G241" s="840"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3"/>
      <c r="AC241" s="840"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79"/>
      <c r="B242" s="1080"/>
      <c r="C242" s="1080"/>
      <c r="D242" s="1080"/>
      <c r="E242" s="1080"/>
      <c r="F242" s="1081"/>
      <c r="G242" s="693"/>
      <c r="H242" s="694"/>
      <c r="I242" s="694"/>
      <c r="J242" s="694"/>
      <c r="K242" s="695"/>
      <c r="L242" s="687"/>
      <c r="M242" s="688"/>
      <c r="N242" s="688"/>
      <c r="O242" s="688"/>
      <c r="P242" s="688"/>
      <c r="Q242" s="688"/>
      <c r="R242" s="688"/>
      <c r="S242" s="688"/>
      <c r="T242" s="688"/>
      <c r="U242" s="688"/>
      <c r="V242" s="688"/>
      <c r="W242" s="688"/>
      <c r="X242" s="689"/>
      <c r="Y242" s="409"/>
      <c r="Z242" s="410"/>
      <c r="AA242" s="410"/>
      <c r="AB242" s="830"/>
      <c r="AC242" s="693"/>
      <c r="AD242" s="694"/>
      <c r="AE242" s="694"/>
      <c r="AF242" s="694"/>
      <c r="AG242" s="695"/>
      <c r="AH242" s="687"/>
      <c r="AI242" s="688"/>
      <c r="AJ242" s="688"/>
      <c r="AK242" s="688"/>
      <c r="AL242" s="688"/>
      <c r="AM242" s="688"/>
      <c r="AN242" s="688"/>
      <c r="AO242" s="688"/>
      <c r="AP242" s="688"/>
      <c r="AQ242" s="688"/>
      <c r="AR242" s="688"/>
      <c r="AS242" s="688"/>
      <c r="AT242" s="689"/>
      <c r="AU242" s="409"/>
      <c r="AV242" s="410"/>
      <c r="AW242" s="410"/>
      <c r="AX242" s="411"/>
    </row>
    <row r="243" spans="1:50" ht="24.75" customHeight="1" x14ac:dyDescent="0.15">
      <c r="A243" s="1079"/>
      <c r="B243" s="1080"/>
      <c r="C243" s="1080"/>
      <c r="D243" s="1080"/>
      <c r="E243" s="1080"/>
      <c r="F243" s="1081"/>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79"/>
      <c r="B244" s="1080"/>
      <c r="C244" s="1080"/>
      <c r="D244" s="1080"/>
      <c r="E244" s="1080"/>
      <c r="F244" s="1081"/>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79"/>
      <c r="B245" s="1080"/>
      <c r="C245" s="1080"/>
      <c r="D245" s="1080"/>
      <c r="E245" s="1080"/>
      <c r="F245" s="1081"/>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79"/>
      <c r="B246" s="1080"/>
      <c r="C246" s="1080"/>
      <c r="D246" s="1080"/>
      <c r="E246" s="1080"/>
      <c r="F246" s="1081"/>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79"/>
      <c r="B247" s="1080"/>
      <c r="C247" s="1080"/>
      <c r="D247" s="1080"/>
      <c r="E247" s="1080"/>
      <c r="F247" s="1081"/>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79"/>
      <c r="B248" s="1080"/>
      <c r="C248" s="1080"/>
      <c r="D248" s="1080"/>
      <c r="E248" s="1080"/>
      <c r="F248" s="1081"/>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79"/>
      <c r="B249" s="1080"/>
      <c r="C249" s="1080"/>
      <c r="D249" s="1080"/>
      <c r="E249" s="1080"/>
      <c r="F249" s="1081"/>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79"/>
      <c r="B250" s="1080"/>
      <c r="C250" s="1080"/>
      <c r="D250" s="1080"/>
      <c r="E250" s="1080"/>
      <c r="F250" s="1081"/>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79"/>
      <c r="B251" s="1080"/>
      <c r="C251" s="1080"/>
      <c r="D251" s="1080"/>
      <c r="E251" s="1080"/>
      <c r="F251" s="1081"/>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79"/>
      <c r="B252" s="1080"/>
      <c r="C252" s="1080"/>
      <c r="D252" s="1080"/>
      <c r="E252" s="1080"/>
      <c r="F252" s="1081"/>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9"/>
      <c r="B253" s="1080"/>
      <c r="C253" s="1080"/>
      <c r="D253" s="1080"/>
      <c r="E253" s="1080"/>
      <c r="F253" s="1081"/>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79"/>
      <c r="B254" s="1080"/>
      <c r="C254" s="1080"/>
      <c r="D254" s="1080"/>
      <c r="E254" s="1080"/>
      <c r="F254" s="1081"/>
      <c r="G254" s="840"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3"/>
      <c r="AC254" s="840"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79"/>
      <c r="B255" s="1080"/>
      <c r="C255" s="1080"/>
      <c r="D255" s="1080"/>
      <c r="E255" s="1080"/>
      <c r="F255" s="1081"/>
      <c r="G255" s="693"/>
      <c r="H255" s="694"/>
      <c r="I255" s="694"/>
      <c r="J255" s="694"/>
      <c r="K255" s="695"/>
      <c r="L255" s="687"/>
      <c r="M255" s="688"/>
      <c r="N255" s="688"/>
      <c r="O255" s="688"/>
      <c r="P255" s="688"/>
      <c r="Q255" s="688"/>
      <c r="R255" s="688"/>
      <c r="S255" s="688"/>
      <c r="T255" s="688"/>
      <c r="U255" s="688"/>
      <c r="V255" s="688"/>
      <c r="W255" s="688"/>
      <c r="X255" s="689"/>
      <c r="Y255" s="409"/>
      <c r="Z255" s="410"/>
      <c r="AA255" s="410"/>
      <c r="AB255" s="830"/>
      <c r="AC255" s="693"/>
      <c r="AD255" s="694"/>
      <c r="AE255" s="694"/>
      <c r="AF255" s="694"/>
      <c r="AG255" s="695"/>
      <c r="AH255" s="687"/>
      <c r="AI255" s="688"/>
      <c r="AJ255" s="688"/>
      <c r="AK255" s="688"/>
      <c r="AL255" s="688"/>
      <c r="AM255" s="688"/>
      <c r="AN255" s="688"/>
      <c r="AO255" s="688"/>
      <c r="AP255" s="688"/>
      <c r="AQ255" s="688"/>
      <c r="AR255" s="688"/>
      <c r="AS255" s="688"/>
      <c r="AT255" s="689"/>
      <c r="AU255" s="409"/>
      <c r="AV255" s="410"/>
      <c r="AW255" s="410"/>
      <c r="AX255" s="411"/>
    </row>
    <row r="256" spans="1:50" ht="24.75" customHeight="1" x14ac:dyDescent="0.15">
      <c r="A256" s="1079"/>
      <c r="B256" s="1080"/>
      <c r="C256" s="1080"/>
      <c r="D256" s="1080"/>
      <c r="E256" s="1080"/>
      <c r="F256" s="1081"/>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79"/>
      <c r="B257" s="1080"/>
      <c r="C257" s="1080"/>
      <c r="D257" s="1080"/>
      <c r="E257" s="1080"/>
      <c r="F257" s="1081"/>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79"/>
      <c r="B258" s="1080"/>
      <c r="C258" s="1080"/>
      <c r="D258" s="1080"/>
      <c r="E258" s="1080"/>
      <c r="F258" s="1081"/>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79"/>
      <c r="B259" s="1080"/>
      <c r="C259" s="1080"/>
      <c r="D259" s="1080"/>
      <c r="E259" s="1080"/>
      <c r="F259" s="1081"/>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79"/>
      <c r="B260" s="1080"/>
      <c r="C260" s="1080"/>
      <c r="D260" s="1080"/>
      <c r="E260" s="1080"/>
      <c r="F260" s="1081"/>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79"/>
      <c r="B261" s="1080"/>
      <c r="C261" s="1080"/>
      <c r="D261" s="1080"/>
      <c r="E261" s="1080"/>
      <c r="F261" s="1081"/>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79"/>
      <c r="B262" s="1080"/>
      <c r="C262" s="1080"/>
      <c r="D262" s="1080"/>
      <c r="E262" s="1080"/>
      <c r="F262" s="1081"/>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79"/>
      <c r="B263" s="1080"/>
      <c r="C263" s="1080"/>
      <c r="D263" s="1080"/>
      <c r="E263" s="1080"/>
      <c r="F263" s="1081"/>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79"/>
      <c r="B264" s="1080"/>
      <c r="C264" s="1080"/>
      <c r="D264" s="1080"/>
      <c r="E264" s="1080"/>
      <c r="F264" s="1081"/>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0">
        <v>1</v>
      </c>
      <c r="B4" s="1090">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0">
        <v>2</v>
      </c>
      <c r="B5" s="1090">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0">
        <v>3</v>
      </c>
      <c r="B6" s="1090">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0">
        <v>4</v>
      </c>
      <c r="B7" s="1090">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0">
        <v>5</v>
      </c>
      <c r="B8" s="1090">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0">
        <v>6</v>
      </c>
      <c r="B9" s="1090">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0">
        <v>7</v>
      </c>
      <c r="B10" s="1090">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0">
        <v>8</v>
      </c>
      <c r="B11" s="1090">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0">
        <v>9</v>
      </c>
      <c r="B12" s="1090">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0">
        <v>10</v>
      </c>
      <c r="B13" s="1090">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0">
        <v>11</v>
      </c>
      <c r="B14" s="1090">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0">
        <v>12</v>
      </c>
      <c r="B15" s="1090">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0">
        <v>13</v>
      </c>
      <c r="B16" s="1090">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0">
        <v>14</v>
      </c>
      <c r="B17" s="1090">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0">
        <v>15</v>
      </c>
      <c r="B18" s="1090">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0">
        <v>16</v>
      </c>
      <c r="B19" s="1090">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0">
        <v>17</v>
      </c>
      <c r="B20" s="1090">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0">
        <v>18</v>
      </c>
      <c r="B21" s="1090">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0">
        <v>19</v>
      </c>
      <c r="B22" s="1090">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0">
        <v>20</v>
      </c>
      <c r="B23" s="1090">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0">
        <v>21</v>
      </c>
      <c r="B24" s="1090">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0">
        <v>22</v>
      </c>
      <c r="B25" s="1090">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0">
        <v>23</v>
      </c>
      <c r="B26" s="1090">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0">
        <v>24</v>
      </c>
      <c r="B27" s="1090">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0">
        <v>25</v>
      </c>
      <c r="B28" s="1090">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0">
        <v>26</v>
      </c>
      <c r="B29" s="1090">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0">
        <v>27</v>
      </c>
      <c r="B30" s="1090">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0">
        <v>28</v>
      </c>
      <c r="B31" s="1090">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0">
        <v>29</v>
      </c>
      <c r="B32" s="1090">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0">
        <v>30</v>
      </c>
      <c r="B33" s="1090">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0">
        <v>1</v>
      </c>
      <c r="B37" s="1090">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0">
        <v>2</v>
      </c>
      <c r="B38" s="1090">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0">
        <v>3</v>
      </c>
      <c r="B39" s="1090">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0">
        <v>4</v>
      </c>
      <c r="B40" s="1090">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0">
        <v>5</v>
      </c>
      <c r="B41" s="1090">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0">
        <v>6</v>
      </c>
      <c r="B42" s="1090">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0">
        <v>7</v>
      </c>
      <c r="B43" s="1090">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0">
        <v>8</v>
      </c>
      <c r="B44" s="1090">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0">
        <v>9</v>
      </c>
      <c r="B45" s="1090">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0">
        <v>10</v>
      </c>
      <c r="B46" s="1090">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0">
        <v>11</v>
      </c>
      <c r="B47" s="1090">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0">
        <v>12</v>
      </c>
      <c r="B48" s="1090">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0">
        <v>13</v>
      </c>
      <c r="B49" s="1090">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0">
        <v>14</v>
      </c>
      <c r="B50" s="1090">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0">
        <v>15</v>
      </c>
      <c r="B51" s="1090">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0">
        <v>16</v>
      </c>
      <c r="B52" s="1090">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0">
        <v>17</v>
      </c>
      <c r="B53" s="1090">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0">
        <v>18</v>
      </c>
      <c r="B54" s="1090">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0">
        <v>19</v>
      </c>
      <c r="B55" s="1090">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0">
        <v>20</v>
      </c>
      <c r="B56" s="1090">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0">
        <v>21</v>
      </c>
      <c r="B57" s="1090">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0">
        <v>22</v>
      </c>
      <c r="B58" s="1090">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0">
        <v>23</v>
      </c>
      <c r="B59" s="1090">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0">
        <v>24</v>
      </c>
      <c r="B60" s="1090">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0">
        <v>25</v>
      </c>
      <c r="B61" s="1090">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0">
        <v>26</v>
      </c>
      <c r="B62" s="1090">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0">
        <v>27</v>
      </c>
      <c r="B63" s="1090">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0">
        <v>28</v>
      </c>
      <c r="B64" s="1090">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0">
        <v>29</v>
      </c>
      <c r="B65" s="1090">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0">
        <v>30</v>
      </c>
      <c r="B66" s="1090">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0">
        <v>1</v>
      </c>
      <c r="B70" s="1090">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0">
        <v>2</v>
      </c>
      <c r="B71" s="1090">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0">
        <v>3</v>
      </c>
      <c r="B72" s="1090">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0">
        <v>4</v>
      </c>
      <c r="B73" s="1090">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0">
        <v>5</v>
      </c>
      <c r="B74" s="1090">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0">
        <v>6</v>
      </c>
      <c r="B75" s="1090">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0">
        <v>7</v>
      </c>
      <c r="B76" s="1090">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0">
        <v>8</v>
      </c>
      <c r="B77" s="1090">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0">
        <v>9</v>
      </c>
      <c r="B78" s="1090">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0">
        <v>10</v>
      </c>
      <c r="B79" s="1090">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0">
        <v>11</v>
      </c>
      <c r="B80" s="1090">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0">
        <v>12</v>
      </c>
      <c r="B81" s="1090">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0">
        <v>13</v>
      </c>
      <c r="B82" s="1090">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0">
        <v>14</v>
      </c>
      <c r="B83" s="1090">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0">
        <v>15</v>
      </c>
      <c r="B84" s="1090">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0">
        <v>16</v>
      </c>
      <c r="B85" s="1090">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0">
        <v>17</v>
      </c>
      <c r="B86" s="1090">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0">
        <v>18</v>
      </c>
      <c r="B87" s="1090">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0">
        <v>19</v>
      </c>
      <c r="B88" s="1090">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0">
        <v>20</v>
      </c>
      <c r="B89" s="1090">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0">
        <v>21</v>
      </c>
      <c r="B90" s="1090">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0">
        <v>22</v>
      </c>
      <c r="B91" s="1090">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0">
        <v>23</v>
      </c>
      <c r="B92" s="1090">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0">
        <v>24</v>
      </c>
      <c r="B93" s="1090">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0">
        <v>25</v>
      </c>
      <c r="B94" s="1090">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0">
        <v>26</v>
      </c>
      <c r="B95" s="1090">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0">
        <v>27</v>
      </c>
      <c r="B96" s="1090">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0">
        <v>28</v>
      </c>
      <c r="B97" s="1090">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0">
        <v>29</v>
      </c>
      <c r="B98" s="1090">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0">
        <v>30</v>
      </c>
      <c r="B99" s="1090">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0">
        <v>1</v>
      </c>
      <c r="B103" s="1090">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0">
        <v>2</v>
      </c>
      <c r="B104" s="1090">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0">
        <v>3</v>
      </c>
      <c r="B105" s="1090">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0">
        <v>4</v>
      </c>
      <c r="B106" s="1090">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0">
        <v>5</v>
      </c>
      <c r="B107" s="1090">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0">
        <v>6</v>
      </c>
      <c r="B108" s="1090">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0">
        <v>7</v>
      </c>
      <c r="B109" s="1090">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0">
        <v>8</v>
      </c>
      <c r="B110" s="1090">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0">
        <v>9</v>
      </c>
      <c r="B111" s="1090">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0">
        <v>10</v>
      </c>
      <c r="B112" s="1090">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0">
        <v>11</v>
      </c>
      <c r="B113" s="1090">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0">
        <v>12</v>
      </c>
      <c r="B114" s="1090">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0">
        <v>13</v>
      </c>
      <c r="B115" s="1090">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0">
        <v>14</v>
      </c>
      <c r="B116" s="1090">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0">
        <v>15</v>
      </c>
      <c r="B117" s="1090">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0">
        <v>16</v>
      </c>
      <c r="B118" s="1090">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0">
        <v>17</v>
      </c>
      <c r="B119" s="1090">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0">
        <v>18</v>
      </c>
      <c r="B120" s="1090">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0">
        <v>19</v>
      </c>
      <c r="B121" s="1090">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0">
        <v>20</v>
      </c>
      <c r="B122" s="1090">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0">
        <v>21</v>
      </c>
      <c r="B123" s="1090">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0">
        <v>22</v>
      </c>
      <c r="B124" s="1090">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0">
        <v>23</v>
      </c>
      <c r="B125" s="1090">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0">
        <v>24</v>
      </c>
      <c r="B126" s="1090">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0">
        <v>25</v>
      </c>
      <c r="B127" s="1090">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0">
        <v>26</v>
      </c>
      <c r="B128" s="1090">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0">
        <v>27</v>
      </c>
      <c r="B129" s="1090">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0">
        <v>28</v>
      </c>
      <c r="B130" s="1090">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0">
        <v>29</v>
      </c>
      <c r="B131" s="1090">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0">
        <v>30</v>
      </c>
      <c r="B132" s="1090">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0">
        <v>1</v>
      </c>
      <c r="B136" s="1090">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0">
        <v>2</v>
      </c>
      <c r="B137" s="1090">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0">
        <v>3</v>
      </c>
      <c r="B138" s="1090">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0">
        <v>4</v>
      </c>
      <c r="B139" s="1090">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0">
        <v>5</v>
      </c>
      <c r="B140" s="1090">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0">
        <v>6</v>
      </c>
      <c r="B141" s="1090">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0">
        <v>7</v>
      </c>
      <c r="B142" s="1090">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0">
        <v>8</v>
      </c>
      <c r="B143" s="1090">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0">
        <v>9</v>
      </c>
      <c r="B144" s="1090">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0">
        <v>10</v>
      </c>
      <c r="B145" s="1090">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0">
        <v>11</v>
      </c>
      <c r="B146" s="1090">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0">
        <v>12</v>
      </c>
      <c r="B147" s="1090">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0">
        <v>13</v>
      </c>
      <c r="B148" s="1090">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0">
        <v>14</v>
      </c>
      <c r="B149" s="1090">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0">
        <v>15</v>
      </c>
      <c r="B150" s="1090">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0">
        <v>16</v>
      </c>
      <c r="B151" s="1090">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0">
        <v>17</v>
      </c>
      <c r="B152" s="1090">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0">
        <v>18</v>
      </c>
      <c r="B153" s="1090">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0">
        <v>19</v>
      </c>
      <c r="B154" s="1090">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0">
        <v>20</v>
      </c>
      <c r="B155" s="1090">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0">
        <v>21</v>
      </c>
      <c r="B156" s="1090">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0">
        <v>22</v>
      </c>
      <c r="B157" s="1090">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0">
        <v>23</v>
      </c>
      <c r="B158" s="1090">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0">
        <v>24</v>
      </c>
      <c r="B159" s="1090">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0">
        <v>25</v>
      </c>
      <c r="B160" s="1090">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0">
        <v>26</v>
      </c>
      <c r="B161" s="1090">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0">
        <v>27</v>
      </c>
      <c r="B162" s="1090">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0">
        <v>28</v>
      </c>
      <c r="B163" s="1090">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0">
        <v>29</v>
      </c>
      <c r="B164" s="1090">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0">
        <v>30</v>
      </c>
      <c r="B165" s="1090">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0">
        <v>1</v>
      </c>
      <c r="B169" s="1090">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0">
        <v>2</v>
      </c>
      <c r="B170" s="1090">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0">
        <v>3</v>
      </c>
      <c r="B171" s="1090">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0">
        <v>4</v>
      </c>
      <c r="B172" s="1090">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0">
        <v>5</v>
      </c>
      <c r="B173" s="1090">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0">
        <v>6</v>
      </c>
      <c r="B174" s="1090">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0">
        <v>7</v>
      </c>
      <c r="B175" s="1090">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0">
        <v>8</v>
      </c>
      <c r="B176" s="1090">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0">
        <v>9</v>
      </c>
      <c r="B177" s="1090">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0">
        <v>10</v>
      </c>
      <c r="B178" s="1090">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0">
        <v>11</v>
      </c>
      <c r="B179" s="1090">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0">
        <v>12</v>
      </c>
      <c r="B180" s="1090">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0">
        <v>13</v>
      </c>
      <c r="B181" s="1090">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0">
        <v>14</v>
      </c>
      <c r="B182" s="1090">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0">
        <v>15</v>
      </c>
      <c r="B183" s="1090">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0">
        <v>16</v>
      </c>
      <c r="B184" s="1090">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0">
        <v>17</v>
      </c>
      <c r="B185" s="1090">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0">
        <v>18</v>
      </c>
      <c r="B186" s="1090">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0">
        <v>19</v>
      </c>
      <c r="B187" s="1090">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0">
        <v>20</v>
      </c>
      <c r="B188" s="1090">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0">
        <v>21</v>
      </c>
      <c r="B189" s="1090">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0">
        <v>22</v>
      </c>
      <c r="B190" s="1090">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0">
        <v>23</v>
      </c>
      <c r="B191" s="1090">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0">
        <v>24</v>
      </c>
      <c r="B192" s="1090">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0">
        <v>25</v>
      </c>
      <c r="B193" s="1090">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0">
        <v>26</v>
      </c>
      <c r="B194" s="1090">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0">
        <v>27</v>
      </c>
      <c r="B195" s="1090">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0">
        <v>28</v>
      </c>
      <c r="B196" s="1090">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0">
        <v>29</v>
      </c>
      <c r="B197" s="1090">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0">
        <v>30</v>
      </c>
      <c r="B198" s="1090">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0">
        <v>1</v>
      </c>
      <c r="B202" s="1090">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0">
        <v>2</v>
      </c>
      <c r="B203" s="1090">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0">
        <v>3</v>
      </c>
      <c r="B204" s="1090">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0">
        <v>4</v>
      </c>
      <c r="B205" s="1090">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0">
        <v>5</v>
      </c>
      <c r="B206" s="1090">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0">
        <v>6</v>
      </c>
      <c r="B207" s="1090">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0">
        <v>7</v>
      </c>
      <c r="B208" s="1090">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0">
        <v>8</v>
      </c>
      <c r="B209" s="1090">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0">
        <v>9</v>
      </c>
      <c r="B210" s="1090">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0">
        <v>10</v>
      </c>
      <c r="B211" s="1090">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0">
        <v>11</v>
      </c>
      <c r="B212" s="1090">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0">
        <v>12</v>
      </c>
      <c r="B213" s="1090">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0">
        <v>13</v>
      </c>
      <c r="B214" s="1090">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0">
        <v>14</v>
      </c>
      <c r="B215" s="1090">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0">
        <v>15</v>
      </c>
      <c r="B216" s="1090">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0">
        <v>16</v>
      </c>
      <c r="B217" s="1090">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0">
        <v>17</v>
      </c>
      <c r="B218" s="1090">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0">
        <v>18</v>
      </c>
      <c r="B219" s="1090">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0">
        <v>19</v>
      </c>
      <c r="B220" s="1090">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0">
        <v>20</v>
      </c>
      <c r="B221" s="1090">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0">
        <v>21</v>
      </c>
      <c r="B222" s="1090">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0">
        <v>22</v>
      </c>
      <c r="B223" s="1090">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0">
        <v>23</v>
      </c>
      <c r="B224" s="1090">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0">
        <v>24</v>
      </c>
      <c r="B225" s="1090">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0">
        <v>25</v>
      </c>
      <c r="B226" s="1090">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0">
        <v>26</v>
      </c>
      <c r="B227" s="1090">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0">
        <v>27</v>
      </c>
      <c r="B228" s="1090">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0">
        <v>28</v>
      </c>
      <c r="B229" s="1090">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0">
        <v>29</v>
      </c>
      <c r="B230" s="1090">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0">
        <v>30</v>
      </c>
      <c r="B231" s="1090">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0">
        <v>1</v>
      </c>
      <c r="B235" s="1090">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0">
        <v>2</v>
      </c>
      <c r="B236" s="1090">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0">
        <v>3</v>
      </c>
      <c r="B237" s="1090">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0">
        <v>4</v>
      </c>
      <c r="B238" s="1090">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0">
        <v>5</v>
      </c>
      <c r="B239" s="1090">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0">
        <v>6</v>
      </c>
      <c r="B240" s="1090">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0">
        <v>7</v>
      </c>
      <c r="B241" s="1090">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0">
        <v>8</v>
      </c>
      <c r="B242" s="1090">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0">
        <v>9</v>
      </c>
      <c r="B243" s="1090">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0">
        <v>10</v>
      </c>
      <c r="B244" s="1090">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0">
        <v>11</v>
      </c>
      <c r="B245" s="1090">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0">
        <v>12</v>
      </c>
      <c r="B246" s="1090">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0">
        <v>13</v>
      </c>
      <c r="B247" s="1090">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0">
        <v>14</v>
      </c>
      <c r="B248" s="1090">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0">
        <v>15</v>
      </c>
      <c r="B249" s="1090">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0">
        <v>16</v>
      </c>
      <c r="B250" s="1090">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0">
        <v>17</v>
      </c>
      <c r="B251" s="1090">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0">
        <v>18</v>
      </c>
      <c r="B252" s="1090">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0">
        <v>19</v>
      </c>
      <c r="B253" s="1090">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0">
        <v>20</v>
      </c>
      <c r="B254" s="1090">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0">
        <v>21</v>
      </c>
      <c r="B255" s="1090">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0">
        <v>22</v>
      </c>
      <c r="B256" s="1090">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0">
        <v>23</v>
      </c>
      <c r="B257" s="1090">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0">
        <v>24</v>
      </c>
      <c r="B258" s="1090">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0">
        <v>25</v>
      </c>
      <c r="B259" s="1090">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0">
        <v>26</v>
      </c>
      <c r="B260" s="1090">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0">
        <v>27</v>
      </c>
      <c r="B261" s="1090">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0">
        <v>28</v>
      </c>
      <c r="B262" s="1090">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0">
        <v>29</v>
      </c>
      <c r="B263" s="1090">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0">
        <v>30</v>
      </c>
      <c r="B264" s="1090">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0">
        <v>1</v>
      </c>
      <c r="B268" s="1090">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0">
        <v>2</v>
      </c>
      <c r="B269" s="1090">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0">
        <v>3</v>
      </c>
      <c r="B270" s="1090">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0">
        <v>4</v>
      </c>
      <c r="B271" s="1090">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0">
        <v>5</v>
      </c>
      <c r="B272" s="1090">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0">
        <v>6</v>
      </c>
      <c r="B273" s="1090">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0">
        <v>7</v>
      </c>
      <c r="B274" s="1090">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0">
        <v>8</v>
      </c>
      <c r="B275" s="1090">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0">
        <v>9</v>
      </c>
      <c r="B276" s="1090">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0">
        <v>10</v>
      </c>
      <c r="B277" s="1090">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0">
        <v>11</v>
      </c>
      <c r="B278" s="1090">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0">
        <v>12</v>
      </c>
      <c r="B279" s="1090">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0">
        <v>13</v>
      </c>
      <c r="B280" s="1090">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0">
        <v>14</v>
      </c>
      <c r="B281" s="1090">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0">
        <v>15</v>
      </c>
      <c r="B282" s="1090">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0">
        <v>16</v>
      </c>
      <c r="B283" s="1090">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0">
        <v>17</v>
      </c>
      <c r="B284" s="1090">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0">
        <v>18</v>
      </c>
      <c r="B285" s="1090">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0">
        <v>19</v>
      </c>
      <c r="B286" s="1090">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0">
        <v>20</v>
      </c>
      <c r="B287" s="1090">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0">
        <v>21</v>
      </c>
      <c r="B288" s="1090">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0">
        <v>22</v>
      </c>
      <c r="B289" s="1090">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0">
        <v>23</v>
      </c>
      <c r="B290" s="1090">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0">
        <v>24</v>
      </c>
      <c r="B291" s="1090">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0">
        <v>25</v>
      </c>
      <c r="B292" s="1090">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0">
        <v>26</v>
      </c>
      <c r="B293" s="1090">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0">
        <v>27</v>
      </c>
      <c r="B294" s="1090">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0">
        <v>28</v>
      </c>
      <c r="B295" s="1090">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0">
        <v>29</v>
      </c>
      <c r="B296" s="1090">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0">
        <v>30</v>
      </c>
      <c r="B297" s="1090">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0">
        <v>1</v>
      </c>
      <c r="B301" s="1090">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0">
        <v>2</v>
      </c>
      <c r="B302" s="1090">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0">
        <v>3</v>
      </c>
      <c r="B303" s="1090">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0">
        <v>4</v>
      </c>
      <c r="B304" s="1090">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0">
        <v>5</v>
      </c>
      <c r="B305" s="1090">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0">
        <v>6</v>
      </c>
      <c r="B306" s="1090">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0">
        <v>7</v>
      </c>
      <c r="B307" s="1090">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0">
        <v>8</v>
      </c>
      <c r="B308" s="1090">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0">
        <v>9</v>
      </c>
      <c r="B309" s="1090">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0">
        <v>10</v>
      </c>
      <c r="B310" s="1090">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0">
        <v>11</v>
      </c>
      <c r="B311" s="1090">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0">
        <v>12</v>
      </c>
      <c r="B312" s="1090">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0">
        <v>13</v>
      </c>
      <c r="B313" s="1090">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0">
        <v>14</v>
      </c>
      <c r="B314" s="1090">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0">
        <v>15</v>
      </c>
      <c r="B315" s="1090">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0">
        <v>16</v>
      </c>
      <c r="B316" s="1090">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0">
        <v>17</v>
      </c>
      <c r="B317" s="1090">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0">
        <v>18</v>
      </c>
      <c r="B318" s="1090">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0">
        <v>19</v>
      </c>
      <c r="B319" s="1090">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0">
        <v>20</v>
      </c>
      <c r="B320" s="1090">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0">
        <v>21</v>
      </c>
      <c r="B321" s="1090">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0">
        <v>22</v>
      </c>
      <c r="B322" s="1090">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0">
        <v>23</v>
      </c>
      <c r="B323" s="1090">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0">
        <v>24</v>
      </c>
      <c r="B324" s="1090">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0">
        <v>25</v>
      </c>
      <c r="B325" s="1090">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0">
        <v>26</v>
      </c>
      <c r="B326" s="1090">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0">
        <v>27</v>
      </c>
      <c r="B327" s="1090">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0">
        <v>28</v>
      </c>
      <c r="B328" s="1090">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0">
        <v>29</v>
      </c>
      <c r="B329" s="1090">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0">
        <v>30</v>
      </c>
      <c r="B330" s="1090">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0">
        <v>1</v>
      </c>
      <c r="B334" s="1090">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0">
        <v>2</v>
      </c>
      <c r="B335" s="1090">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0">
        <v>3</v>
      </c>
      <c r="B336" s="1090">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0">
        <v>4</v>
      </c>
      <c r="B337" s="1090">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0">
        <v>5</v>
      </c>
      <c r="B338" s="1090">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0">
        <v>6</v>
      </c>
      <c r="B339" s="1090">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0">
        <v>7</v>
      </c>
      <c r="B340" s="1090">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0">
        <v>8</v>
      </c>
      <c r="B341" s="1090">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0">
        <v>9</v>
      </c>
      <c r="B342" s="1090">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0">
        <v>10</v>
      </c>
      <c r="B343" s="1090">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0">
        <v>11</v>
      </c>
      <c r="B344" s="1090">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0">
        <v>12</v>
      </c>
      <c r="B345" s="1090">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0">
        <v>13</v>
      </c>
      <c r="B346" s="1090">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0">
        <v>14</v>
      </c>
      <c r="B347" s="1090">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0">
        <v>15</v>
      </c>
      <c r="B348" s="1090">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0">
        <v>16</v>
      </c>
      <c r="B349" s="1090">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0">
        <v>17</v>
      </c>
      <c r="B350" s="1090">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0">
        <v>18</v>
      </c>
      <c r="B351" s="1090">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0">
        <v>19</v>
      </c>
      <c r="B352" s="1090">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0">
        <v>20</v>
      </c>
      <c r="B353" s="1090">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0">
        <v>21</v>
      </c>
      <c r="B354" s="1090">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0">
        <v>22</v>
      </c>
      <c r="B355" s="1090">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0">
        <v>23</v>
      </c>
      <c r="B356" s="1090">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0">
        <v>24</v>
      </c>
      <c r="B357" s="1090">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0">
        <v>25</v>
      </c>
      <c r="B358" s="1090">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0">
        <v>26</v>
      </c>
      <c r="B359" s="1090">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0">
        <v>27</v>
      </c>
      <c r="B360" s="1090">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0">
        <v>28</v>
      </c>
      <c r="B361" s="1090">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0">
        <v>29</v>
      </c>
      <c r="B362" s="1090">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0">
        <v>30</v>
      </c>
      <c r="B363" s="1090">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0">
        <v>1</v>
      </c>
      <c r="B367" s="1090">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0">
        <v>2</v>
      </c>
      <c r="B368" s="1090">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0">
        <v>3</v>
      </c>
      <c r="B369" s="1090">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0">
        <v>4</v>
      </c>
      <c r="B370" s="1090">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0">
        <v>5</v>
      </c>
      <c r="B371" s="1090">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0">
        <v>6</v>
      </c>
      <c r="B372" s="1090">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0">
        <v>7</v>
      </c>
      <c r="B373" s="1090">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0">
        <v>8</v>
      </c>
      <c r="B374" s="1090">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0">
        <v>9</v>
      </c>
      <c r="B375" s="1090">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0">
        <v>10</v>
      </c>
      <c r="B376" s="1090">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0">
        <v>11</v>
      </c>
      <c r="B377" s="1090">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0">
        <v>12</v>
      </c>
      <c r="B378" s="1090">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0">
        <v>13</v>
      </c>
      <c r="B379" s="1090">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0">
        <v>14</v>
      </c>
      <c r="B380" s="1090">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0">
        <v>15</v>
      </c>
      <c r="B381" s="1090">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0">
        <v>16</v>
      </c>
      <c r="B382" s="1090">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0">
        <v>17</v>
      </c>
      <c r="B383" s="1090">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0">
        <v>18</v>
      </c>
      <c r="B384" s="1090">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0">
        <v>19</v>
      </c>
      <c r="B385" s="1090">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0">
        <v>20</v>
      </c>
      <c r="B386" s="1090">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0">
        <v>21</v>
      </c>
      <c r="B387" s="1090">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0">
        <v>22</v>
      </c>
      <c r="B388" s="1090">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0">
        <v>23</v>
      </c>
      <c r="B389" s="1090">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0">
        <v>24</v>
      </c>
      <c r="B390" s="1090">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0">
        <v>25</v>
      </c>
      <c r="B391" s="1090">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0">
        <v>26</v>
      </c>
      <c r="B392" s="1090">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0">
        <v>27</v>
      </c>
      <c r="B393" s="1090">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0">
        <v>28</v>
      </c>
      <c r="B394" s="1090">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0">
        <v>29</v>
      </c>
      <c r="B395" s="1090">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0">
        <v>30</v>
      </c>
      <c r="B396" s="1090">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0">
        <v>1</v>
      </c>
      <c r="B400" s="1090">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0">
        <v>2</v>
      </c>
      <c r="B401" s="1090">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0">
        <v>3</v>
      </c>
      <c r="B402" s="1090">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0">
        <v>4</v>
      </c>
      <c r="B403" s="1090">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0">
        <v>5</v>
      </c>
      <c r="B404" s="1090">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0">
        <v>6</v>
      </c>
      <c r="B405" s="1090">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0">
        <v>7</v>
      </c>
      <c r="B406" s="1090">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0">
        <v>8</v>
      </c>
      <c r="B407" s="1090">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0">
        <v>9</v>
      </c>
      <c r="B408" s="1090">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0">
        <v>10</v>
      </c>
      <c r="B409" s="1090">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0">
        <v>11</v>
      </c>
      <c r="B410" s="1090">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0">
        <v>12</v>
      </c>
      <c r="B411" s="1090">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0">
        <v>13</v>
      </c>
      <c r="B412" s="1090">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0">
        <v>14</v>
      </c>
      <c r="B413" s="1090">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0">
        <v>15</v>
      </c>
      <c r="B414" s="1090">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0">
        <v>16</v>
      </c>
      <c r="B415" s="1090">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0">
        <v>17</v>
      </c>
      <c r="B416" s="1090">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0">
        <v>18</v>
      </c>
      <c r="B417" s="1090">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0">
        <v>19</v>
      </c>
      <c r="B418" s="1090">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0">
        <v>20</v>
      </c>
      <c r="B419" s="1090">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0">
        <v>21</v>
      </c>
      <c r="B420" s="1090">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0">
        <v>22</v>
      </c>
      <c r="B421" s="1090">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0">
        <v>23</v>
      </c>
      <c r="B422" s="1090">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0">
        <v>24</v>
      </c>
      <c r="B423" s="1090">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0">
        <v>25</v>
      </c>
      <c r="B424" s="1090">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0">
        <v>26</v>
      </c>
      <c r="B425" s="1090">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0">
        <v>27</v>
      </c>
      <c r="B426" s="1090">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0">
        <v>28</v>
      </c>
      <c r="B427" s="1090">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0">
        <v>29</v>
      </c>
      <c r="B428" s="1090">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0">
        <v>30</v>
      </c>
      <c r="B429" s="1090">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0">
        <v>1</v>
      </c>
      <c r="B433" s="1090">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0">
        <v>2</v>
      </c>
      <c r="B434" s="1090">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0">
        <v>3</v>
      </c>
      <c r="B435" s="1090">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0">
        <v>4</v>
      </c>
      <c r="B436" s="1090">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0">
        <v>5</v>
      </c>
      <c r="B437" s="1090">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0">
        <v>6</v>
      </c>
      <c r="B438" s="1090">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0">
        <v>7</v>
      </c>
      <c r="B439" s="1090">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0">
        <v>8</v>
      </c>
      <c r="B440" s="1090">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0">
        <v>9</v>
      </c>
      <c r="B441" s="1090">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0">
        <v>10</v>
      </c>
      <c r="B442" s="1090">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0">
        <v>11</v>
      </c>
      <c r="B443" s="1090">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0">
        <v>12</v>
      </c>
      <c r="B444" s="1090">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0">
        <v>13</v>
      </c>
      <c r="B445" s="1090">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0">
        <v>14</v>
      </c>
      <c r="B446" s="1090">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0">
        <v>15</v>
      </c>
      <c r="B447" s="1090">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0">
        <v>16</v>
      </c>
      <c r="B448" s="1090">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0">
        <v>17</v>
      </c>
      <c r="B449" s="1090">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0">
        <v>18</v>
      </c>
      <c r="B450" s="1090">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0">
        <v>19</v>
      </c>
      <c r="B451" s="1090">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0">
        <v>20</v>
      </c>
      <c r="B452" s="1090">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0">
        <v>21</v>
      </c>
      <c r="B453" s="1090">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0">
        <v>22</v>
      </c>
      <c r="B454" s="1090">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0">
        <v>23</v>
      </c>
      <c r="B455" s="1090">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0">
        <v>24</v>
      </c>
      <c r="B456" s="1090">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0">
        <v>25</v>
      </c>
      <c r="B457" s="1090">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0">
        <v>26</v>
      </c>
      <c r="B458" s="1090">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0">
        <v>27</v>
      </c>
      <c r="B459" s="1090">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0">
        <v>28</v>
      </c>
      <c r="B460" s="1090">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0">
        <v>29</v>
      </c>
      <c r="B461" s="1090">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0">
        <v>30</v>
      </c>
      <c r="B462" s="1090">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0">
        <v>1</v>
      </c>
      <c r="B466" s="1090">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0">
        <v>2</v>
      </c>
      <c r="B467" s="1090">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0">
        <v>3</v>
      </c>
      <c r="B468" s="1090">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0">
        <v>4</v>
      </c>
      <c r="B469" s="1090">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0">
        <v>5</v>
      </c>
      <c r="B470" s="1090">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0">
        <v>6</v>
      </c>
      <c r="B471" s="1090">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0">
        <v>7</v>
      </c>
      <c r="B472" s="1090">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0">
        <v>8</v>
      </c>
      <c r="B473" s="1090">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0">
        <v>9</v>
      </c>
      <c r="B474" s="1090">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0">
        <v>10</v>
      </c>
      <c r="B475" s="1090">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0">
        <v>11</v>
      </c>
      <c r="B476" s="1090">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0">
        <v>12</v>
      </c>
      <c r="B477" s="1090">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0">
        <v>13</v>
      </c>
      <c r="B478" s="1090">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0">
        <v>14</v>
      </c>
      <c r="B479" s="1090">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0">
        <v>15</v>
      </c>
      <c r="B480" s="1090">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0">
        <v>16</v>
      </c>
      <c r="B481" s="1090">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0">
        <v>17</v>
      </c>
      <c r="B482" s="1090">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0">
        <v>18</v>
      </c>
      <c r="B483" s="1090">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0">
        <v>19</v>
      </c>
      <c r="B484" s="1090">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0">
        <v>20</v>
      </c>
      <c r="B485" s="1090">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0">
        <v>21</v>
      </c>
      <c r="B486" s="1090">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0">
        <v>22</v>
      </c>
      <c r="B487" s="1090">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0">
        <v>23</v>
      </c>
      <c r="B488" s="1090">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0">
        <v>24</v>
      </c>
      <c r="B489" s="1090">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0">
        <v>25</v>
      </c>
      <c r="B490" s="1090">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0">
        <v>26</v>
      </c>
      <c r="B491" s="1090">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0">
        <v>27</v>
      </c>
      <c r="B492" s="1090">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0">
        <v>28</v>
      </c>
      <c r="B493" s="1090">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0">
        <v>29</v>
      </c>
      <c r="B494" s="1090">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0">
        <v>30</v>
      </c>
      <c r="B495" s="1090">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0">
        <v>1</v>
      </c>
      <c r="B499" s="1090">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0">
        <v>2</v>
      </c>
      <c r="B500" s="1090">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0">
        <v>3</v>
      </c>
      <c r="B501" s="1090">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0">
        <v>4</v>
      </c>
      <c r="B502" s="1090">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0">
        <v>5</v>
      </c>
      <c r="B503" s="1090">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0">
        <v>6</v>
      </c>
      <c r="B504" s="1090">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0">
        <v>7</v>
      </c>
      <c r="B505" s="1090">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0">
        <v>8</v>
      </c>
      <c r="B506" s="1090">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0">
        <v>9</v>
      </c>
      <c r="B507" s="1090">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0">
        <v>10</v>
      </c>
      <c r="B508" s="1090">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0">
        <v>11</v>
      </c>
      <c r="B509" s="1090">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0">
        <v>12</v>
      </c>
      <c r="B510" s="1090">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0">
        <v>13</v>
      </c>
      <c r="B511" s="1090">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0">
        <v>14</v>
      </c>
      <c r="B512" s="1090">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0">
        <v>15</v>
      </c>
      <c r="B513" s="1090">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0">
        <v>16</v>
      </c>
      <c r="B514" s="1090">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0">
        <v>17</v>
      </c>
      <c r="B515" s="1090">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0">
        <v>18</v>
      </c>
      <c r="B516" s="1090">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0">
        <v>19</v>
      </c>
      <c r="B517" s="1090">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0">
        <v>20</v>
      </c>
      <c r="B518" s="1090">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0">
        <v>21</v>
      </c>
      <c r="B519" s="1090">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0">
        <v>22</v>
      </c>
      <c r="B520" s="1090">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0">
        <v>23</v>
      </c>
      <c r="B521" s="1090">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0">
        <v>24</v>
      </c>
      <c r="B522" s="1090">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0">
        <v>25</v>
      </c>
      <c r="B523" s="1090">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0">
        <v>26</v>
      </c>
      <c r="B524" s="1090">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0">
        <v>27</v>
      </c>
      <c r="B525" s="1090">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0">
        <v>28</v>
      </c>
      <c r="B526" s="1090">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0">
        <v>29</v>
      </c>
      <c r="B527" s="1090">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0">
        <v>30</v>
      </c>
      <c r="B528" s="1090">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0">
        <v>1</v>
      </c>
      <c r="B532" s="1090">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0">
        <v>2</v>
      </c>
      <c r="B533" s="1090">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0">
        <v>3</v>
      </c>
      <c r="B534" s="1090">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0">
        <v>4</v>
      </c>
      <c r="B535" s="1090">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0">
        <v>5</v>
      </c>
      <c r="B536" s="1090">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0">
        <v>6</v>
      </c>
      <c r="B537" s="1090">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0">
        <v>7</v>
      </c>
      <c r="B538" s="1090">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0">
        <v>8</v>
      </c>
      <c r="B539" s="1090">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0">
        <v>9</v>
      </c>
      <c r="B540" s="1090">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0">
        <v>10</v>
      </c>
      <c r="B541" s="1090">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0">
        <v>11</v>
      </c>
      <c r="B542" s="1090">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0">
        <v>12</v>
      </c>
      <c r="B543" s="1090">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0">
        <v>13</v>
      </c>
      <c r="B544" s="1090">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0">
        <v>14</v>
      </c>
      <c r="B545" s="1090">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0">
        <v>15</v>
      </c>
      <c r="B546" s="1090">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0">
        <v>16</v>
      </c>
      <c r="B547" s="1090">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0">
        <v>17</v>
      </c>
      <c r="B548" s="1090">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0">
        <v>18</v>
      </c>
      <c r="B549" s="1090">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0">
        <v>19</v>
      </c>
      <c r="B550" s="1090">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0">
        <v>20</v>
      </c>
      <c r="B551" s="1090">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0">
        <v>21</v>
      </c>
      <c r="B552" s="1090">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0">
        <v>22</v>
      </c>
      <c r="B553" s="1090">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0">
        <v>23</v>
      </c>
      <c r="B554" s="1090">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0">
        <v>24</v>
      </c>
      <c r="B555" s="1090">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0">
        <v>25</v>
      </c>
      <c r="B556" s="1090">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0">
        <v>26</v>
      </c>
      <c r="B557" s="1090">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0">
        <v>27</v>
      </c>
      <c r="B558" s="1090">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0">
        <v>28</v>
      </c>
      <c r="B559" s="1090">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0">
        <v>29</v>
      </c>
      <c r="B560" s="1090">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0">
        <v>30</v>
      </c>
      <c r="B561" s="1090">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0">
        <v>1</v>
      </c>
      <c r="B565" s="1090">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0">
        <v>2</v>
      </c>
      <c r="B566" s="1090">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0">
        <v>3</v>
      </c>
      <c r="B567" s="1090">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0">
        <v>4</v>
      </c>
      <c r="B568" s="1090">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0">
        <v>5</v>
      </c>
      <c r="B569" s="1090">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0">
        <v>6</v>
      </c>
      <c r="B570" s="1090">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0">
        <v>7</v>
      </c>
      <c r="B571" s="1090">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0">
        <v>8</v>
      </c>
      <c r="B572" s="1090">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0">
        <v>9</v>
      </c>
      <c r="B573" s="1090">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0">
        <v>10</v>
      </c>
      <c r="B574" s="1090">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0">
        <v>11</v>
      </c>
      <c r="B575" s="1090">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0">
        <v>12</v>
      </c>
      <c r="B576" s="1090">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0">
        <v>13</v>
      </c>
      <c r="B577" s="1090">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0">
        <v>14</v>
      </c>
      <c r="B578" s="1090">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0">
        <v>15</v>
      </c>
      <c r="B579" s="1090">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0">
        <v>16</v>
      </c>
      <c r="B580" s="1090">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0">
        <v>17</v>
      </c>
      <c r="B581" s="1090">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0">
        <v>18</v>
      </c>
      <c r="B582" s="1090">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0">
        <v>19</v>
      </c>
      <c r="B583" s="1090">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0">
        <v>20</v>
      </c>
      <c r="B584" s="1090">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0">
        <v>21</v>
      </c>
      <c r="B585" s="1090">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0">
        <v>22</v>
      </c>
      <c r="B586" s="1090">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0">
        <v>23</v>
      </c>
      <c r="B587" s="1090">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0">
        <v>24</v>
      </c>
      <c r="B588" s="1090">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0">
        <v>25</v>
      </c>
      <c r="B589" s="1090">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0">
        <v>26</v>
      </c>
      <c r="B590" s="1090">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0">
        <v>27</v>
      </c>
      <c r="B591" s="1090">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0">
        <v>28</v>
      </c>
      <c r="B592" s="1090">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0">
        <v>29</v>
      </c>
      <c r="B593" s="1090">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0">
        <v>30</v>
      </c>
      <c r="B594" s="1090">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0">
        <v>1</v>
      </c>
      <c r="B598" s="1090">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0">
        <v>2</v>
      </c>
      <c r="B599" s="1090">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0">
        <v>3</v>
      </c>
      <c r="B600" s="1090">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0">
        <v>4</v>
      </c>
      <c r="B601" s="1090">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0">
        <v>5</v>
      </c>
      <c r="B602" s="1090">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0">
        <v>6</v>
      </c>
      <c r="B603" s="1090">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0">
        <v>7</v>
      </c>
      <c r="B604" s="1090">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0">
        <v>8</v>
      </c>
      <c r="B605" s="1090">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0">
        <v>9</v>
      </c>
      <c r="B606" s="1090">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0">
        <v>10</v>
      </c>
      <c r="B607" s="1090">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0">
        <v>11</v>
      </c>
      <c r="B608" s="1090">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0">
        <v>12</v>
      </c>
      <c r="B609" s="1090">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0">
        <v>13</v>
      </c>
      <c r="B610" s="1090">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0">
        <v>14</v>
      </c>
      <c r="B611" s="1090">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0">
        <v>15</v>
      </c>
      <c r="B612" s="1090">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0">
        <v>16</v>
      </c>
      <c r="B613" s="1090">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0">
        <v>17</v>
      </c>
      <c r="B614" s="1090">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0">
        <v>18</v>
      </c>
      <c r="B615" s="1090">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0">
        <v>19</v>
      </c>
      <c r="B616" s="1090">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0">
        <v>20</v>
      </c>
      <c r="B617" s="1090">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0">
        <v>21</v>
      </c>
      <c r="B618" s="1090">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0">
        <v>22</v>
      </c>
      <c r="B619" s="1090">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0">
        <v>23</v>
      </c>
      <c r="B620" s="1090">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0">
        <v>24</v>
      </c>
      <c r="B621" s="1090">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0">
        <v>25</v>
      </c>
      <c r="B622" s="1090">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0">
        <v>26</v>
      </c>
      <c r="B623" s="1090">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0">
        <v>27</v>
      </c>
      <c r="B624" s="1090">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0">
        <v>28</v>
      </c>
      <c r="B625" s="1090">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0">
        <v>29</v>
      </c>
      <c r="B626" s="1090">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0">
        <v>30</v>
      </c>
      <c r="B627" s="1090">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0">
        <v>1</v>
      </c>
      <c r="B631" s="1090">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0">
        <v>2</v>
      </c>
      <c r="B632" s="1090">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0">
        <v>3</v>
      </c>
      <c r="B633" s="1090">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0">
        <v>4</v>
      </c>
      <c r="B634" s="1090">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0">
        <v>5</v>
      </c>
      <c r="B635" s="1090">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0">
        <v>6</v>
      </c>
      <c r="B636" s="1090">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0">
        <v>7</v>
      </c>
      <c r="B637" s="1090">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0">
        <v>8</v>
      </c>
      <c r="B638" s="1090">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0">
        <v>9</v>
      </c>
      <c r="B639" s="1090">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0">
        <v>10</v>
      </c>
      <c r="B640" s="1090">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0">
        <v>11</v>
      </c>
      <c r="B641" s="1090">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0">
        <v>12</v>
      </c>
      <c r="B642" s="1090">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0">
        <v>13</v>
      </c>
      <c r="B643" s="1090">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0">
        <v>14</v>
      </c>
      <c r="B644" s="1090">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0">
        <v>15</v>
      </c>
      <c r="B645" s="1090">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0">
        <v>16</v>
      </c>
      <c r="B646" s="1090">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0">
        <v>17</v>
      </c>
      <c r="B647" s="1090">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0">
        <v>18</v>
      </c>
      <c r="B648" s="1090">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0">
        <v>19</v>
      </c>
      <c r="B649" s="1090">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0">
        <v>20</v>
      </c>
      <c r="B650" s="1090">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0">
        <v>21</v>
      </c>
      <c r="B651" s="1090">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0">
        <v>22</v>
      </c>
      <c r="B652" s="1090">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0">
        <v>23</v>
      </c>
      <c r="B653" s="1090">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0">
        <v>24</v>
      </c>
      <c r="B654" s="1090">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0">
        <v>25</v>
      </c>
      <c r="B655" s="1090">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0">
        <v>26</v>
      </c>
      <c r="B656" s="1090">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0">
        <v>27</v>
      </c>
      <c r="B657" s="1090">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0">
        <v>28</v>
      </c>
      <c r="B658" s="1090">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0">
        <v>29</v>
      </c>
      <c r="B659" s="1090">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0">
        <v>30</v>
      </c>
      <c r="B660" s="1090">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0">
        <v>1</v>
      </c>
      <c r="B664" s="1090">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0">
        <v>2</v>
      </c>
      <c r="B665" s="1090">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0">
        <v>3</v>
      </c>
      <c r="B666" s="1090">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0">
        <v>4</v>
      </c>
      <c r="B667" s="1090">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0">
        <v>5</v>
      </c>
      <c r="B668" s="1090">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0">
        <v>6</v>
      </c>
      <c r="B669" s="1090">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0">
        <v>7</v>
      </c>
      <c r="B670" s="1090">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0">
        <v>8</v>
      </c>
      <c r="B671" s="1090">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0">
        <v>9</v>
      </c>
      <c r="B672" s="1090">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0">
        <v>10</v>
      </c>
      <c r="B673" s="1090">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0">
        <v>11</v>
      </c>
      <c r="B674" s="1090">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0">
        <v>12</v>
      </c>
      <c r="B675" s="1090">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0">
        <v>13</v>
      </c>
      <c r="B676" s="1090">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0">
        <v>14</v>
      </c>
      <c r="B677" s="1090">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0">
        <v>15</v>
      </c>
      <c r="B678" s="1090">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0">
        <v>16</v>
      </c>
      <c r="B679" s="1090">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0">
        <v>17</v>
      </c>
      <c r="B680" s="1090">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0">
        <v>18</v>
      </c>
      <c r="B681" s="1090">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0">
        <v>19</v>
      </c>
      <c r="B682" s="1090">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0">
        <v>20</v>
      </c>
      <c r="B683" s="1090">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0">
        <v>21</v>
      </c>
      <c r="B684" s="1090">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0">
        <v>22</v>
      </c>
      <c r="B685" s="1090">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0">
        <v>23</v>
      </c>
      <c r="B686" s="1090">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0">
        <v>24</v>
      </c>
      <c r="B687" s="1090">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0">
        <v>25</v>
      </c>
      <c r="B688" s="1090">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0">
        <v>26</v>
      </c>
      <c r="B689" s="1090">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0">
        <v>27</v>
      </c>
      <c r="B690" s="1090">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0">
        <v>28</v>
      </c>
      <c r="B691" s="1090">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0">
        <v>29</v>
      </c>
      <c r="B692" s="1090">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0">
        <v>30</v>
      </c>
      <c r="B693" s="1090">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0">
        <v>1</v>
      </c>
      <c r="B697" s="1090">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0">
        <v>2</v>
      </c>
      <c r="B698" s="1090">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0">
        <v>3</v>
      </c>
      <c r="B699" s="1090">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0">
        <v>4</v>
      </c>
      <c r="B700" s="1090">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0">
        <v>5</v>
      </c>
      <c r="B701" s="1090">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0">
        <v>6</v>
      </c>
      <c r="B702" s="1090">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0">
        <v>7</v>
      </c>
      <c r="B703" s="1090">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0">
        <v>8</v>
      </c>
      <c r="B704" s="1090">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0">
        <v>9</v>
      </c>
      <c r="B705" s="1090">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0">
        <v>10</v>
      </c>
      <c r="B706" s="1090">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0">
        <v>11</v>
      </c>
      <c r="B707" s="1090">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0">
        <v>12</v>
      </c>
      <c r="B708" s="1090">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0">
        <v>13</v>
      </c>
      <c r="B709" s="1090">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0">
        <v>14</v>
      </c>
      <c r="B710" s="1090">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0">
        <v>15</v>
      </c>
      <c r="B711" s="1090">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0">
        <v>16</v>
      </c>
      <c r="B712" s="1090">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0">
        <v>17</v>
      </c>
      <c r="B713" s="1090">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0">
        <v>18</v>
      </c>
      <c r="B714" s="1090">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0">
        <v>19</v>
      </c>
      <c r="B715" s="1090">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0">
        <v>20</v>
      </c>
      <c r="B716" s="1090">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0">
        <v>21</v>
      </c>
      <c r="B717" s="1090">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0">
        <v>22</v>
      </c>
      <c r="B718" s="1090">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0">
        <v>23</v>
      </c>
      <c r="B719" s="1090">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0">
        <v>24</v>
      </c>
      <c r="B720" s="1090">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0">
        <v>25</v>
      </c>
      <c r="B721" s="1090">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0">
        <v>26</v>
      </c>
      <c r="B722" s="1090">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0">
        <v>27</v>
      </c>
      <c r="B723" s="1090">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0">
        <v>28</v>
      </c>
      <c r="B724" s="1090">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0">
        <v>29</v>
      </c>
      <c r="B725" s="1090">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0">
        <v>30</v>
      </c>
      <c r="B726" s="1090">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0">
        <v>1</v>
      </c>
      <c r="B730" s="1090">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0">
        <v>2</v>
      </c>
      <c r="B731" s="1090">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0">
        <v>3</v>
      </c>
      <c r="B732" s="1090">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0">
        <v>4</v>
      </c>
      <c r="B733" s="1090">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0">
        <v>5</v>
      </c>
      <c r="B734" s="1090">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0">
        <v>6</v>
      </c>
      <c r="B735" s="1090">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0">
        <v>7</v>
      </c>
      <c r="B736" s="1090">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0">
        <v>8</v>
      </c>
      <c r="B737" s="1090">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0">
        <v>9</v>
      </c>
      <c r="B738" s="1090">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0">
        <v>10</v>
      </c>
      <c r="B739" s="1090">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0">
        <v>11</v>
      </c>
      <c r="B740" s="1090">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0">
        <v>12</v>
      </c>
      <c r="B741" s="1090">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0">
        <v>13</v>
      </c>
      <c r="B742" s="1090">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0">
        <v>14</v>
      </c>
      <c r="B743" s="1090">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0">
        <v>15</v>
      </c>
      <c r="B744" s="1090">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0">
        <v>16</v>
      </c>
      <c r="B745" s="1090">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0">
        <v>17</v>
      </c>
      <c r="B746" s="1090">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0">
        <v>18</v>
      </c>
      <c r="B747" s="1090">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0">
        <v>19</v>
      </c>
      <c r="B748" s="1090">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0">
        <v>20</v>
      </c>
      <c r="B749" s="1090">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0">
        <v>21</v>
      </c>
      <c r="B750" s="1090">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0">
        <v>22</v>
      </c>
      <c r="B751" s="1090">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0">
        <v>23</v>
      </c>
      <c r="B752" s="1090">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0">
        <v>24</v>
      </c>
      <c r="B753" s="1090">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0">
        <v>25</v>
      </c>
      <c r="B754" s="1090">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0">
        <v>26</v>
      </c>
      <c r="B755" s="1090">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0">
        <v>27</v>
      </c>
      <c r="B756" s="1090">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0">
        <v>28</v>
      </c>
      <c r="B757" s="1090">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0">
        <v>29</v>
      </c>
      <c r="B758" s="1090">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0">
        <v>30</v>
      </c>
      <c r="B759" s="1090">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0">
        <v>1</v>
      </c>
      <c r="B763" s="1090">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0">
        <v>2</v>
      </c>
      <c r="B764" s="1090">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0">
        <v>3</v>
      </c>
      <c r="B765" s="1090">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0">
        <v>4</v>
      </c>
      <c r="B766" s="1090">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0">
        <v>5</v>
      </c>
      <c r="B767" s="1090">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0">
        <v>6</v>
      </c>
      <c r="B768" s="1090">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0">
        <v>7</v>
      </c>
      <c r="B769" s="1090">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0">
        <v>8</v>
      </c>
      <c r="B770" s="1090">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0">
        <v>9</v>
      </c>
      <c r="B771" s="1090">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0">
        <v>10</v>
      </c>
      <c r="B772" s="1090">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0">
        <v>11</v>
      </c>
      <c r="B773" s="1090">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0">
        <v>12</v>
      </c>
      <c r="B774" s="1090">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0">
        <v>13</v>
      </c>
      <c r="B775" s="1090">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0">
        <v>14</v>
      </c>
      <c r="B776" s="1090">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0">
        <v>15</v>
      </c>
      <c r="B777" s="1090">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0">
        <v>16</v>
      </c>
      <c r="B778" s="1090">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0">
        <v>17</v>
      </c>
      <c r="B779" s="1090">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0">
        <v>18</v>
      </c>
      <c r="B780" s="1090">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0">
        <v>19</v>
      </c>
      <c r="B781" s="1090">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0">
        <v>20</v>
      </c>
      <c r="B782" s="1090">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0">
        <v>21</v>
      </c>
      <c r="B783" s="1090">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0">
        <v>22</v>
      </c>
      <c r="B784" s="1090">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0">
        <v>23</v>
      </c>
      <c r="B785" s="1090">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0">
        <v>24</v>
      </c>
      <c r="B786" s="1090">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0">
        <v>25</v>
      </c>
      <c r="B787" s="1090">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0">
        <v>26</v>
      </c>
      <c r="B788" s="1090">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0">
        <v>27</v>
      </c>
      <c r="B789" s="1090">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0">
        <v>28</v>
      </c>
      <c r="B790" s="1090">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0">
        <v>29</v>
      </c>
      <c r="B791" s="1090">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0">
        <v>30</v>
      </c>
      <c r="B792" s="1090">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0">
        <v>1</v>
      </c>
      <c r="B796" s="1090">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0">
        <v>2</v>
      </c>
      <c r="B797" s="1090">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0">
        <v>3</v>
      </c>
      <c r="B798" s="1090">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0">
        <v>4</v>
      </c>
      <c r="B799" s="1090">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0">
        <v>5</v>
      </c>
      <c r="B800" s="1090">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0">
        <v>6</v>
      </c>
      <c r="B801" s="1090">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0">
        <v>7</v>
      </c>
      <c r="B802" s="1090">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0">
        <v>8</v>
      </c>
      <c r="B803" s="1090">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0">
        <v>9</v>
      </c>
      <c r="B804" s="1090">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0">
        <v>10</v>
      </c>
      <c r="B805" s="1090">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0">
        <v>11</v>
      </c>
      <c r="B806" s="1090">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0">
        <v>12</v>
      </c>
      <c r="B807" s="1090">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0">
        <v>13</v>
      </c>
      <c r="B808" s="1090">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0">
        <v>14</v>
      </c>
      <c r="B809" s="1090">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0">
        <v>15</v>
      </c>
      <c r="B810" s="1090">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0">
        <v>16</v>
      </c>
      <c r="B811" s="1090">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0">
        <v>17</v>
      </c>
      <c r="B812" s="1090">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0">
        <v>18</v>
      </c>
      <c r="B813" s="1090">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0">
        <v>19</v>
      </c>
      <c r="B814" s="1090">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0">
        <v>20</v>
      </c>
      <c r="B815" s="1090">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0">
        <v>21</v>
      </c>
      <c r="B816" s="1090">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0">
        <v>22</v>
      </c>
      <c r="B817" s="1090">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0">
        <v>23</v>
      </c>
      <c r="B818" s="1090">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0">
        <v>24</v>
      </c>
      <c r="B819" s="1090">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0">
        <v>25</v>
      </c>
      <c r="B820" s="1090">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0">
        <v>26</v>
      </c>
      <c r="B821" s="1090">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0">
        <v>27</v>
      </c>
      <c r="B822" s="1090">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0">
        <v>28</v>
      </c>
      <c r="B823" s="1090">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0">
        <v>29</v>
      </c>
      <c r="B824" s="1090">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0">
        <v>30</v>
      </c>
      <c r="B825" s="1090">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0">
        <v>1</v>
      </c>
      <c r="B829" s="1090">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0">
        <v>2</v>
      </c>
      <c r="B830" s="1090">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0">
        <v>3</v>
      </c>
      <c r="B831" s="1090">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0">
        <v>4</v>
      </c>
      <c r="B832" s="1090">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0">
        <v>5</v>
      </c>
      <c r="B833" s="1090">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0">
        <v>6</v>
      </c>
      <c r="B834" s="1090">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0">
        <v>7</v>
      </c>
      <c r="B835" s="1090">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0">
        <v>8</v>
      </c>
      <c r="B836" s="1090">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0">
        <v>9</v>
      </c>
      <c r="B837" s="1090">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0">
        <v>10</v>
      </c>
      <c r="B838" s="1090">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0">
        <v>11</v>
      </c>
      <c r="B839" s="1090">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0">
        <v>12</v>
      </c>
      <c r="B840" s="1090">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0">
        <v>13</v>
      </c>
      <c r="B841" s="1090">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0">
        <v>14</v>
      </c>
      <c r="B842" s="1090">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0">
        <v>15</v>
      </c>
      <c r="B843" s="1090">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0">
        <v>16</v>
      </c>
      <c r="B844" s="1090">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0">
        <v>17</v>
      </c>
      <c r="B845" s="1090">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0">
        <v>18</v>
      </c>
      <c r="B846" s="1090">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0">
        <v>19</v>
      </c>
      <c r="B847" s="1090">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0">
        <v>20</v>
      </c>
      <c r="B848" s="1090">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0">
        <v>21</v>
      </c>
      <c r="B849" s="1090">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0">
        <v>22</v>
      </c>
      <c r="B850" s="1090">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0">
        <v>23</v>
      </c>
      <c r="B851" s="1090">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0">
        <v>24</v>
      </c>
      <c r="B852" s="1090">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0">
        <v>25</v>
      </c>
      <c r="B853" s="1090">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0">
        <v>26</v>
      </c>
      <c r="B854" s="1090">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0">
        <v>27</v>
      </c>
      <c r="B855" s="1090">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0">
        <v>28</v>
      </c>
      <c r="B856" s="1090">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0">
        <v>29</v>
      </c>
      <c r="B857" s="1090">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0">
        <v>30</v>
      </c>
      <c r="B858" s="1090">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0">
        <v>1</v>
      </c>
      <c r="B862" s="1090">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0">
        <v>2</v>
      </c>
      <c r="B863" s="1090">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0">
        <v>3</v>
      </c>
      <c r="B864" s="1090">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0">
        <v>4</v>
      </c>
      <c r="B865" s="1090">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0">
        <v>5</v>
      </c>
      <c r="B866" s="1090">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0">
        <v>6</v>
      </c>
      <c r="B867" s="1090">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0">
        <v>7</v>
      </c>
      <c r="B868" s="1090">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0">
        <v>8</v>
      </c>
      <c r="B869" s="1090">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0">
        <v>9</v>
      </c>
      <c r="B870" s="1090">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0">
        <v>10</v>
      </c>
      <c r="B871" s="1090">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0">
        <v>11</v>
      </c>
      <c r="B872" s="1090">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0">
        <v>12</v>
      </c>
      <c r="B873" s="1090">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0">
        <v>13</v>
      </c>
      <c r="B874" s="1090">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0">
        <v>14</v>
      </c>
      <c r="B875" s="1090">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0">
        <v>15</v>
      </c>
      <c r="B876" s="1090">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0">
        <v>16</v>
      </c>
      <c r="B877" s="1090">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0">
        <v>17</v>
      </c>
      <c r="B878" s="1090">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0">
        <v>18</v>
      </c>
      <c r="B879" s="1090">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0">
        <v>19</v>
      </c>
      <c r="B880" s="1090">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0">
        <v>20</v>
      </c>
      <c r="B881" s="1090">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0">
        <v>21</v>
      </c>
      <c r="B882" s="1090">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0">
        <v>22</v>
      </c>
      <c r="B883" s="1090">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0">
        <v>23</v>
      </c>
      <c r="B884" s="1090">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0">
        <v>24</v>
      </c>
      <c r="B885" s="1090">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0">
        <v>25</v>
      </c>
      <c r="B886" s="1090">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0">
        <v>26</v>
      </c>
      <c r="B887" s="1090">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0">
        <v>27</v>
      </c>
      <c r="B888" s="1090">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0">
        <v>28</v>
      </c>
      <c r="B889" s="1090">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0">
        <v>29</v>
      </c>
      <c r="B890" s="1090">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0">
        <v>30</v>
      </c>
      <c r="B891" s="1090">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0">
        <v>1</v>
      </c>
      <c r="B895" s="1090">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0">
        <v>2</v>
      </c>
      <c r="B896" s="1090">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0">
        <v>3</v>
      </c>
      <c r="B897" s="1090">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0">
        <v>4</v>
      </c>
      <c r="B898" s="1090">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0">
        <v>5</v>
      </c>
      <c r="B899" s="1090">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0">
        <v>6</v>
      </c>
      <c r="B900" s="1090">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0">
        <v>7</v>
      </c>
      <c r="B901" s="1090">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0">
        <v>8</v>
      </c>
      <c r="B902" s="1090">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0">
        <v>9</v>
      </c>
      <c r="B903" s="1090">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0">
        <v>10</v>
      </c>
      <c r="B904" s="1090">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0">
        <v>11</v>
      </c>
      <c r="B905" s="1090">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0">
        <v>12</v>
      </c>
      <c r="B906" s="1090">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0">
        <v>13</v>
      </c>
      <c r="B907" s="1090">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0">
        <v>14</v>
      </c>
      <c r="B908" s="1090">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0">
        <v>15</v>
      </c>
      <c r="B909" s="1090">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0">
        <v>16</v>
      </c>
      <c r="B910" s="1090">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0">
        <v>17</v>
      </c>
      <c r="B911" s="1090">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0">
        <v>18</v>
      </c>
      <c r="B912" s="1090">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0">
        <v>19</v>
      </c>
      <c r="B913" s="1090">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0">
        <v>20</v>
      </c>
      <c r="B914" s="1090">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0">
        <v>21</v>
      </c>
      <c r="B915" s="1090">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0">
        <v>22</v>
      </c>
      <c r="B916" s="1090">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0">
        <v>23</v>
      </c>
      <c r="B917" s="1090">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0">
        <v>24</v>
      </c>
      <c r="B918" s="1090">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0">
        <v>25</v>
      </c>
      <c r="B919" s="1090">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0">
        <v>26</v>
      </c>
      <c r="B920" s="1090">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0">
        <v>27</v>
      </c>
      <c r="B921" s="1090">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0">
        <v>28</v>
      </c>
      <c r="B922" s="1090">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0">
        <v>29</v>
      </c>
      <c r="B923" s="1090">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0">
        <v>30</v>
      </c>
      <c r="B924" s="1090">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0">
        <v>1</v>
      </c>
      <c r="B928" s="1090">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0">
        <v>2</v>
      </c>
      <c r="B929" s="1090">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0">
        <v>3</v>
      </c>
      <c r="B930" s="1090">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0">
        <v>4</v>
      </c>
      <c r="B931" s="1090">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0">
        <v>5</v>
      </c>
      <c r="B932" s="1090">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0">
        <v>6</v>
      </c>
      <c r="B933" s="1090">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0">
        <v>7</v>
      </c>
      <c r="B934" s="1090">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0">
        <v>8</v>
      </c>
      <c r="B935" s="1090">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0">
        <v>9</v>
      </c>
      <c r="B936" s="1090">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0">
        <v>10</v>
      </c>
      <c r="B937" s="1090">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0">
        <v>11</v>
      </c>
      <c r="B938" s="1090">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0">
        <v>12</v>
      </c>
      <c r="B939" s="1090">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0">
        <v>13</v>
      </c>
      <c r="B940" s="1090">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0">
        <v>14</v>
      </c>
      <c r="B941" s="1090">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0">
        <v>15</v>
      </c>
      <c r="B942" s="1090">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0">
        <v>16</v>
      </c>
      <c r="B943" s="1090">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0">
        <v>17</v>
      </c>
      <c r="B944" s="1090">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0">
        <v>18</v>
      </c>
      <c r="B945" s="1090">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0">
        <v>19</v>
      </c>
      <c r="B946" s="1090">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0">
        <v>20</v>
      </c>
      <c r="B947" s="1090">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0">
        <v>21</v>
      </c>
      <c r="B948" s="1090">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0">
        <v>22</v>
      </c>
      <c r="B949" s="1090">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0">
        <v>23</v>
      </c>
      <c r="B950" s="1090">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0">
        <v>24</v>
      </c>
      <c r="B951" s="1090">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0">
        <v>25</v>
      </c>
      <c r="B952" s="1090">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0">
        <v>26</v>
      </c>
      <c r="B953" s="1090">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0">
        <v>27</v>
      </c>
      <c r="B954" s="1090">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0">
        <v>28</v>
      </c>
      <c r="B955" s="1090">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0">
        <v>29</v>
      </c>
      <c r="B956" s="1090">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0">
        <v>30</v>
      </c>
      <c r="B957" s="1090">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0">
        <v>1</v>
      </c>
      <c r="B961" s="1090">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0">
        <v>2</v>
      </c>
      <c r="B962" s="1090">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0">
        <v>3</v>
      </c>
      <c r="B963" s="1090">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0">
        <v>4</v>
      </c>
      <c r="B964" s="1090">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0">
        <v>5</v>
      </c>
      <c r="B965" s="1090">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0">
        <v>6</v>
      </c>
      <c r="B966" s="1090">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0">
        <v>7</v>
      </c>
      <c r="B967" s="1090">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0">
        <v>8</v>
      </c>
      <c r="B968" s="1090">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0">
        <v>9</v>
      </c>
      <c r="B969" s="1090">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0">
        <v>10</v>
      </c>
      <c r="B970" s="1090">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0">
        <v>11</v>
      </c>
      <c r="B971" s="1090">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0">
        <v>12</v>
      </c>
      <c r="B972" s="1090">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0">
        <v>13</v>
      </c>
      <c r="B973" s="1090">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0">
        <v>14</v>
      </c>
      <c r="B974" s="1090">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0">
        <v>15</v>
      </c>
      <c r="B975" s="1090">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0">
        <v>16</v>
      </c>
      <c r="B976" s="1090">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0">
        <v>17</v>
      </c>
      <c r="B977" s="1090">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0">
        <v>18</v>
      </c>
      <c r="B978" s="1090">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0">
        <v>19</v>
      </c>
      <c r="B979" s="1090">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0">
        <v>20</v>
      </c>
      <c r="B980" s="1090">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0">
        <v>21</v>
      </c>
      <c r="B981" s="1090">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0">
        <v>22</v>
      </c>
      <c r="B982" s="1090">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0">
        <v>23</v>
      </c>
      <c r="B983" s="1090">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0">
        <v>24</v>
      </c>
      <c r="B984" s="1090">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0">
        <v>25</v>
      </c>
      <c r="B985" s="1090">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0">
        <v>26</v>
      </c>
      <c r="B986" s="1090">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0">
        <v>27</v>
      </c>
      <c r="B987" s="1090">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0">
        <v>28</v>
      </c>
      <c r="B988" s="1090">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0">
        <v>29</v>
      </c>
      <c r="B989" s="1090">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0">
        <v>30</v>
      </c>
      <c r="B990" s="1090">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0">
        <v>1</v>
      </c>
      <c r="B994" s="1090">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0">
        <v>2</v>
      </c>
      <c r="B995" s="1090">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0">
        <v>3</v>
      </c>
      <c r="B996" s="1090">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0">
        <v>4</v>
      </c>
      <c r="B997" s="1090">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0">
        <v>5</v>
      </c>
      <c r="B998" s="1090">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0">
        <v>6</v>
      </c>
      <c r="B999" s="1090">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0">
        <v>7</v>
      </c>
      <c r="B1000" s="1090">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0">
        <v>8</v>
      </c>
      <c r="B1001" s="1090">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0">
        <v>9</v>
      </c>
      <c r="B1002" s="1090">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0">
        <v>10</v>
      </c>
      <c r="B1003" s="1090">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0">
        <v>11</v>
      </c>
      <c r="B1004" s="1090">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0">
        <v>12</v>
      </c>
      <c r="B1005" s="1090">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0">
        <v>13</v>
      </c>
      <c r="B1006" s="1090">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0">
        <v>14</v>
      </c>
      <c r="B1007" s="1090">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0">
        <v>15</v>
      </c>
      <c r="B1008" s="1090">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0">
        <v>16</v>
      </c>
      <c r="B1009" s="1090">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0">
        <v>17</v>
      </c>
      <c r="B1010" s="1090">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0">
        <v>18</v>
      </c>
      <c r="B1011" s="1090">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0">
        <v>19</v>
      </c>
      <c r="B1012" s="1090">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0">
        <v>20</v>
      </c>
      <c r="B1013" s="1090">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0">
        <v>21</v>
      </c>
      <c r="B1014" s="1090">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0">
        <v>22</v>
      </c>
      <c r="B1015" s="1090">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0">
        <v>23</v>
      </c>
      <c r="B1016" s="1090">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0">
        <v>24</v>
      </c>
      <c r="B1017" s="1090">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0">
        <v>25</v>
      </c>
      <c r="B1018" s="1090">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0">
        <v>26</v>
      </c>
      <c r="B1019" s="1090">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0">
        <v>27</v>
      </c>
      <c r="B1020" s="1090">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0">
        <v>28</v>
      </c>
      <c r="B1021" s="1090">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0">
        <v>29</v>
      </c>
      <c r="B1022" s="1090">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0">
        <v>30</v>
      </c>
      <c r="B1023" s="1090">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0">
        <v>1</v>
      </c>
      <c r="B1027" s="1090">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0">
        <v>2</v>
      </c>
      <c r="B1028" s="1090">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0">
        <v>3</v>
      </c>
      <c r="B1029" s="1090">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0">
        <v>4</v>
      </c>
      <c r="B1030" s="1090">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0">
        <v>5</v>
      </c>
      <c r="B1031" s="1090">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0">
        <v>6</v>
      </c>
      <c r="B1032" s="1090">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0">
        <v>7</v>
      </c>
      <c r="B1033" s="1090">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0">
        <v>8</v>
      </c>
      <c r="B1034" s="1090">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0">
        <v>9</v>
      </c>
      <c r="B1035" s="1090">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0">
        <v>10</v>
      </c>
      <c r="B1036" s="1090">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0">
        <v>11</v>
      </c>
      <c r="B1037" s="1090">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0">
        <v>12</v>
      </c>
      <c r="B1038" s="1090">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0">
        <v>13</v>
      </c>
      <c r="B1039" s="1090">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0">
        <v>14</v>
      </c>
      <c r="B1040" s="1090">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0">
        <v>15</v>
      </c>
      <c r="B1041" s="1090">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0">
        <v>16</v>
      </c>
      <c r="B1042" s="1090">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0">
        <v>17</v>
      </c>
      <c r="B1043" s="1090">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0">
        <v>18</v>
      </c>
      <c r="B1044" s="1090">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0">
        <v>19</v>
      </c>
      <c r="B1045" s="1090">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0">
        <v>20</v>
      </c>
      <c r="B1046" s="1090">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0">
        <v>21</v>
      </c>
      <c r="B1047" s="1090">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0">
        <v>22</v>
      </c>
      <c r="B1048" s="1090">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0">
        <v>23</v>
      </c>
      <c r="B1049" s="1090">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0">
        <v>24</v>
      </c>
      <c r="B1050" s="1090">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0">
        <v>25</v>
      </c>
      <c r="B1051" s="1090">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0">
        <v>26</v>
      </c>
      <c r="B1052" s="1090">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0">
        <v>27</v>
      </c>
      <c r="B1053" s="1090">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0">
        <v>28</v>
      </c>
      <c r="B1054" s="1090">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0">
        <v>29</v>
      </c>
      <c r="B1055" s="1090">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0">
        <v>30</v>
      </c>
      <c r="B1056" s="1090">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0">
        <v>1</v>
      </c>
      <c r="B1060" s="1090">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0">
        <v>2</v>
      </c>
      <c r="B1061" s="1090">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0">
        <v>3</v>
      </c>
      <c r="B1062" s="1090">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0">
        <v>4</v>
      </c>
      <c r="B1063" s="1090">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0">
        <v>5</v>
      </c>
      <c r="B1064" s="1090">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0">
        <v>6</v>
      </c>
      <c r="B1065" s="1090">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0">
        <v>7</v>
      </c>
      <c r="B1066" s="1090">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0">
        <v>8</v>
      </c>
      <c r="B1067" s="1090">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0">
        <v>9</v>
      </c>
      <c r="B1068" s="1090">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0">
        <v>10</v>
      </c>
      <c r="B1069" s="1090">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0">
        <v>11</v>
      </c>
      <c r="B1070" s="1090">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0">
        <v>12</v>
      </c>
      <c r="B1071" s="1090">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0">
        <v>13</v>
      </c>
      <c r="B1072" s="1090">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0">
        <v>14</v>
      </c>
      <c r="B1073" s="1090">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0">
        <v>15</v>
      </c>
      <c r="B1074" s="1090">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0">
        <v>16</v>
      </c>
      <c r="B1075" s="1090">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0">
        <v>17</v>
      </c>
      <c r="B1076" s="1090">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0">
        <v>18</v>
      </c>
      <c r="B1077" s="1090">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0">
        <v>19</v>
      </c>
      <c r="B1078" s="1090">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0">
        <v>20</v>
      </c>
      <c r="B1079" s="1090">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0">
        <v>21</v>
      </c>
      <c r="B1080" s="1090">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0">
        <v>22</v>
      </c>
      <c r="B1081" s="1090">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0">
        <v>23</v>
      </c>
      <c r="B1082" s="1090">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0">
        <v>24</v>
      </c>
      <c r="B1083" s="1090">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0">
        <v>25</v>
      </c>
      <c r="B1084" s="1090">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0">
        <v>26</v>
      </c>
      <c r="B1085" s="1090">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0">
        <v>27</v>
      </c>
      <c r="B1086" s="1090">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0">
        <v>28</v>
      </c>
      <c r="B1087" s="1090">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0">
        <v>29</v>
      </c>
      <c r="B1088" s="1090">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0">
        <v>30</v>
      </c>
      <c r="B1089" s="1090">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0">
        <v>1</v>
      </c>
      <c r="B1093" s="1090">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0">
        <v>2</v>
      </c>
      <c r="B1094" s="1090">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0">
        <v>3</v>
      </c>
      <c r="B1095" s="1090">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0">
        <v>4</v>
      </c>
      <c r="B1096" s="1090">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0">
        <v>5</v>
      </c>
      <c r="B1097" s="1090">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0">
        <v>6</v>
      </c>
      <c r="B1098" s="1090">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0">
        <v>7</v>
      </c>
      <c r="B1099" s="1090">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0">
        <v>8</v>
      </c>
      <c r="B1100" s="1090">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0">
        <v>9</v>
      </c>
      <c r="B1101" s="1090">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0">
        <v>10</v>
      </c>
      <c r="B1102" s="1090">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0">
        <v>11</v>
      </c>
      <c r="B1103" s="1090">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0">
        <v>12</v>
      </c>
      <c r="B1104" s="1090">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0">
        <v>13</v>
      </c>
      <c r="B1105" s="1090">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0">
        <v>14</v>
      </c>
      <c r="B1106" s="1090">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0">
        <v>15</v>
      </c>
      <c r="B1107" s="1090">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0">
        <v>16</v>
      </c>
      <c r="B1108" s="1090">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0">
        <v>17</v>
      </c>
      <c r="B1109" s="1090">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0">
        <v>18</v>
      </c>
      <c r="B1110" s="1090">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0">
        <v>19</v>
      </c>
      <c r="B1111" s="1090">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0">
        <v>20</v>
      </c>
      <c r="B1112" s="1090">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0">
        <v>21</v>
      </c>
      <c r="B1113" s="1090">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0">
        <v>22</v>
      </c>
      <c r="B1114" s="1090">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0">
        <v>23</v>
      </c>
      <c r="B1115" s="1090">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0">
        <v>24</v>
      </c>
      <c r="B1116" s="1090">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0">
        <v>25</v>
      </c>
      <c r="B1117" s="1090">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0">
        <v>26</v>
      </c>
      <c r="B1118" s="1090">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0">
        <v>27</v>
      </c>
      <c r="B1119" s="1090">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0">
        <v>28</v>
      </c>
      <c r="B1120" s="1090">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0">
        <v>29</v>
      </c>
      <c r="B1121" s="1090">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0">
        <v>30</v>
      </c>
      <c r="B1122" s="1090">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0">
        <v>1</v>
      </c>
      <c r="B1126" s="1090">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0">
        <v>2</v>
      </c>
      <c r="B1127" s="1090">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0">
        <v>3</v>
      </c>
      <c r="B1128" s="1090">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0">
        <v>4</v>
      </c>
      <c r="B1129" s="1090">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0">
        <v>5</v>
      </c>
      <c r="B1130" s="1090">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0">
        <v>6</v>
      </c>
      <c r="B1131" s="1090">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0">
        <v>7</v>
      </c>
      <c r="B1132" s="1090">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0">
        <v>8</v>
      </c>
      <c r="B1133" s="1090">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0">
        <v>9</v>
      </c>
      <c r="B1134" s="1090">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0">
        <v>10</v>
      </c>
      <c r="B1135" s="1090">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0">
        <v>11</v>
      </c>
      <c r="B1136" s="1090">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0">
        <v>12</v>
      </c>
      <c r="B1137" s="1090">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0">
        <v>13</v>
      </c>
      <c r="B1138" s="1090">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0">
        <v>14</v>
      </c>
      <c r="B1139" s="1090">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0">
        <v>15</v>
      </c>
      <c r="B1140" s="1090">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0">
        <v>16</v>
      </c>
      <c r="B1141" s="1090">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0">
        <v>17</v>
      </c>
      <c r="B1142" s="1090">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0">
        <v>18</v>
      </c>
      <c r="B1143" s="1090">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0">
        <v>19</v>
      </c>
      <c r="B1144" s="1090">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0">
        <v>20</v>
      </c>
      <c r="B1145" s="1090">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0">
        <v>21</v>
      </c>
      <c r="B1146" s="1090">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0">
        <v>22</v>
      </c>
      <c r="B1147" s="1090">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0">
        <v>23</v>
      </c>
      <c r="B1148" s="1090">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0">
        <v>24</v>
      </c>
      <c r="B1149" s="1090">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0">
        <v>25</v>
      </c>
      <c r="B1150" s="1090">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0">
        <v>26</v>
      </c>
      <c r="B1151" s="1090">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0">
        <v>27</v>
      </c>
      <c r="B1152" s="1090">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0">
        <v>28</v>
      </c>
      <c r="B1153" s="1090">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0">
        <v>29</v>
      </c>
      <c r="B1154" s="1090">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0">
        <v>30</v>
      </c>
      <c r="B1155" s="1090">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0">
        <v>1</v>
      </c>
      <c r="B1159" s="1090">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0">
        <v>2</v>
      </c>
      <c r="B1160" s="1090">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0">
        <v>3</v>
      </c>
      <c r="B1161" s="1090">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0">
        <v>4</v>
      </c>
      <c r="B1162" s="1090">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0">
        <v>5</v>
      </c>
      <c r="B1163" s="1090">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0">
        <v>6</v>
      </c>
      <c r="B1164" s="1090">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0">
        <v>7</v>
      </c>
      <c r="B1165" s="1090">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0">
        <v>8</v>
      </c>
      <c r="B1166" s="1090">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0">
        <v>9</v>
      </c>
      <c r="B1167" s="1090">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0">
        <v>10</v>
      </c>
      <c r="B1168" s="1090">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0">
        <v>11</v>
      </c>
      <c r="B1169" s="1090">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0">
        <v>12</v>
      </c>
      <c r="B1170" s="1090">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0">
        <v>13</v>
      </c>
      <c r="B1171" s="1090">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0">
        <v>14</v>
      </c>
      <c r="B1172" s="1090">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0">
        <v>15</v>
      </c>
      <c r="B1173" s="1090">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0">
        <v>16</v>
      </c>
      <c r="B1174" s="1090">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0">
        <v>17</v>
      </c>
      <c r="B1175" s="1090">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0">
        <v>18</v>
      </c>
      <c r="B1176" s="1090">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0">
        <v>19</v>
      </c>
      <c r="B1177" s="1090">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0">
        <v>20</v>
      </c>
      <c r="B1178" s="1090">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0">
        <v>21</v>
      </c>
      <c r="B1179" s="1090">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0">
        <v>22</v>
      </c>
      <c r="B1180" s="1090">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0">
        <v>23</v>
      </c>
      <c r="B1181" s="1090">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0">
        <v>24</v>
      </c>
      <c r="B1182" s="1090">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0">
        <v>25</v>
      </c>
      <c r="B1183" s="1090">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0">
        <v>26</v>
      </c>
      <c r="B1184" s="1090">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0">
        <v>27</v>
      </c>
      <c r="B1185" s="1090">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0">
        <v>28</v>
      </c>
      <c r="B1186" s="1090">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0">
        <v>29</v>
      </c>
      <c r="B1187" s="1090">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0">
        <v>30</v>
      </c>
      <c r="B1188" s="1090">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0">
        <v>1</v>
      </c>
      <c r="B1192" s="1090">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0">
        <v>2</v>
      </c>
      <c r="B1193" s="1090">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0">
        <v>3</v>
      </c>
      <c r="B1194" s="1090">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0">
        <v>4</v>
      </c>
      <c r="B1195" s="1090">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0">
        <v>5</v>
      </c>
      <c r="B1196" s="1090">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0">
        <v>6</v>
      </c>
      <c r="B1197" s="1090">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0">
        <v>7</v>
      </c>
      <c r="B1198" s="1090">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0">
        <v>8</v>
      </c>
      <c r="B1199" s="1090">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0">
        <v>9</v>
      </c>
      <c r="B1200" s="1090">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0">
        <v>10</v>
      </c>
      <c r="B1201" s="1090">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0">
        <v>11</v>
      </c>
      <c r="B1202" s="1090">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0">
        <v>12</v>
      </c>
      <c r="B1203" s="1090">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0">
        <v>13</v>
      </c>
      <c r="B1204" s="1090">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0">
        <v>14</v>
      </c>
      <c r="B1205" s="1090">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0">
        <v>15</v>
      </c>
      <c r="B1206" s="1090">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0">
        <v>16</v>
      </c>
      <c r="B1207" s="1090">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0">
        <v>17</v>
      </c>
      <c r="B1208" s="1090">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0">
        <v>18</v>
      </c>
      <c r="B1209" s="1090">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0">
        <v>19</v>
      </c>
      <c r="B1210" s="1090">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0">
        <v>20</v>
      </c>
      <c r="B1211" s="1090">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0">
        <v>21</v>
      </c>
      <c r="B1212" s="1090">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0">
        <v>22</v>
      </c>
      <c r="B1213" s="1090">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0">
        <v>23</v>
      </c>
      <c r="B1214" s="1090">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0">
        <v>24</v>
      </c>
      <c r="B1215" s="1090">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0">
        <v>25</v>
      </c>
      <c r="B1216" s="1090">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0">
        <v>26</v>
      </c>
      <c r="B1217" s="1090">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0">
        <v>27</v>
      </c>
      <c r="B1218" s="1090">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0">
        <v>28</v>
      </c>
      <c r="B1219" s="1090">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0">
        <v>29</v>
      </c>
      <c r="B1220" s="1090">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0">
        <v>30</v>
      </c>
      <c r="B1221" s="1090">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0">
        <v>1</v>
      </c>
      <c r="B1225" s="1090">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0">
        <v>2</v>
      </c>
      <c r="B1226" s="1090">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0">
        <v>3</v>
      </c>
      <c r="B1227" s="1090">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0">
        <v>4</v>
      </c>
      <c r="B1228" s="1090">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0">
        <v>5</v>
      </c>
      <c r="B1229" s="1090">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0">
        <v>6</v>
      </c>
      <c r="B1230" s="1090">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0">
        <v>7</v>
      </c>
      <c r="B1231" s="1090">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0">
        <v>8</v>
      </c>
      <c r="B1232" s="1090">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0">
        <v>9</v>
      </c>
      <c r="B1233" s="1090">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0">
        <v>10</v>
      </c>
      <c r="B1234" s="1090">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0">
        <v>11</v>
      </c>
      <c r="B1235" s="1090">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0">
        <v>12</v>
      </c>
      <c r="B1236" s="1090">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0">
        <v>13</v>
      </c>
      <c r="B1237" s="1090">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0">
        <v>14</v>
      </c>
      <c r="B1238" s="1090">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0">
        <v>15</v>
      </c>
      <c r="B1239" s="1090">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0">
        <v>16</v>
      </c>
      <c r="B1240" s="1090">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0">
        <v>17</v>
      </c>
      <c r="B1241" s="1090">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0">
        <v>18</v>
      </c>
      <c r="B1242" s="1090">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0">
        <v>19</v>
      </c>
      <c r="B1243" s="1090">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0">
        <v>20</v>
      </c>
      <c r="B1244" s="1090">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0">
        <v>21</v>
      </c>
      <c r="B1245" s="1090">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0">
        <v>22</v>
      </c>
      <c r="B1246" s="1090">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0">
        <v>23</v>
      </c>
      <c r="B1247" s="1090">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0">
        <v>24</v>
      </c>
      <c r="B1248" s="1090">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0">
        <v>25</v>
      </c>
      <c r="B1249" s="1090">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0">
        <v>26</v>
      </c>
      <c r="B1250" s="1090">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0">
        <v>27</v>
      </c>
      <c r="B1251" s="1090">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0">
        <v>28</v>
      </c>
      <c r="B1252" s="1090">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0">
        <v>29</v>
      </c>
      <c r="B1253" s="1090">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0">
        <v>30</v>
      </c>
      <c r="B1254" s="1090">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0">
        <v>1</v>
      </c>
      <c r="B1258" s="1090">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0">
        <v>2</v>
      </c>
      <c r="B1259" s="1090">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0">
        <v>3</v>
      </c>
      <c r="B1260" s="1090">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0">
        <v>4</v>
      </c>
      <c r="B1261" s="1090">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0">
        <v>5</v>
      </c>
      <c r="B1262" s="1090">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0">
        <v>6</v>
      </c>
      <c r="B1263" s="1090">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0">
        <v>7</v>
      </c>
      <c r="B1264" s="1090">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0">
        <v>8</v>
      </c>
      <c r="B1265" s="1090">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0">
        <v>9</v>
      </c>
      <c r="B1266" s="1090">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0">
        <v>10</v>
      </c>
      <c r="B1267" s="1090">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0">
        <v>11</v>
      </c>
      <c r="B1268" s="1090">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0">
        <v>12</v>
      </c>
      <c r="B1269" s="1090">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0">
        <v>13</v>
      </c>
      <c r="B1270" s="1090">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0">
        <v>14</v>
      </c>
      <c r="B1271" s="1090">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0">
        <v>15</v>
      </c>
      <c r="B1272" s="1090">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0">
        <v>16</v>
      </c>
      <c r="B1273" s="1090">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0">
        <v>17</v>
      </c>
      <c r="B1274" s="1090">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0">
        <v>18</v>
      </c>
      <c r="B1275" s="1090">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0">
        <v>19</v>
      </c>
      <c r="B1276" s="1090">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0">
        <v>20</v>
      </c>
      <c r="B1277" s="1090">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0">
        <v>21</v>
      </c>
      <c r="B1278" s="1090">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0">
        <v>22</v>
      </c>
      <c r="B1279" s="1090">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0">
        <v>23</v>
      </c>
      <c r="B1280" s="1090">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0">
        <v>24</v>
      </c>
      <c r="B1281" s="1090">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0">
        <v>25</v>
      </c>
      <c r="B1282" s="1090">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0">
        <v>26</v>
      </c>
      <c r="B1283" s="1090">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0">
        <v>27</v>
      </c>
      <c r="B1284" s="1090">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0">
        <v>28</v>
      </c>
      <c r="B1285" s="1090">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0">
        <v>29</v>
      </c>
      <c r="B1286" s="1090">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0">
        <v>30</v>
      </c>
      <c r="B1287" s="1090">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0">
        <v>1</v>
      </c>
      <c r="B1291" s="1090">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0">
        <v>2</v>
      </c>
      <c r="B1292" s="1090">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0">
        <v>3</v>
      </c>
      <c r="B1293" s="1090">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0">
        <v>4</v>
      </c>
      <c r="B1294" s="1090">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0">
        <v>5</v>
      </c>
      <c r="B1295" s="1090">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0">
        <v>6</v>
      </c>
      <c r="B1296" s="1090">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0">
        <v>7</v>
      </c>
      <c r="B1297" s="1090">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0">
        <v>8</v>
      </c>
      <c r="B1298" s="1090">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0">
        <v>9</v>
      </c>
      <c r="B1299" s="1090">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0">
        <v>10</v>
      </c>
      <c r="B1300" s="1090">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0">
        <v>11</v>
      </c>
      <c r="B1301" s="1090">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0">
        <v>12</v>
      </c>
      <c r="B1302" s="1090">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0">
        <v>13</v>
      </c>
      <c r="B1303" s="1090">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0">
        <v>14</v>
      </c>
      <c r="B1304" s="1090">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0">
        <v>15</v>
      </c>
      <c r="B1305" s="1090">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0">
        <v>16</v>
      </c>
      <c r="B1306" s="1090">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0">
        <v>17</v>
      </c>
      <c r="B1307" s="1090">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0">
        <v>18</v>
      </c>
      <c r="B1308" s="1090">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0">
        <v>19</v>
      </c>
      <c r="B1309" s="1090">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0">
        <v>20</v>
      </c>
      <c r="B1310" s="1090">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0">
        <v>21</v>
      </c>
      <c r="B1311" s="1090">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0">
        <v>22</v>
      </c>
      <c r="B1312" s="1090">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0">
        <v>23</v>
      </c>
      <c r="B1313" s="1090">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0">
        <v>24</v>
      </c>
      <c r="B1314" s="1090">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0">
        <v>25</v>
      </c>
      <c r="B1315" s="1090">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0">
        <v>26</v>
      </c>
      <c r="B1316" s="1090">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0">
        <v>27</v>
      </c>
      <c r="B1317" s="1090">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0">
        <v>28</v>
      </c>
      <c r="B1318" s="1090">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0">
        <v>29</v>
      </c>
      <c r="B1319" s="1090">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0">
        <v>30</v>
      </c>
      <c r="B1320" s="1090">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2020-07-29T07:17:27Z</cp:lastPrinted>
  <dcterms:created xsi:type="dcterms:W3CDTF">2012-03-13T00:50:25Z</dcterms:created>
  <dcterms:modified xsi:type="dcterms:W3CDTF">2020-12-01T08:29:51Z</dcterms:modified>
</cp:coreProperties>
</file>