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調査班】\31他班調整案件\31-05a事業評価レビュー\R02年度事業評価レビュー\1119シートの誤記等確認\提出用\"/>
    </mc:Choice>
  </mc:AlternateContent>
  <bookViews>
    <workbookView xWindow="0" yWindow="0" windowWidth="1689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43" i="7"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<sst xmlns="http://schemas.openxmlformats.org/spreadsheetml/2006/main" count="3127" uniqueCount="748">
  <si>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</si>
  <si>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</si>
  <si>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</si>
  <si>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</si>
  <si>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</si>
  <si>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</si>
  <si>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</si>
  <si>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</si>
  <si>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</si>
  <si>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</si>
  <si>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</si>
  <si>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</si>
  <si>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</si>
  <si>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</si>
  <si>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</si>
  <si>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</si>
  <si>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</si>
  <si>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</si>
  <si>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</si>
  <si>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</si>
  <si>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</si>
  <si>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</si>
  <si>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</si>
  <si>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</si>
  <si>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</si>
  <si>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</si>
  <si>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</si>
  <si>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</si>
  <si>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</si>
  <si>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</si>
  <si>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</si>
  <si>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</si>
  <si>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</si>
  <si>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</si>
  <si>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</si>
  <si>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</si>
  <si>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</si>
  <si>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</si>
  <si>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</si>
  <si>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</si>
  <si>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</si>
  <si>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</si>
  <si>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</si>
  <si>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</si>
  <si>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</si>
  <si>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</si>
  <si>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</si>
  <si>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</si>
  <si>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</si>
  <si>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</si>
  <si>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</si>
  <si>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</si>
  <si>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</si>
  <si>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</si>
  <si>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</si>
  <si>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</si>
  <si>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</si>
  <si>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</si>
  <si>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</si>
  <si>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</si>
  <si>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</si>
  <si>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</si>
  <si>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</si>
  <si>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</si>
  <si>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</si>
  <si>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</si>
  <si>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</si>
  <si>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</si>
  <si>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</si>
  <si>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</si>
  <si>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</si>
  <si>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</si>
  <si>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</si>
  <si>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</si>
  <si>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</si>
  <si>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</si>
  <si>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</si>
  <si>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</si>
  <si>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</si>
  <si>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</si>
  <si>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</si>
  <si>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</si>
  <si>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</si>
  <si>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</si>
  <si>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</si>
  <si>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</si>
  <si>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</si>
  <si>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</si>
  <si>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</si>
  <si>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</si>
  <si>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</si>
  <si>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</si>
  <si>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</si>
  <si>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</si>
  <si>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</si>
  <si>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</si>
  <si>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</si>
  <si>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</si>
  <si>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</si>
  <si>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</si>
  <si>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</si>
  <si>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</si>
  <si>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</si>
  <si>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</si>
  <si>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</si>
  <si>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</si>
  <si>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</si>
  <si>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</si>
  <si>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</si>
  <si>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</si>
  <si>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</si>
  <si>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</si>
  <si>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</si>
  <si>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</si>
  <si>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</si>
  <si>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</si>
  <si>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</si>
  <si>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</si>
  <si>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</si>
  <si>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</si>
  <si>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</si>
  <si>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</si>
  <si>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</si>
  <si>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</si>
  <si>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</si>
  <si>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</si>
  <si>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</si>
  <si>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</si>
  <si>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</si>
  <si>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</si>
  <si>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</si>
  <si>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</si>
  <si>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</si>
  <si>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</si>
  <si>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</si>
  <si>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</si>
  <si>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</si>
  <si>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</si>
  <si>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</si>
  <si>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</si>
  <si>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</si>
  <si>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</si>
  <si>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</si>
  <si>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</si>
  <si>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</si>
  <si>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</si>
  <si>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</si>
  <si>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</si>
  <si>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</si>
  <si>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</si>
  <si>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</si>
  <si>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</si>
  <si>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</si>
  <si>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</si>
  <si>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</si>
  <si>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</si>
  <si>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</si>
  <si>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</si>
  <si>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</si>
  <si>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</si>
  <si>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</si>
  <si>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</si>
  <si>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</si>
  <si>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</si>
  <si>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</si>
  <si>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</si>
  <si>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</si>
  <si>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</si>
  <si>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</si>
  <si>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</si>
  <si>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</si>
  <si>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</si>
  <si>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</si>
  <si>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</si>
  <si>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</si>
  <si>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</si>
  <si>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</si>
  <si>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</si>
  <si>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</si>
  <si>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</si>
  <si>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</si>
  <si>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</si>
  <si>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</si>
  <si>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</si>
  <si>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</si>
  <si>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</si>
  <si>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</si>
  <si>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</si>
  <si>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</si>
  <si>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</si>
  <si>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</si>
  <si>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</si>
  <si>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</si>
  <si>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</si>
  <si>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</si>
  <si>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</si>
  <si>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</si>
  <si>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</si>
  <si>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</si>
  <si>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</si>
  <si>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</si>
  <si>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</si>
  <si>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</si>
  <si>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</si>
  <si>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</si>
  <si>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</si>
  <si>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</si>
  <si>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</si>
  <si>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</si>
  <si>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</si>
  <si>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</si>
  <si>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</si>
  <si>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</si>
  <si>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</si>
  <si>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</si>
  <si>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</si>
  <si>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</si>
  <si>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</si>
  <si>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</si>
  <si>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</si>
  <si>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</si>
  <si>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</si>
  <si>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</si>
  <si>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</si>
  <si>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</si>
  <si>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</si>
  <si>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</si>
  <si>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</si>
  <si>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</si>
  <si>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</si>
  <si>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</si>
  <si>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</si>
  <si>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</si>
  <si>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</si>
  <si>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</si>
  <si>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</si>
  <si>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</si>
  <si>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</si>
  <si>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</si>
  <si>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</si>
  <si>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</si>
  <si>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</si>
  <si>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</si>
  <si>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</si>
  <si>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</si>
  <si>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</si>
  <si>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</si>
  <si>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</si>
  <si>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</si>
  <si>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</si>
  <si>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</si>
  <si>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</si>
  <si>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</si>
  <si>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</si>
  <si>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</si>
  <si>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</si>
  <si>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</si>
  <si>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</si>
  <si>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</si>
  <si>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</si>
  <si>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</si>
  <si>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</si>
  <si>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</si>
  <si>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</si>
  <si>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</si>
  <si>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</si>
  <si>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</si>
  <si>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</si>
  <si>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</si>
  <si>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</si>
  <si>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</si>
  <si>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</si>
  <si>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</si>
  <si>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</si>
  <si>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</si>
  <si>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</si>
  <si>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</si>
  <si>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</si>
  <si>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</si>
  <si>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</si>
  <si>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</si>
  <si>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</si>
  <si>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</si>
  <si>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</si>
  <si>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</si>
  <si>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</si>
  <si>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</si>
  <si>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</si>
  <si>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</si>
  <si>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</si>
  <si>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</si>
  <si>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</si>
  <si>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</si>
  <si>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</si>
  <si>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</si>
  <si>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</si>
  <si>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</si>
  <si>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</si>
  <si>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</si>
  <si>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</si>
  <si>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</si>
  <si>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</si>
  <si>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</si>
  <si>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</si>
  <si>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</si>
  <si>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</si>
  <si>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</si>
  <si>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</si>
  <si>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</si>
  <si>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</si>
  <si>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</si>
  <si>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</si>
  <si>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</si>
  <si>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</si>
  <si>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</si>
  <si>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</si>
  <si>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</si>
  <si>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</si>
  <si>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</si>
  <si>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</si>
  <si>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</si>
  <si>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</si>
  <si>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</si>
  <si>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</si>
  <si>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</si>
  <si>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</si>
  <si>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</si>
  <si>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</si>
  <si>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</si>
  <si>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</si>
  <si>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</si>
  <si>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</si>
  <si>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</si>
  <si>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</si>
  <si>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</si>
  <si>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</si>
  <si>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</si>
  <si>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</si>
  <si>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</si>
  <si>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</si>
  <si>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</si>
  <si>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</si>
  <si>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</si>
  <si>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</si>
  <si>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</si>
  <si>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</si>
  <si>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</si>
  <si>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</si>
  <si>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</si>
  <si>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</si>
  <si>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</si>
  <si>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</si>
  <si>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</si>
  <si>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</si>
  <si>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</si>
  <si>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</si>
  <si>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</si>
  <si>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</si>
  <si>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</si>
  <si>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</si>
  <si>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</si>
  <si>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</si>
  <si>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</si>
  <si>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</si>
  <si>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</si>
  <si>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</si>
  <si>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</si>
  <si>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</si>
  <si>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</si>
  <si>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</si>
  <si>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</si>
  <si>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</si>
  <si>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</si>
  <si>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</si>
  <si>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</si>
  <si>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</si>
  <si>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</si>
  <si>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</si>
  <si>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</si>
  <si>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</si>
  <si>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</si>
  <si>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</si>
  <si>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</si>
  <si>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</si>
  <si>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</si>
  <si>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</si>
  <si>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</si>
  <si>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</si>
  <si>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</si>
  <si>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</si>
  <si>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</si>
  <si>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</si>
  <si>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</si>
  <si>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</si>
  <si>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</si>
  <si>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</si>
  <si>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</si>
  <si>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</si>
  <si>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</si>
  <si>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</si>
  <si>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</si>
  <si>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</si>
  <si>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</si>
  <si>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</si>
  <si>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</si>
  <si>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</si>
  <si>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</si>
  <si>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</si>
  <si>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</si>
  <si>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</si>
  <si>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</si>
  <si>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</si>
  <si>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</si>
  <si>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</si>
  <si>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</si>
  <si>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</si>
  <si>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</si>
  <si>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</si>
  <si>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</si>
  <si>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</si>
  <si>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</si>
  <si>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</si>
  <si>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</si>
  <si>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</si>
  <si>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</si>
  <si>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</si>
  <si>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</si>
  <si>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</si>
  <si>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</si>
  <si>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</si>
  <si>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</si>
  <si>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</si>
  <si>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</si>
  <si>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</si>
  <si>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</si>
  <si>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</si>
  <si>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</si>
  <si>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</si>
  <si>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</si>
  <si>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</si>
  <si>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</si>
  <si>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</si>
  <si>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</si>
  <si>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</si>
  <si>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</si>
  <si>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</si>
  <si>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</si>
  <si>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</si>
  <si>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</si>
  <si>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</si>
  <si>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</si>
  <si>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</si>
  <si>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</si>
  <si>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</si>
  <si>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</si>
  <si>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</si>
  <si>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</si>
  <si>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</si>
  <si>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</si>
  <si>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</si>
  <si>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</si>
  <si>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</si>
  <si>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</si>
  <si>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</si>
  <si>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</si>
  <si>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</si>
  <si>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</si>
  <si>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</si>
  <si>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</si>
  <si>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</si>
  <si>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</si>
  <si>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</si>
  <si>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</si>
  <si>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</si>
  <si>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</si>
  <si>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</si>
  <si>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</si>
  <si>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</si>
  <si>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</si>
  <si>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</si>
  <si>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</si>
  <si>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</si>
  <si>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</si>
  <si>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</si>
  <si>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</si>
  <si>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</si>
  <si>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</si>
  <si>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</si>
  <si>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</si>
  <si>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</si>
  <si>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</si>
  <si>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</si>
  <si>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</si>
  <si>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</si>
  <si>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</si>
  <si>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</si>
  <si>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</si>
  <si>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</si>
  <si>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</si>
  <si>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</si>
  <si>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</si>
  <si>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</si>
  <si>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</si>
  <si>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</si>
  <si>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</si>
  <si>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</si>
  <si>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</si>
  <si>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</si>
  <si>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</si>
  <si>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</si>
  <si>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</si>
  <si>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</si>
  <si>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</si>
  <si>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</si>
  <si>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</si>
  <si>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</si>
  <si>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</si>
  <si>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</si>
  <si>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</si>
  <si>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</si>
  <si>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</si>
  <si>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</si>
  <si>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</si>
  <si>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</si>
  <si>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</si>
  <si>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</si>
  <si>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</si>
  <si>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</si>
  <si>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</si>
  <si>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</si>
  <si>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</si>
  <si>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</si>
  <si>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</si>
  <si>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</si>
  <si>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</si>
  <si>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</si>
  <si>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</si>
  <si>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</si>
  <si>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</si>
  <si>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</si>
  <si>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</si>
  <si>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</si>
  <si>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</si>
  <si>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</si>
  <si>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</si>
  <si>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</si>
  <si>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</si>
  <si>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　　　　　　　　　　　　　　</t>
    <phoneticPr fontId="5"/>
  </si>
  <si>
    <t>○</t>
  </si>
  <si>
    <t>地震防災対策特別措置法
（平成七年六月十六日法律第百十一号）
第七条</t>
    <phoneticPr fontId="5"/>
  </si>
  <si>
    <t>防災基本計画
（昭和 38年 6月中央防災会議策定、平成29年4月修正）
新たな地震調査研究の推進について
（平成24年9月6日地震調査研究推進本部）
国土強靱化基本計画（平成26年6月3日閣議決定）</t>
    <phoneticPr fontId="5"/>
  </si>
  <si>
    <t>地震防災対策特別措置法に基づき文部科学省に設置された地震調査研究推進本部の円滑な運営、長期評価等の検討、及び、事業成果の公表に貢献する。</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</si>
  <si>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同本部の役割の一つとして、気象庁等が所有する全国の地震観測データを一元的に収集･整理してその総合的な評価を行うため、「地域地震情報センターデータ処理システム（REDC）」の運用及び維持管理を行うとともに、地震調査研究推進本部のデータベース管理・評価・会議運営等の業務の円滑な実施と成果普及の支援を行う。</t>
    <phoneticPr fontId="5"/>
  </si>
  <si>
    <t>-</t>
    <phoneticPr fontId="5"/>
  </si>
  <si>
    <t>-</t>
    <phoneticPr fontId="5"/>
  </si>
  <si>
    <t>科学技術試験研究委託費</t>
    <phoneticPr fontId="5"/>
  </si>
  <si>
    <t>委員手当</t>
  </si>
  <si>
    <t>委員等旅費</t>
  </si>
  <si>
    <t>長期評価を行った主要活断層帯数を毎年3断層以上を目指す。</t>
    <phoneticPr fontId="5"/>
  </si>
  <si>
    <t>長期評価を行った主要活断層帯数</t>
    <phoneticPr fontId="5"/>
  </si>
  <si>
    <t>断層</t>
    <phoneticPr fontId="5"/>
  </si>
  <si>
    <t>長期評価の公表実績をもとに記載
長期評価：http://www.jishin.go.jp/evaluation/long_term_evaluation/</t>
    <phoneticPr fontId="5"/>
  </si>
  <si>
    <t>回</t>
    <phoneticPr fontId="5"/>
  </si>
  <si>
    <t>回</t>
    <phoneticPr fontId="5"/>
  </si>
  <si>
    <t>本</t>
    <phoneticPr fontId="5"/>
  </si>
  <si>
    <t>地震調査研究推進本部の運営・長期評価に関する
予算執行額/委員会開催数　　　　　　　　　　　　　　　　　　　　　　　</t>
    <phoneticPr fontId="5"/>
  </si>
  <si>
    <t>百万円</t>
    <phoneticPr fontId="5"/>
  </si>
  <si>
    <t>百万円/回</t>
    <phoneticPr fontId="5"/>
  </si>
  <si>
    <t>1004/74</t>
    <phoneticPr fontId="5"/>
  </si>
  <si>
    <t>931/71</t>
    <phoneticPr fontId="5"/>
  </si>
  <si>
    <t>／　</t>
    <phoneticPr fontId="5"/>
  </si>
  <si>
    <t>　　/</t>
    <phoneticPr fontId="5"/>
  </si>
  <si>
    <t>-</t>
    <phoneticPr fontId="5"/>
  </si>
  <si>
    <t>断層</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</si>
  <si>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得られた地震調査研究の成果の発信や活用を通じ、総合的な防災・減災対策に寄与し、地震による被害を最小限に抑えることのできる社会構築への貢献を目指す。</t>
    <phoneticPr fontId="5"/>
  </si>
  <si>
    <t>-</t>
    <phoneticPr fontId="5"/>
  </si>
  <si>
    <t>地震調査研究推進本部は、「地震防災対策特別措置法」(平成七年六月十六日法律第百十一号)に基づき設置され、地震に関する地震調査研究を一元的に推進することを目的としている。本事業はその業務の遂行を支援するものであり、国民のニーズを的確に反映していると言える。</t>
    <phoneticPr fontId="5"/>
  </si>
  <si>
    <t>国民の安心・安全を確保するため、国が負担する。</t>
    <phoneticPr fontId="5"/>
  </si>
  <si>
    <t>地震の発生確率の高さや社会的影響の大きさに基づき、優先順位の高いものから審議や調査を効率的に行うなど、コストの削減を行っており、単位当たりのコストの水準は妥当である。</t>
    <phoneticPr fontId="5"/>
  </si>
  <si>
    <t>委託先から再委託先への支出については、事業の効率的な実施のために当該業務の実施を得意とする機関に過不足なく支出しているとともに、その使途についても必要最低限のものに限られている。</t>
    <phoneticPr fontId="5"/>
  </si>
  <si>
    <t>調査観測・研究の対象とする陸域の活断層や、海溝型地震の選定に当たっては、当該地域で地震が発生した場合の社会的影響の大きさやその切迫性等に鑑み、事業の対象に優先順位をつけ、調査の範囲を定めることで限られた予算の中で効率が最大となるよう努めている。</t>
    <phoneticPr fontId="5"/>
  </si>
  <si>
    <t>会議資料の電子化により、印刷コスト等を削減している。</t>
    <phoneticPr fontId="5"/>
  </si>
  <si>
    <t>312</t>
    <phoneticPr fontId="5"/>
  </si>
  <si>
    <t>290</t>
    <phoneticPr fontId="5"/>
  </si>
  <si>
    <t>309</t>
    <phoneticPr fontId="5"/>
  </si>
  <si>
    <t>823</t>
    <phoneticPr fontId="5"/>
  </si>
  <si>
    <t>314</t>
    <phoneticPr fontId="5"/>
  </si>
  <si>
    <t>302</t>
    <phoneticPr fontId="5"/>
  </si>
  <si>
    <t>248</t>
    <phoneticPr fontId="5"/>
  </si>
  <si>
    <t>○</t>
    <phoneticPr fontId="5"/>
  </si>
  <si>
    <t>9　未来社会に向けた価値創出の取組と経済・社会的課題への対応</t>
    <phoneticPr fontId="5"/>
  </si>
  <si>
    <t>9-4 安全・安心の確保に関する課題への対応</t>
    <phoneticPr fontId="5"/>
  </si>
  <si>
    <t>地震調査研究推進本部</t>
    <phoneticPr fontId="5"/>
  </si>
  <si>
    <t>平成8年度</t>
    <phoneticPr fontId="5"/>
  </si>
  <si>
    <t>終了予定なし</t>
    <phoneticPr fontId="5"/>
  </si>
  <si>
    <t>研究開発局</t>
    <phoneticPr fontId="5"/>
  </si>
  <si>
    <t>地震・防災研究課</t>
    <phoneticPr fontId="5"/>
  </si>
  <si>
    <t>本事業は，「地震防災対策特別措置法」(平成七年六月十六日法律第百十一号)第七条及び「地震調査研究の推進について」（令和元年5月地震調査研究推進本部決定）に基づき、地震に関する観測、測量、調査、研究の推進について総合的な施策を立案し、地震災害から国民の生命・財産を守り、豊かで安全・安心な社会の実現を果たすという観点で必要かつ適切な事業であり、優先度が極めて高い事業である。</t>
    <rPh sb="57" eb="59">
      <t>レイワ</t>
    </rPh>
    <rPh sb="59" eb="61">
      <t>ガンネン</t>
    </rPh>
    <rPh sb="62" eb="63">
      <t>ガツ</t>
    </rPh>
    <phoneticPr fontId="5"/>
  </si>
  <si>
    <t>有</t>
  </si>
  <si>
    <t>‐</t>
  </si>
  <si>
    <t>本事業は「地震調査研究の推進について」（令和元年5月地震調査研究推進本部決定）に記された「地震調査研究に関する基本目標」に基づき，着実に実施している。</t>
    <rPh sb="20" eb="22">
      <t>レイワ</t>
    </rPh>
    <rPh sb="22" eb="24">
      <t>ガンネン</t>
    </rPh>
    <rPh sb="25" eb="26">
      <t>ガツ</t>
    </rPh>
    <phoneticPr fontId="5"/>
  </si>
  <si>
    <t>成果を社会に伝える際には、科学的知見の限界があることも含めて国民に丁寧に説明を行い、適切な防災・減災対策につながるような理解を得ることが重要である。令和元年度には、本事業で得られた成果として、南海トラフ沿いで発生する大地震の確率論的津波評価を公表するなど、地方公共団体の防災対策や普及啓発等に利用されているほか、広く一般にも利用・閲覧できるよう，ホームページに掲載している。</t>
    <rPh sb="74" eb="76">
      <t>レイワ</t>
    </rPh>
    <rPh sb="76" eb="78">
      <t>ガンネン</t>
    </rPh>
    <rPh sb="78" eb="79">
      <t>ド</t>
    </rPh>
    <rPh sb="82" eb="83">
      <t>ホン</t>
    </rPh>
    <rPh sb="83" eb="85">
      <t>ジギョウ</t>
    </rPh>
    <rPh sb="86" eb="87">
      <t>エ</t>
    </rPh>
    <rPh sb="90" eb="92">
      <t>セイカ</t>
    </rPh>
    <rPh sb="96" eb="98">
      <t>ナンカイ</t>
    </rPh>
    <rPh sb="101" eb="102">
      <t>ゾ</t>
    </rPh>
    <rPh sb="104" eb="106">
      <t>ハッセイ</t>
    </rPh>
    <rPh sb="108" eb="111">
      <t>ダイジシン</t>
    </rPh>
    <rPh sb="112" eb="116">
      <t>カクリツロンテキ</t>
    </rPh>
    <rPh sb="116" eb="118">
      <t>ツナミ</t>
    </rPh>
    <rPh sb="118" eb="120">
      <t>ヒョウカ</t>
    </rPh>
    <phoneticPr fontId="5"/>
  </si>
  <si>
    <t>A.産業技術総合研究所</t>
    <rPh sb="2" eb="4">
      <t>サンギョウ</t>
    </rPh>
    <rPh sb="4" eb="6">
      <t>ギジュツ</t>
    </rPh>
    <rPh sb="6" eb="8">
      <t>ソウゴウ</t>
    </rPh>
    <rPh sb="8" eb="10">
      <t>ケンキュウ</t>
    </rPh>
    <rPh sb="10" eb="11">
      <t>ジョ</t>
    </rPh>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</si>
  <si>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</si>
  <si>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</si>
  <si>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</si>
  <si>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B.東京大学地震研究所</t>
    <rPh sb="2" eb="4">
      <t>トウキョウ</t>
    </rPh>
    <rPh sb="4" eb="6">
      <t>ダイガク</t>
    </rPh>
    <rPh sb="6" eb="8">
      <t>ジシン</t>
    </rPh>
    <rPh sb="8" eb="10">
      <t>ケンキュウ</t>
    </rPh>
    <rPh sb="10" eb="11">
      <t>ジョ</t>
    </rPh>
    <phoneticPr fontId="5"/>
  </si>
  <si>
    <t>上記経費の10%</t>
    <rPh sb="0" eb="2">
      <t>ジョウキ</t>
    </rPh>
    <rPh sb="2" eb="4">
      <t>ケイヒ</t>
    </rPh>
    <phoneticPr fontId="5"/>
  </si>
  <si>
    <t>共同研究の委託費</t>
    <rPh sb="0" eb="2">
      <t>キョウドウ</t>
    </rPh>
    <rPh sb="2" eb="4">
      <t>ケンキュウ</t>
    </rPh>
    <rPh sb="5" eb="7">
      <t>イタク</t>
    </rPh>
    <rPh sb="7" eb="8">
      <t>ヒ</t>
    </rPh>
    <phoneticPr fontId="5"/>
  </si>
  <si>
    <t>消耗品費、国内旅費、外国旅費、諸謝金、通信運搬費、印刷製本費、借損料、雑役務費、消費税相当額</t>
    <rPh sb="0" eb="3">
      <t>ショウモウヒン</t>
    </rPh>
    <rPh sb="3" eb="4">
      <t>ヒ</t>
    </rPh>
    <rPh sb="5" eb="7">
      <t>コクナイ</t>
    </rPh>
    <rPh sb="7" eb="9">
      <t>リョヒ</t>
    </rPh>
    <rPh sb="10" eb="12">
      <t>ガイコク</t>
    </rPh>
    <rPh sb="12" eb="14">
      <t>リョヒ</t>
    </rPh>
    <rPh sb="15" eb="16">
      <t>ショ</t>
    </rPh>
    <rPh sb="16" eb="18">
      <t>シャキン</t>
    </rPh>
    <rPh sb="19" eb="21">
      <t>ツウシン</t>
    </rPh>
    <rPh sb="21" eb="23">
      <t>ウンパン</t>
    </rPh>
    <rPh sb="23" eb="24">
      <t>ヒ</t>
    </rPh>
    <rPh sb="25" eb="27">
      <t>インサツ</t>
    </rPh>
    <rPh sb="27" eb="29">
      <t>セイホン</t>
    </rPh>
    <rPh sb="29" eb="30">
      <t>ヒ</t>
    </rPh>
    <rPh sb="31" eb="34">
      <t>シャクソンリョウ</t>
    </rPh>
    <rPh sb="35" eb="36">
      <t>ザツ</t>
    </rPh>
    <rPh sb="36" eb="39">
      <t>エキムヒ</t>
    </rPh>
    <rPh sb="40" eb="43">
      <t>ショウヒゼイ</t>
    </rPh>
    <rPh sb="43" eb="45">
      <t>ソウトウ</t>
    </rPh>
    <rPh sb="45" eb="46">
      <t>ガク</t>
    </rPh>
    <phoneticPr fontId="5"/>
  </si>
  <si>
    <t>消耗品費、国内旅費、諸謝金、雑役務費、消費税相当額</t>
    <rPh sb="0" eb="4">
      <t>ショウモウヒンヒ</t>
    </rPh>
    <rPh sb="5" eb="7">
      <t>コクナイ</t>
    </rPh>
    <rPh sb="7" eb="9">
      <t>リョヒ</t>
    </rPh>
    <rPh sb="10" eb="11">
      <t>ショ</t>
    </rPh>
    <rPh sb="11" eb="13">
      <t>シャキン</t>
    </rPh>
    <rPh sb="14" eb="15">
      <t>ザツ</t>
    </rPh>
    <rPh sb="15" eb="18">
      <t>エキムヒ</t>
    </rPh>
    <rPh sb="19" eb="22">
      <t>ショウヒゼイ</t>
    </rPh>
    <rPh sb="22" eb="24">
      <t>ソウトウ</t>
    </rPh>
    <rPh sb="24" eb="25">
      <t>ガク</t>
    </rPh>
    <phoneticPr fontId="5"/>
  </si>
  <si>
    <t>補助者、社会保険料等事業主負担分</t>
    <rPh sb="0" eb="3">
      <t>ホジョシャ</t>
    </rPh>
    <rPh sb="4" eb="6">
      <t>シャカイ</t>
    </rPh>
    <rPh sb="6" eb="9">
      <t>ホケンリョウ</t>
    </rPh>
    <rPh sb="9" eb="10">
      <t>トウ</t>
    </rPh>
    <rPh sb="10" eb="13">
      <t>ジギョウヌシ</t>
    </rPh>
    <rPh sb="13" eb="15">
      <t>フタン</t>
    </rPh>
    <rPh sb="15" eb="16">
      <t>ブン</t>
    </rPh>
    <phoneticPr fontId="5"/>
  </si>
  <si>
    <t>業務担当職員、社会保険料等事業主負担分</t>
    <rPh sb="0" eb="2">
      <t>ギョウム</t>
    </rPh>
    <rPh sb="2" eb="4">
      <t>タントウ</t>
    </rPh>
    <rPh sb="4" eb="6">
      <t>ショクイン</t>
    </rPh>
    <rPh sb="7" eb="12">
      <t>シャカイホケンリョウ</t>
    </rPh>
    <rPh sb="12" eb="13">
      <t>トウ</t>
    </rPh>
    <rPh sb="13" eb="18">
      <t>ジギョウヌシフタン</t>
    </rPh>
    <rPh sb="18" eb="19">
      <t>ブン</t>
    </rPh>
    <phoneticPr fontId="5"/>
  </si>
  <si>
    <t>C.京都大学</t>
    <rPh sb="2" eb="4">
      <t>キョウト</t>
    </rPh>
    <rPh sb="4" eb="6">
      <t>ダイガク</t>
    </rPh>
    <phoneticPr fontId="5"/>
  </si>
  <si>
    <t>設備備品費</t>
    <rPh sb="0" eb="2">
      <t>セツビ</t>
    </rPh>
    <rPh sb="2" eb="4">
      <t>ビヒン</t>
    </rPh>
    <rPh sb="4" eb="5">
      <t>ヒ</t>
    </rPh>
    <phoneticPr fontId="5"/>
  </si>
  <si>
    <t>消耗品費、国内旅費、諸謝金、借損料、雑役務費、消費税相当額</t>
    <rPh sb="0" eb="4">
      <t>ショウモウヒンヒ</t>
    </rPh>
    <rPh sb="5" eb="7">
      <t>コクナイ</t>
    </rPh>
    <rPh sb="7" eb="9">
      <t>リョヒ</t>
    </rPh>
    <rPh sb="10" eb="11">
      <t>ショ</t>
    </rPh>
    <rPh sb="11" eb="13">
      <t>シャキン</t>
    </rPh>
    <rPh sb="14" eb="17">
      <t>シャクソンリョウ</t>
    </rPh>
    <rPh sb="18" eb="19">
      <t>ザツ</t>
    </rPh>
    <rPh sb="19" eb="22">
      <t>エキムヒ</t>
    </rPh>
    <rPh sb="23" eb="26">
      <t>ショウヒゼイ</t>
    </rPh>
    <rPh sb="26" eb="28">
      <t>ソウトウ</t>
    </rPh>
    <rPh sb="28" eb="29">
      <t>ガク</t>
    </rPh>
    <phoneticPr fontId="5"/>
  </si>
  <si>
    <t>同志社大学、産業技術総合研究所</t>
    <rPh sb="0" eb="3">
      <t>ドウシシャ</t>
    </rPh>
    <rPh sb="3" eb="5">
      <t>ダイガク</t>
    </rPh>
    <rPh sb="6" eb="8">
      <t>サンギョウ</t>
    </rPh>
    <rPh sb="8" eb="10">
      <t>ギジュツ</t>
    </rPh>
    <rPh sb="10" eb="12">
      <t>ソウゴウ</t>
    </rPh>
    <rPh sb="12" eb="15">
      <t>ケンキュウジョ</t>
    </rPh>
    <phoneticPr fontId="5"/>
  </si>
  <si>
    <t>D.東京大学地震研究所</t>
    <rPh sb="2" eb="4">
      <t>トウキョウ</t>
    </rPh>
    <rPh sb="4" eb="6">
      <t>ダイガク</t>
    </rPh>
    <rPh sb="6" eb="8">
      <t>ジシン</t>
    </rPh>
    <rPh sb="8" eb="10">
      <t>ケンキュウ</t>
    </rPh>
    <rPh sb="10" eb="11">
      <t>ジョ</t>
    </rPh>
    <phoneticPr fontId="5"/>
  </si>
  <si>
    <t>消耗品費、国内旅費、外国旅費、諸謝金、通信運搬費、借損料、雑役務費、消費税相当額</t>
    <rPh sb="0" eb="3">
      <t>ショウモウヒン</t>
    </rPh>
    <rPh sb="3" eb="4">
      <t>ヒ</t>
    </rPh>
    <rPh sb="5" eb="7">
      <t>コクナイ</t>
    </rPh>
    <rPh sb="7" eb="9">
      <t>リョヒ</t>
    </rPh>
    <rPh sb="10" eb="12">
      <t>ガイコク</t>
    </rPh>
    <rPh sb="12" eb="14">
      <t>リョヒ</t>
    </rPh>
    <rPh sb="15" eb="16">
      <t>ショ</t>
    </rPh>
    <rPh sb="16" eb="18">
      <t>シャキン</t>
    </rPh>
    <rPh sb="19" eb="21">
      <t>ツウシン</t>
    </rPh>
    <rPh sb="21" eb="23">
      <t>ウンパン</t>
    </rPh>
    <rPh sb="23" eb="24">
      <t>ヒ</t>
    </rPh>
    <rPh sb="25" eb="28">
      <t>シャクソンリョウ</t>
    </rPh>
    <rPh sb="29" eb="30">
      <t>ザツ</t>
    </rPh>
    <rPh sb="30" eb="33">
      <t>エキムヒ</t>
    </rPh>
    <rPh sb="34" eb="37">
      <t>ショウヒゼイ</t>
    </rPh>
    <rPh sb="37" eb="39">
      <t>ソウトウ</t>
    </rPh>
    <rPh sb="39" eb="40">
      <t>ガク</t>
    </rPh>
    <phoneticPr fontId="5"/>
  </si>
  <si>
    <t>岩手大学、防災科学技術研究所、横浜国立大学</t>
    <rPh sb="0" eb="2">
      <t>イワテ</t>
    </rPh>
    <rPh sb="2" eb="4">
      <t>ダイガク</t>
    </rPh>
    <rPh sb="5" eb="14">
      <t>ボウサイカガクギジュツケンキュウジョ</t>
    </rPh>
    <rPh sb="15" eb="17">
      <t>ヨコハマ</t>
    </rPh>
    <rPh sb="17" eb="19">
      <t>コクリツ</t>
    </rPh>
    <rPh sb="19" eb="21">
      <t>ダイガク</t>
    </rPh>
    <phoneticPr fontId="5"/>
  </si>
  <si>
    <t>E.産業技術総合研究所</t>
    <rPh sb="2" eb="11">
      <t>サンギョウギジュツソウゴウケンキュウジョ</t>
    </rPh>
    <phoneticPr fontId="5"/>
  </si>
  <si>
    <t>消耗品費、国内旅費、雑役務費、借損料、消費税相当額</t>
    <rPh sb="0" eb="4">
      <t>ショウモウヒンヒ</t>
    </rPh>
    <rPh sb="5" eb="7">
      <t>コクナイ</t>
    </rPh>
    <rPh sb="7" eb="9">
      <t>リョヒ</t>
    </rPh>
    <rPh sb="10" eb="11">
      <t>ザツ</t>
    </rPh>
    <rPh sb="11" eb="14">
      <t>エキムヒ</t>
    </rPh>
    <rPh sb="15" eb="18">
      <t>シャクソンリョウ</t>
    </rPh>
    <rPh sb="19" eb="22">
      <t>ショウヒゼイ</t>
    </rPh>
    <rPh sb="22" eb="24">
      <t>ソウトウ</t>
    </rPh>
    <rPh sb="24" eb="25">
      <t>ガク</t>
    </rPh>
    <phoneticPr fontId="5"/>
  </si>
  <si>
    <t>G.同志社大学</t>
    <rPh sb="2" eb="5">
      <t>ドウシシャ</t>
    </rPh>
    <rPh sb="5" eb="7">
      <t>ダイガク</t>
    </rPh>
    <phoneticPr fontId="5"/>
  </si>
  <si>
    <t>H.岩手大学</t>
    <rPh sb="2" eb="4">
      <t>イワテ</t>
    </rPh>
    <rPh sb="4" eb="6">
      <t>ダイガク</t>
    </rPh>
    <phoneticPr fontId="5"/>
  </si>
  <si>
    <t>☑</t>
  </si>
  <si>
    <t>I.地震予知総合研究振興会</t>
    <rPh sb="2" eb="6">
      <t>ジシンヨチ</t>
    </rPh>
    <rPh sb="6" eb="8">
      <t>ソウゴウ</t>
    </rPh>
    <rPh sb="8" eb="10">
      <t>ケンキュウ</t>
    </rPh>
    <rPh sb="10" eb="13">
      <t>シンコウカイ</t>
    </rPh>
    <phoneticPr fontId="5"/>
  </si>
  <si>
    <t>J.防災科学技術研究所</t>
    <rPh sb="2" eb="11">
      <t>ボウサイカガクギジュツケンキュウジョ</t>
    </rPh>
    <phoneticPr fontId="5"/>
  </si>
  <si>
    <t>K.海洋研究開発機構</t>
    <rPh sb="2" eb="4">
      <t>カイヨウ</t>
    </rPh>
    <rPh sb="4" eb="6">
      <t>ケンキュウ</t>
    </rPh>
    <rPh sb="6" eb="8">
      <t>カイハツ</t>
    </rPh>
    <rPh sb="8" eb="10">
      <t>キコウ</t>
    </rPh>
    <phoneticPr fontId="5"/>
  </si>
  <si>
    <t>L.防災科学技術研究所</t>
    <rPh sb="2" eb="11">
      <t>ボウサイカガクギジュツケンキュウジョ</t>
    </rPh>
    <phoneticPr fontId="5"/>
  </si>
  <si>
    <t>消耗品費、国内旅費、諸謝金、通信運搬費、借損料、雑役務費、消費税相当額</t>
    <rPh sb="0" eb="4">
      <t>ショウモウヒンヒ</t>
    </rPh>
    <rPh sb="5" eb="7">
      <t>コクナイ</t>
    </rPh>
    <rPh sb="7" eb="9">
      <t>リョヒ</t>
    </rPh>
    <rPh sb="10" eb="11">
      <t>ショ</t>
    </rPh>
    <rPh sb="11" eb="13">
      <t>シャキン</t>
    </rPh>
    <rPh sb="14" eb="16">
      <t>ツウシン</t>
    </rPh>
    <rPh sb="16" eb="18">
      <t>ウンパン</t>
    </rPh>
    <rPh sb="18" eb="19">
      <t>ヒ</t>
    </rPh>
    <rPh sb="20" eb="23">
      <t>シャクソンリョウ</t>
    </rPh>
    <rPh sb="24" eb="25">
      <t>ザツ</t>
    </rPh>
    <rPh sb="25" eb="28">
      <t>エキムヒ</t>
    </rPh>
    <rPh sb="29" eb="32">
      <t>ショウヒゼイ</t>
    </rPh>
    <rPh sb="32" eb="34">
      <t>ソウトウ</t>
    </rPh>
    <rPh sb="34" eb="35">
      <t>ガク</t>
    </rPh>
    <phoneticPr fontId="5"/>
  </si>
  <si>
    <t>上記経費の10%</t>
    <rPh sb="0" eb="4">
      <t>ジョウキケイヒ</t>
    </rPh>
    <phoneticPr fontId="5"/>
  </si>
  <si>
    <t>人件費</t>
    <rPh sb="0" eb="3">
      <t>ジンケンヒ</t>
    </rPh>
    <phoneticPr fontId="5"/>
  </si>
  <si>
    <t>業務実施費</t>
    <rPh sb="0" eb="5">
      <t>ギョウムジッシヒ</t>
    </rPh>
    <phoneticPr fontId="5"/>
  </si>
  <si>
    <t>一般管理費</t>
    <rPh sb="0" eb="5">
      <t>イッパンカンリヒ</t>
    </rPh>
    <phoneticPr fontId="5"/>
  </si>
  <si>
    <t>業務担当職員、社会保険料等事業主負担分、派遣職員</t>
    <rPh sb="0" eb="2">
      <t>ギョウム</t>
    </rPh>
    <rPh sb="2" eb="4">
      <t>タントウ</t>
    </rPh>
    <rPh sb="4" eb="6">
      <t>ショクイン</t>
    </rPh>
    <rPh sb="7" eb="19">
      <t>シャカイホケンリョウトウジギョウヌシフタンブン</t>
    </rPh>
    <rPh sb="20" eb="22">
      <t>ハケン</t>
    </rPh>
    <rPh sb="22" eb="24">
      <t>ショクイン</t>
    </rPh>
    <phoneticPr fontId="5"/>
  </si>
  <si>
    <t>消耗品費、国内旅費、諸謝金、会議開催費、通信運搬費、借損料、雑役務費、電子計算機諸費、光熱水量、消費税相当額</t>
    <rPh sb="0" eb="4">
      <t>ショウモウヒンヒ</t>
    </rPh>
    <rPh sb="5" eb="9">
      <t>コクナイリョヒ</t>
    </rPh>
    <rPh sb="10" eb="13">
      <t>ショシャキン</t>
    </rPh>
    <rPh sb="14" eb="16">
      <t>カイギ</t>
    </rPh>
    <rPh sb="16" eb="18">
      <t>カイサイ</t>
    </rPh>
    <rPh sb="18" eb="19">
      <t>ヒ</t>
    </rPh>
    <rPh sb="20" eb="25">
      <t>ツウシンウンパンヒ</t>
    </rPh>
    <rPh sb="26" eb="29">
      <t>シャクソンリョウ</t>
    </rPh>
    <rPh sb="30" eb="34">
      <t>ザツエキムヒ</t>
    </rPh>
    <rPh sb="35" eb="37">
      <t>デンシ</t>
    </rPh>
    <rPh sb="37" eb="40">
      <t>ケイサンキ</t>
    </rPh>
    <rPh sb="40" eb="41">
      <t>ショ</t>
    </rPh>
    <rPh sb="41" eb="42">
      <t>ヒ</t>
    </rPh>
    <rPh sb="43" eb="45">
      <t>コウネツ</t>
    </rPh>
    <rPh sb="45" eb="47">
      <t>スイリョウ</t>
    </rPh>
    <rPh sb="48" eb="54">
      <t>ショウヒゼイソウトウガク</t>
    </rPh>
    <phoneticPr fontId="5"/>
  </si>
  <si>
    <t>上記経費の13%</t>
    <rPh sb="0" eb="4">
      <t>ジョウキケイヒ</t>
    </rPh>
    <phoneticPr fontId="5"/>
  </si>
  <si>
    <t>上記経費の5.8%</t>
    <rPh sb="0" eb="4">
      <t>ジョウキケイヒ</t>
    </rPh>
    <phoneticPr fontId="5"/>
  </si>
  <si>
    <t>業務実施費</t>
    <rPh sb="0" eb="2">
      <t>ギョウム</t>
    </rPh>
    <rPh sb="2" eb="4">
      <t>ジッシ</t>
    </rPh>
    <rPh sb="4" eb="5">
      <t>ヒ</t>
    </rPh>
    <phoneticPr fontId="5"/>
  </si>
  <si>
    <t>業務担当職員、社会保険料等事業主負担分</t>
    <phoneticPr fontId="5"/>
  </si>
  <si>
    <t>消耗品費、雑役務費、電子計算機諸費、消費税相当額</t>
    <phoneticPr fontId="5"/>
  </si>
  <si>
    <t>消耗品費、国内旅費、諸謝金、通信運搬費、雑役務費、消費税相当額</t>
    <rPh sb="5" eb="9">
      <t>コクナイリョヒ</t>
    </rPh>
    <rPh sb="10" eb="13">
      <t>ショシャキン</t>
    </rPh>
    <rPh sb="14" eb="19">
      <t>ツウシンウンパンヒ</t>
    </rPh>
    <phoneticPr fontId="5"/>
  </si>
  <si>
    <t>業務担当職員、社会保険料等事業主負担分、派遣職員、派遣職員</t>
    <rPh sb="0" eb="2">
      <t>ギョウム</t>
    </rPh>
    <rPh sb="2" eb="4">
      <t>タントウ</t>
    </rPh>
    <rPh sb="4" eb="6">
      <t>ショクイン</t>
    </rPh>
    <rPh sb="7" eb="19">
      <t>シャカイホケンリョウトウジギョウヌシフタンブン</t>
    </rPh>
    <rPh sb="20" eb="22">
      <t>ハケン</t>
    </rPh>
    <rPh sb="22" eb="24">
      <t>ショクイン</t>
    </rPh>
    <rPh sb="25" eb="27">
      <t>ハケン</t>
    </rPh>
    <rPh sb="27" eb="29">
      <t>ショクイン</t>
    </rPh>
    <phoneticPr fontId="5"/>
  </si>
  <si>
    <t>消耗品費、雑役務費</t>
    <phoneticPr fontId="5"/>
  </si>
  <si>
    <t>産業技術総合研究所</t>
    <rPh sb="0" eb="9">
      <t>サンギョウギジュツソウゴウケンキュウジョ</t>
    </rPh>
    <phoneticPr fontId="5"/>
  </si>
  <si>
    <t>東京大学地震研究所</t>
    <rPh sb="0" eb="9">
      <t>トウキョウダイガクジシンケンキュウジョ</t>
    </rPh>
    <phoneticPr fontId="5"/>
  </si>
  <si>
    <t>京都大学</t>
    <rPh sb="0" eb="2">
      <t>キョウト</t>
    </rPh>
    <rPh sb="2" eb="4">
      <t>ダイガク</t>
    </rPh>
    <phoneticPr fontId="5"/>
  </si>
  <si>
    <t>東京工業大学</t>
    <rPh sb="0" eb="2">
      <t>トウキョウ</t>
    </rPh>
    <rPh sb="2" eb="4">
      <t>コウギョウ</t>
    </rPh>
    <rPh sb="4" eb="6">
      <t>ダイガク</t>
    </rPh>
    <phoneticPr fontId="5"/>
  </si>
  <si>
    <t>東京海洋大学</t>
    <rPh sb="0" eb="2">
      <t>トウキョウ</t>
    </rPh>
    <rPh sb="2" eb="4">
      <t>カイヨウ</t>
    </rPh>
    <rPh sb="4" eb="6">
      <t>ダイガク</t>
    </rPh>
    <phoneticPr fontId="5"/>
  </si>
  <si>
    <t>地震予知総合研究振興会</t>
    <rPh sb="0" eb="11">
      <t>ジシンヨチソウゴウケンキュウシンコウカイ</t>
    </rPh>
    <phoneticPr fontId="5"/>
  </si>
  <si>
    <t>防災科学技術研究所</t>
    <rPh sb="0" eb="9">
      <t>ボウサイカガクギジュツケンキュウジョ</t>
    </rPh>
    <phoneticPr fontId="5"/>
  </si>
  <si>
    <t>東海大学</t>
    <rPh sb="0" eb="2">
      <t>トウカイ</t>
    </rPh>
    <rPh sb="2" eb="4">
      <t>ダイガク</t>
    </rPh>
    <phoneticPr fontId="5"/>
  </si>
  <si>
    <t>静岡大学</t>
    <rPh sb="0" eb="2">
      <t>シズオカ</t>
    </rPh>
    <rPh sb="2" eb="4">
      <t>ダイガク</t>
    </rPh>
    <phoneticPr fontId="5"/>
  </si>
  <si>
    <t>同志社大学</t>
    <rPh sb="0" eb="3">
      <t>ドウシシャ</t>
    </rPh>
    <rPh sb="3" eb="5">
      <t>ダイガク</t>
    </rPh>
    <phoneticPr fontId="5"/>
  </si>
  <si>
    <t>岩手大学</t>
    <rPh sb="0" eb="2">
      <t>イワテ</t>
    </rPh>
    <rPh sb="2" eb="4">
      <t>ダイガク</t>
    </rPh>
    <phoneticPr fontId="5"/>
  </si>
  <si>
    <t>横浜国立大学</t>
    <rPh sb="0" eb="2">
      <t>ヨコハマ</t>
    </rPh>
    <rPh sb="2" eb="4">
      <t>コクリツ</t>
    </rPh>
    <rPh sb="4" eb="6">
      <t>ダイガク</t>
    </rPh>
    <phoneticPr fontId="5"/>
  </si>
  <si>
    <t>海洋研究開発機構</t>
    <rPh sb="0" eb="2">
      <t>カイヨウ</t>
    </rPh>
    <rPh sb="2" eb="4">
      <t>ケンキュウ</t>
    </rPh>
    <rPh sb="4" eb="6">
      <t>カイハツ</t>
    </rPh>
    <rPh sb="6" eb="8">
      <t>キコウ</t>
    </rPh>
    <phoneticPr fontId="5"/>
  </si>
  <si>
    <t>M.EYアドバイザリー・アンド・コンサティング（株）</t>
    <rPh sb="24" eb="25">
      <t>カブ</t>
    </rPh>
    <phoneticPr fontId="5"/>
  </si>
  <si>
    <t>地震調査研究推進業務庁費</t>
    <rPh sb="0" eb="2">
      <t>ジシン</t>
    </rPh>
    <rPh sb="2" eb="4">
      <t>チョウサ</t>
    </rPh>
    <rPh sb="4" eb="6">
      <t>ケンキュウ</t>
    </rPh>
    <rPh sb="6" eb="8">
      <t>スイシン</t>
    </rPh>
    <rPh sb="8" eb="10">
      <t>ギョウム</t>
    </rPh>
    <rPh sb="10" eb="11">
      <t>チョウ</t>
    </rPh>
    <rPh sb="11" eb="12">
      <t>ヒ</t>
    </rPh>
    <phoneticPr fontId="5"/>
  </si>
  <si>
    <t>地震調査研究における情報科学との連携状況に関する海外調査及び分析業務</t>
    <rPh sb="0" eb="2">
      <t>ジシン</t>
    </rPh>
    <rPh sb="2" eb="4">
      <t>チョウサ</t>
    </rPh>
    <rPh sb="4" eb="6">
      <t>ケンキュウ</t>
    </rPh>
    <rPh sb="10" eb="12">
      <t>ジョウホウ</t>
    </rPh>
    <rPh sb="12" eb="14">
      <t>カガク</t>
    </rPh>
    <rPh sb="16" eb="18">
      <t>レンケイ</t>
    </rPh>
    <rPh sb="18" eb="20">
      <t>ジョウキョウ</t>
    </rPh>
    <rPh sb="21" eb="22">
      <t>カン</t>
    </rPh>
    <rPh sb="24" eb="26">
      <t>カイガイ</t>
    </rPh>
    <rPh sb="26" eb="28">
      <t>チョウサ</t>
    </rPh>
    <rPh sb="28" eb="29">
      <t>オヨ</t>
    </rPh>
    <rPh sb="30" eb="32">
      <t>ブンセキ</t>
    </rPh>
    <rPh sb="32" eb="34">
      <t>ギョウム</t>
    </rPh>
    <phoneticPr fontId="5"/>
  </si>
  <si>
    <t>N.気象庁</t>
    <rPh sb="2" eb="5">
      <t>キショウチョウ</t>
    </rPh>
    <phoneticPr fontId="5"/>
  </si>
  <si>
    <t>データ処理装置の運用</t>
    <rPh sb="3" eb="5">
      <t>ショリ</t>
    </rPh>
    <rPh sb="5" eb="7">
      <t>ソウチ</t>
    </rPh>
    <rPh sb="8" eb="10">
      <t>ウンヨウ</t>
    </rPh>
    <phoneticPr fontId="5"/>
  </si>
  <si>
    <r>
      <t>E</t>
    </r>
    <r>
      <rPr>
        <sz val="11"/>
        <rFont val="ＭＳ Ｐゴシック"/>
        <family val="3"/>
        <charset val="128"/>
      </rPr>
      <t>Yアドバイザリー・アンド・コンサルティング（株）</t>
    </r>
    <rPh sb="23" eb="24">
      <t>カブ</t>
    </rPh>
    <phoneticPr fontId="5"/>
  </si>
  <si>
    <t>気象庁</t>
    <rPh sb="0" eb="3">
      <t>キショウチョウ</t>
    </rPh>
    <phoneticPr fontId="5"/>
  </si>
  <si>
    <t>富士川河口断層帯における重点的な調査観測</t>
    <phoneticPr fontId="5"/>
  </si>
  <si>
    <t>奈良盆地東縁断層帯における重点的な調査観測</t>
    <rPh sb="0" eb="2">
      <t>ナラ</t>
    </rPh>
    <rPh sb="2" eb="4">
      <t>ボンチ</t>
    </rPh>
    <rPh sb="4" eb="5">
      <t>トウ</t>
    </rPh>
    <rPh sb="5" eb="6">
      <t>エン</t>
    </rPh>
    <rPh sb="6" eb="8">
      <t>ダンソウ</t>
    </rPh>
    <rPh sb="8" eb="9">
      <t>タイ</t>
    </rPh>
    <rPh sb="13" eb="16">
      <t>ジュウテンテキ</t>
    </rPh>
    <rPh sb="17" eb="19">
      <t>チョウサ</t>
    </rPh>
    <rPh sb="19" eb="21">
      <t>カンソク</t>
    </rPh>
    <phoneticPr fontId="5"/>
  </si>
  <si>
    <t>断層帯深部形状の評価に関する活断層調査研究</t>
    <phoneticPr fontId="5"/>
  </si>
  <si>
    <t>活断層帯から生じる連動型地震の発生予測に向けた活断層調査研究</t>
    <phoneticPr fontId="5"/>
  </si>
  <si>
    <t>富士川河口断層帯における重点的な調査観測の共同研究</t>
    <phoneticPr fontId="5"/>
  </si>
  <si>
    <t>富士川河口断層帯における重点的な調査観測の共同研究</t>
    <phoneticPr fontId="5"/>
  </si>
  <si>
    <t>富士川河口断層帯における重点的な調査観測の共同研究</t>
    <phoneticPr fontId="5"/>
  </si>
  <si>
    <t>-</t>
    <phoneticPr fontId="5"/>
  </si>
  <si>
    <t>-</t>
    <phoneticPr fontId="5"/>
  </si>
  <si>
    <t>奈良盆地東縁断層帯における重点的な調査観測の共同研究</t>
    <rPh sb="22" eb="24">
      <t>キョウドウ</t>
    </rPh>
    <rPh sb="24" eb="26">
      <t>ケンキュウ</t>
    </rPh>
    <phoneticPr fontId="5"/>
  </si>
  <si>
    <t>断層帯深部形状の評価に関する活断層調査研究の共同研究</t>
    <phoneticPr fontId="5"/>
  </si>
  <si>
    <t>海域における断層情報評価</t>
    <phoneticPr fontId="5"/>
  </si>
  <si>
    <t>海域における断層情報評価の共同研究</t>
    <phoneticPr fontId="5"/>
  </si>
  <si>
    <t>地震調査研究における情報科学との連携状況に関する海外調査及び分析業務</t>
    <phoneticPr fontId="5"/>
  </si>
  <si>
    <t>データ処理装置の運用（支出委任）</t>
    <phoneticPr fontId="5"/>
  </si>
  <si>
    <t>活断層評価の効率化・高度化に関する調査</t>
    <phoneticPr fontId="5"/>
  </si>
  <si>
    <t>-</t>
    <phoneticPr fontId="5"/>
  </si>
  <si>
    <t>-</t>
    <phoneticPr fontId="5"/>
  </si>
  <si>
    <t>-</t>
    <phoneticPr fontId="5"/>
  </si>
  <si>
    <t>地震調査研究推進本部支援業務の委託</t>
    <rPh sb="0" eb="2">
      <t>ジシン</t>
    </rPh>
    <rPh sb="2" eb="4">
      <t>チョウサ</t>
    </rPh>
    <rPh sb="4" eb="6">
      <t>ケンキュウ</t>
    </rPh>
    <rPh sb="6" eb="8">
      <t>スイシン</t>
    </rPh>
    <rPh sb="8" eb="10">
      <t>ホンブ</t>
    </rPh>
    <rPh sb="10" eb="12">
      <t>シエン</t>
    </rPh>
    <rPh sb="12" eb="14">
      <t>ギョウム</t>
    </rPh>
    <rPh sb="15" eb="17">
      <t>イタク</t>
    </rPh>
    <phoneticPr fontId="5"/>
  </si>
  <si>
    <t>I</t>
  </si>
  <si>
    <t>地震予知総合研究振興会</t>
    <rPh sb="0" eb="1">
      <t>ジシン</t>
    </rPh>
    <rPh sb="1" eb="3">
      <t>ヨチ</t>
    </rPh>
    <rPh sb="3" eb="5">
      <t>ソウゴウ</t>
    </rPh>
    <rPh sb="5" eb="7">
      <t>ケンキュウ</t>
    </rPh>
    <rPh sb="7" eb="10">
      <t>シンコウカイ</t>
    </rPh>
    <phoneticPr fontId="5"/>
  </si>
  <si>
    <t>地震調査研究推進本部支援</t>
    <phoneticPr fontId="5"/>
  </si>
  <si>
    <t>地震調査研究推進本部支援</t>
    <phoneticPr fontId="5"/>
  </si>
  <si>
    <t>852/60</t>
    <phoneticPr fontId="5"/>
  </si>
  <si>
    <t>長期評価を行う断層数は、委員会の審議の早さや審議内容に依存しているが、主要活断層調査については毎年3断層以上の調査を実施しており、その成果をもとに地震調査研究推進本部で長期評価を実施していることから成果目標を3断層以上と設定している。令和元年度は、近畿地域の活断層の長期評価についての委員会の審議において、個別の断層の長期評価を行い、7断層について見直しを行ったことから、成果目標に見合ったものとなっている。</t>
    <rPh sb="117" eb="119">
      <t>レイワ</t>
    </rPh>
    <rPh sb="119" eb="121">
      <t>ガンネン</t>
    </rPh>
    <rPh sb="121" eb="122">
      <t>ド</t>
    </rPh>
    <phoneticPr fontId="5"/>
  </si>
  <si>
    <t>地震に関する各種評価は、現在においても国土全域を一律に網羅することは難しい。本事業では、社会的に影響が大きいものについて優先的に評価・公表に取り組むことで、評価に必要となる調査観測・研究を効率的かつ着実に実施している。</t>
    <rPh sb="0" eb="2">
      <t>ジシン</t>
    </rPh>
    <rPh sb="3" eb="4">
      <t>カン</t>
    </rPh>
    <rPh sb="6" eb="8">
      <t>カクシュ</t>
    </rPh>
    <rPh sb="8" eb="10">
      <t>ヒョウカ</t>
    </rPh>
    <rPh sb="12" eb="14">
      <t>ゲンザイ</t>
    </rPh>
    <rPh sb="19" eb="21">
      <t>コクド</t>
    </rPh>
    <rPh sb="21" eb="23">
      <t>ゼンイキ</t>
    </rPh>
    <rPh sb="24" eb="26">
      <t>イチリツ</t>
    </rPh>
    <rPh sb="27" eb="29">
      <t>モウラ</t>
    </rPh>
    <rPh sb="34" eb="35">
      <t>ムズカ</t>
    </rPh>
    <rPh sb="38" eb="39">
      <t>ホン</t>
    </rPh>
    <rPh sb="39" eb="41">
      <t>ジギョウ</t>
    </rPh>
    <rPh sb="44" eb="47">
      <t>シャカイテキ</t>
    </rPh>
    <rPh sb="48" eb="50">
      <t>エイキョウ</t>
    </rPh>
    <rPh sb="51" eb="52">
      <t>オオ</t>
    </rPh>
    <rPh sb="60" eb="63">
      <t>ユウセンテキ</t>
    </rPh>
    <rPh sb="64" eb="66">
      <t>ヒョウカ</t>
    </rPh>
    <rPh sb="67" eb="69">
      <t>コウヒョウ</t>
    </rPh>
    <rPh sb="70" eb="71">
      <t>ト</t>
    </rPh>
    <rPh sb="72" eb="73">
      <t>ク</t>
    </rPh>
    <rPh sb="78" eb="80">
      <t>ヒョウカ</t>
    </rPh>
    <rPh sb="81" eb="83">
      <t>ヒツヨウ</t>
    </rPh>
    <rPh sb="86" eb="88">
      <t>チョウサ</t>
    </rPh>
    <rPh sb="88" eb="90">
      <t>カンソク</t>
    </rPh>
    <rPh sb="91" eb="93">
      <t>ケンキュウ</t>
    </rPh>
    <rPh sb="94" eb="97">
      <t>コウリツテキ</t>
    </rPh>
    <rPh sb="99" eb="101">
      <t>チャクジツ</t>
    </rPh>
    <rPh sb="102" eb="104">
      <t>ジッシ</t>
    </rPh>
    <phoneticPr fontId="5"/>
  </si>
  <si>
    <t>地震本部での審議事項は増えているが、審議を円滑・効率的に実施し、現在のコストを上回らないよう、業務の実施に努める。
本事業による成果が地震本部の長期評価や地震動予測地図の作成等に効率的に活用されるように、関連する部会等に適宜報告を行い、必要に応じて部会等の意見を事業に反映していくものとする。</t>
    <rPh sb="0" eb="2">
      <t>ジシン</t>
    </rPh>
    <rPh sb="2" eb="4">
      <t>ホンブ</t>
    </rPh>
    <rPh sb="6" eb="8">
      <t>シンギ</t>
    </rPh>
    <rPh sb="8" eb="10">
      <t>ジコウ</t>
    </rPh>
    <rPh sb="11" eb="12">
      <t>フ</t>
    </rPh>
    <rPh sb="18" eb="20">
      <t>シンギ</t>
    </rPh>
    <rPh sb="21" eb="23">
      <t>エンカツ</t>
    </rPh>
    <rPh sb="24" eb="27">
      <t>コウリツテキ</t>
    </rPh>
    <rPh sb="28" eb="30">
      <t>ジッシ</t>
    </rPh>
    <rPh sb="32" eb="34">
      <t>ゲンザイ</t>
    </rPh>
    <rPh sb="39" eb="41">
      <t>ウワマワ</t>
    </rPh>
    <rPh sb="47" eb="49">
      <t>ギョウム</t>
    </rPh>
    <rPh sb="50" eb="52">
      <t>ジッシ</t>
    </rPh>
    <rPh sb="53" eb="54">
      <t>ツト</t>
    </rPh>
    <rPh sb="58" eb="59">
      <t>ホン</t>
    </rPh>
    <rPh sb="59" eb="61">
      <t>ジギョウ</t>
    </rPh>
    <rPh sb="64" eb="66">
      <t>セイカ</t>
    </rPh>
    <rPh sb="67" eb="69">
      <t>ジシン</t>
    </rPh>
    <rPh sb="69" eb="71">
      <t>ホンブ</t>
    </rPh>
    <rPh sb="72" eb="74">
      <t>チョウキ</t>
    </rPh>
    <rPh sb="74" eb="76">
      <t>ヒョウカ</t>
    </rPh>
    <rPh sb="77" eb="80">
      <t>ジシンドウ</t>
    </rPh>
    <rPh sb="80" eb="82">
      <t>ヨソク</t>
    </rPh>
    <rPh sb="82" eb="84">
      <t>チズ</t>
    </rPh>
    <rPh sb="85" eb="87">
      <t>サクセイ</t>
    </rPh>
    <rPh sb="87" eb="88">
      <t>トウ</t>
    </rPh>
    <rPh sb="89" eb="92">
      <t>コウリツテキ</t>
    </rPh>
    <rPh sb="93" eb="95">
      <t>カツヨウ</t>
    </rPh>
    <rPh sb="102" eb="104">
      <t>カンレン</t>
    </rPh>
    <rPh sb="106" eb="108">
      <t>ブカイ</t>
    </rPh>
    <rPh sb="108" eb="109">
      <t>トウ</t>
    </rPh>
    <rPh sb="110" eb="112">
      <t>テキギ</t>
    </rPh>
    <rPh sb="112" eb="114">
      <t>ホウコク</t>
    </rPh>
    <rPh sb="115" eb="116">
      <t>オコナ</t>
    </rPh>
    <rPh sb="118" eb="120">
      <t>ヒツヨウ</t>
    </rPh>
    <rPh sb="121" eb="122">
      <t>オウ</t>
    </rPh>
    <rPh sb="124" eb="126">
      <t>ブカイ</t>
    </rPh>
    <rPh sb="126" eb="127">
      <t>トウ</t>
    </rPh>
    <rPh sb="128" eb="130">
      <t>イケン</t>
    </rPh>
    <rPh sb="131" eb="133">
      <t>ジギョウ</t>
    </rPh>
    <rPh sb="134" eb="136">
      <t>ハンエイ</t>
    </rPh>
    <phoneticPr fontId="5"/>
  </si>
  <si>
    <t>-</t>
    <phoneticPr fontId="5"/>
  </si>
  <si>
    <t>-</t>
    <phoneticPr fontId="5"/>
  </si>
  <si>
    <t>国庫債務負担行為等</t>
  </si>
  <si>
    <t>-</t>
    <phoneticPr fontId="5"/>
  </si>
  <si>
    <t>-</t>
    <phoneticPr fontId="5"/>
  </si>
  <si>
    <t>-</t>
    <phoneticPr fontId="5"/>
  </si>
  <si>
    <t>-</t>
    <phoneticPr fontId="5"/>
  </si>
  <si>
    <t>O.日本電気（株）</t>
    <rPh sb="2" eb="4">
      <t>ニホン</t>
    </rPh>
    <rPh sb="4" eb="6">
      <t>デンキ</t>
    </rPh>
    <rPh sb="7" eb="8">
      <t>カブ</t>
    </rPh>
    <phoneticPr fontId="5"/>
  </si>
  <si>
    <t>P.日本電気（株）</t>
    <rPh sb="2" eb="4">
      <t>ニホン</t>
    </rPh>
    <rPh sb="4" eb="6">
      <t>デンキ</t>
    </rPh>
    <rPh sb="7" eb="8">
      <t>カブ</t>
    </rPh>
    <phoneticPr fontId="5"/>
  </si>
  <si>
    <t>地震調査研究推進業務庁費</t>
    <phoneticPr fontId="5"/>
  </si>
  <si>
    <t>地震調査研究推進業務庁費</t>
    <phoneticPr fontId="5"/>
  </si>
  <si>
    <t>Q.日本電気（株）</t>
    <rPh sb="2" eb="4">
      <t>ニホン</t>
    </rPh>
    <rPh sb="4" eb="6">
      <t>デンキ</t>
    </rPh>
    <rPh sb="7" eb="8">
      <t>カブ</t>
    </rPh>
    <phoneticPr fontId="5"/>
  </si>
  <si>
    <t>R.ソフトバンク（株）</t>
    <rPh sb="9" eb="10">
      <t>カブ</t>
    </rPh>
    <phoneticPr fontId="5"/>
  </si>
  <si>
    <t>S.東京電力エナジーパートナー（株）</t>
    <rPh sb="2" eb="4">
      <t>トウキョウ</t>
    </rPh>
    <rPh sb="4" eb="6">
      <t>デンリョク</t>
    </rPh>
    <rPh sb="16" eb="17">
      <t>カブ</t>
    </rPh>
    <phoneticPr fontId="5"/>
  </si>
  <si>
    <t>地震調査研究推進業務庁費</t>
    <phoneticPr fontId="5"/>
  </si>
  <si>
    <t>地震調査研究推進業務庁費</t>
    <phoneticPr fontId="5"/>
  </si>
  <si>
    <t>地域地震情報センターデータ処理システムの業務処理ソフトウェア保守及び運用支援</t>
    <rPh sb="0" eb="2">
      <t>チイキ</t>
    </rPh>
    <rPh sb="2" eb="4">
      <t>ジシン</t>
    </rPh>
    <rPh sb="4" eb="6">
      <t>ジョウホウ</t>
    </rPh>
    <rPh sb="13" eb="15">
      <t>ショリ</t>
    </rPh>
    <rPh sb="20" eb="22">
      <t>ギョウム</t>
    </rPh>
    <rPh sb="22" eb="24">
      <t>ショリ</t>
    </rPh>
    <rPh sb="30" eb="32">
      <t>ホシュ</t>
    </rPh>
    <rPh sb="32" eb="33">
      <t>オヨ</t>
    </rPh>
    <rPh sb="34" eb="36">
      <t>ウンヨウ</t>
    </rPh>
    <rPh sb="36" eb="38">
      <t>シエン</t>
    </rPh>
    <phoneticPr fontId="5"/>
  </si>
  <si>
    <t>地域地震情報センターデータ処理システムのハードウェア等の保守</t>
    <rPh sb="26" eb="27">
      <t>トウ</t>
    </rPh>
    <rPh sb="28" eb="30">
      <t>ホシュ</t>
    </rPh>
    <phoneticPr fontId="5"/>
  </si>
  <si>
    <t>地域地震情報センターデータ処理システムのソフトウェア機能強化</t>
    <rPh sb="26" eb="28">
      <t>キノウ</t>
    </rPh>
    <rPh sb="28" eb="30">
      <t>キョウカ</t>
    </rPh>
    <phoneticPr fontId="5"/>
  </si>
  <si>
    <t>地域地震情報センターデータ処理システムのの専用回線サービス</t>
    <rPh sb="21" eb="23">
      <t>センヨウ</t>
    </rPh>
    <rPh sb="23" eb="25">
      <t>カイセン</t>
    </rPh>
    <phoneticPr fontId="5"/>
  </si>
  <si>
    <t>地域地震情報センターデータ処理システムの電気料</t>
    <rPh sb="20" eb="22">
      <t>デンキ</t>
    </rPh>
    <rPh sb="22" eb="23">
      <t>リョウ</t>
    </rPh>
    <phoneticPr fontId="5"/>
  </si>
  <si>
    <t>日本電気（株）</t>
    <rPh sb="0" eb="4">
      <t>ニホンデンキ</t>
    </rPh>
    <rPh sb="5" eb="6">
      <t>カブ</t>
    </rPh>
    <phoneticPr fontId="5"/>
  </si>
  <si>
    <t>ソフトバンク（株）</t>
    <rPh sb="7" eb="8">
      <t>カブ</t>
    </rPh>
    <phoneticPr fontId="5"/>
  </si>
  <si>
    <t>東京電力エナジーパートナー（株）</t>
    <rPh sb="0" eb="2">
      <t>トウキョウ</t>
    </rPh>
    <rPh sb="2" eb="4">
      <t>デンリョク</t>
    </rPh>
    <rPh sb="14" eb="15">
      <t>カブ</t>
    </rPh>
    <phoneticPr fontId="5"/>
  </si>
  <si>
    <t>業務処理ソフトウェア保守及び運用支援</t>
    <rPh sb="0" eb="2">
      <t>ギョウム</t>
    </rPh>
    <rPh sb="2" eb="4">
      <t>ショリ</t>
    </rPh>
    <rPh sb="10" eb="12">
      <t>ホシュ</t>
    </rPh>
    <rPh sb="12" eb="13">
      <t>オヨ</t>
    </rPh>
    <rPh sb="14" eb="16">
      <t>ウンヨウ</t>
    </rPh>
    <rPh sb="16" eb="18">
      <t>シエン</t>
    </rPh>
    <phoneticPr fontId="5"/>
  </si>
  <si>
    <t>データ処理システムのソフトウェア機能強化</t>
    <rPh sb="3" eb="5">
      <t>ショリ</t>
    </rPh>
    <rPh sb="16" eb="18">
      <t>キノウ</t>
    </rPh>
    <rPh sb="18" eb="20">
      <t>キョウカ</t>
    </rPh>
    <phoneticPr fontId="5"/>
  </si>
  <si>
    <t>データ処理システムのハードウェア等の保守</t>
    <rPh sb="3" eb="5">
      <t>ショリ</t>
    </rPh>
    <rPh sb="16" eb="17">
      <t>トウ</t>
    </rPh>
    <rPh sb="18" eb="20">
      <t>ホシュ</t>
    </rPh>
    <phoneticPr fontId="5"/>
  </si>
  <si>
    <t>データ処理システムの専用回線サービス</t>
    <rPh sb="3" eb="5">
      <t>ショリ</t>
    </rPh>
    <rPh sb="10" eb="12">
      <t>センヨウ</t>
    </rPh>
    <rPh sb="12" eb="14">
      <t>カイセン</t>
    </rPh>
    <phoneticPr fontId="5"/>
  </si>
  <si>
    <t>データ処理システムの電気料</t>
    <rPh sb="3" eb="5">
      <t>ショリ</t>
    </rPh>
    <rPh sb="10" eb="12">
      <t>デンキ</t>
    </rPh>
    <rPh sb="12" eb="13">
      <t>リョウ</t>
    </rPh>
    <phoneticPr fontId="5"/>
  </si>
  <si>
    <t>-</t>
    <phoneticPr fontId="5"/>
  </si>
  <si>
    <t>-</t>
    <phoneticPr fontId="5"/>
  </si>
  <si>
    <t>-</t>
    <phoneticPr fontId="5"/>
  </si>
  <si>
    <t>-</t>
    <phoneticPr fontId="5"/>
  </si>
  <si>
    <t>-</t>
    <phoneticPr fontId="5"/>
  </si>
  <si>
    <t>968/55</t>
    <phoneticPr fontId="5"/>
  </si>
  <si>
    <t>地震調査研究推進業務庁費　②文部科学省</t>
    <rPh sb="14" eb="16">
      <t>モンブ</t>
    </rPh>
    <rPh sb="16" eb="19">
      <t>カガクショウ</t>
    </rPh>
    <phoneticPr fontId="5"/>
  </si>
  <si>
    <t>一部の、既存の調査研究手法だけでは目的を達することが困難であると考えらえる課題を有する事業では、一般競争契約ではなく、専門家の提案を受ける企画競争等が適当と考えられることから、随意契約を締結している。他の一般競争契約では支出先の選定に当たっては、十分な公告期間を確保した上で公募を実施しており、その妥当性や競争性を確保している。また、一者応札になる事業の一部については市場化テストを導入することにより、競争性を高める取組を行っている。事業を実施する研究機関は、公募を実施するとともに、外部有識者により構成される審査会を経て選定されており、競争性や選定の妥当性は十分確保されている。また、事業によっては複数年の研究であることから、2年目以降も継続するため、形式的に競争性のない随意契約となるが、課題の進捗状況や進捗管理を反映し、毎年度適宜見直しを実施している。</t>
    <rPh sb="293" eb="295">
      <t>ジギョウ</t>
    </rPh>
    <rPh sb="300" eb="302">
      <t>フクスウ</t>
    </rPh>
    <rPh sb="302" eb="303">
      <t>ネン</t>
    </rPh>
    <rPh sb="304" eb="306">
      <t>ケンキュウ</t>
    </rPh>
    <rPh sb="315" eb="316">
      <t>ネン</t>
    </rPh>
    <rPh sb="316" eb="317">
      <t>メ</t>
    </rPh>
    <rPh sb="317" eb="319">
      <t>イコウ</t>
    </rPh>
    <rPh sb="320" eb="322">
      <t>ケイゾク</t>
    </rPh>
    <rPh sb="327" eb="330">
      <t>ケイシキテキ</t>
    </rPh>
    <rPh sb="331" eb="334">
      <t>キョウソウセイ</t>
    </rPh>
    <rPh sb="337" eb="339">
      <t>ズイイ</t>
    </rPh>
    <rPh sb="339" eb="341">
      <t>ケイヤク</t>
    </rPh>
    <rPh sb="346" eb="348">
      <t>カダイ</t>
    </rPh>
    <rPh sb="349" eb="351">
      <t>シンチョク</t>
    </rPh>
    <rPh sb="351" eb="353">
      <t>ジョウキョウ</t>
    </rPh>
    <rPh sb="354" eb="356">
      <t>シンチョク</t>
    </rPh>
    <rPh sb="356" eb="358">
      <t>カンリ</t>
    </rPh>
    <rPh sb="359" eb="361">
      <t>ハンエイ</t>
    </rPh>
    <rPh sb="363" eb="366">
      <t>マイネンド</t>
    </rPh>
    <rPh sb="366" eb="368">
      <t>テキギ</t>
    </rPh>
    <rPh sb="368" eb="370">
      <t>ミナオ</t>
    </rPh>
    <rPh sb="372" eb="374">
      <t>ジッシ</t>
    </rPh>
    <phoneticPr fontId="5"/>
  </si>
  <si>
    <t>F. 東京工業大学</t>
    <rPh sb="3" eb="5">
      <t>トウキョウ</t>
    </rPh>
    <rPh sb="5" eb="7">
      <t>コウギョウ</t>
    </rPh>
    <rPh sb="7" eb="9">
      <t>ダイガク</t>
    </rPh>
    <phoneticPr fontId="5"/>
  </si>
  <si>
    <t>消耗品費、国内旅費、外国旅費、借損料、雑役務費、消費税相当額</t>
    <rPh sb="0" eb="3">
      <t>ショウモウヒン</t>
    </rPh>
    <rPh sb="3" eb="4">
      <t>ヒ</t>
    </rPh>
    <rPh sb="5" eb="7">
      <t>コクナイ</t>
    </rPh>
    <rPh sb="7" eb="9">
      <t>リョヒ</t>
    </rPh>
    <rPh sb="10" eb="12">
      <t>ガイコク</t>
    </rPh>
    <rPh sb="12" eb="14">
      <t>リョヒ</t>
    </rPh>
    <rPh sb="15" eb="18">
      <t>シャクソンリョウ</t>
    </rPh>
    <rPh sb="19" eb="20">
      <t>ザツ</t>
    </rPh>
    <rPh sb="20" eb="23">
      <t>エキムヒ</t>
    </rPh>
    <rPh sb="24" eb="30">
      <t>ショウヒゼイソウトウガク</t>
    </rPh>
    <phoneticPr fontId="5"/>
  </si>
  <si>
    <t>共同研究の委託費</t>
    <rPh sb="0" eb="2">
      <t>キョウドウ</t>
    </rPh>
    <rPh sb="2" eb="4">
      <t>ケンキュウ</t>
    </rPh>
    <rPh sb="5" eb="7">
      <t>イタク</t>
    </rPh>
    <rPh sb="7" eb="8">
      <t>ヒ</t>
    </rPh>
    <phoneticPr fontId="5"/>
  </si>
  <si>
    <t>防災科学技術研究所</t>
    <rPh sb="0" eb="2">
      <t>ボウサイ</t>
    </rPh>
    <rPh sb="2" eb="4">
      <t>カガク</t>
    </rPh>
    <rPh sb="4" eb="6">
      <t>ギジュツ</t>
    </rPh>
    <rPh sb="6" eb="9">
      <t>ケンキュウジョ</t>
    </rPh>
    <phoneticPr fontId="5"/>
  </si>
  <si>
    <t>計算サーバ、データロガー購入等</t>
    <rPh sb="0" eb="2">
      <t>ケイサン</t>
    </rPh>
    <rPh sb="12" eb="14">
      <t>コウニュウ</t>
    </rPh>
    <rPh sb="14" eb="15">
      <t>トウ</t>
    </rPh>
    <phoneticPr fontId="5"/>
  </si>
  <si>
    <t>長期評価を行った断層帯数【累積値】</t>
    <phoneticPr fontId="5"/>
  </si>
  <si>
    <t>調査観測を実施した断層数</t>
    <phoneticPr fontId="5"/>
  </si>
  <si>
    <t>委員会開催回数</t>
    <phoneticPr fontId="5"/>
  </si>
  <si>
    <t>東京工業大学、東京海洋大学、東海大学、防災科学技術研究所、地震予知総合研究振興会、静岡大学</t>
    <rPh sb="0" eb="2">
      <t>トウキョウ</t>
    </rPh>
    <rPh sb="2" eb="4">
      <t>コウギョウ</t>
    </rPh>
    <rPh sb="4" eb="6">
      <t>ダイガク</t>
    </rPh>
    <rPh sb="7" eb="9">
      <t>トウキョウ</t>
    </rPh>
    <rPh sb="9" eb="11">
      <t>カイヨウ</t>
    </rPh>
    <rPh sb="11" eb="13">
      <t>ダイガク</t>
    </rPh>
    <rPh sb="14" eb="16">
      <t>トウカイ</t>
    </rPh>
    <rPh sb="16" eb="18">
      <t>ダイガク</t>
    </rPh>
    <rPh sb="19" eb="21">
      <t>ボウサイ</t>
    </rPh>
    <rPh sb="21" eb="23">
      <t>カガク</t>
    </rPh>
    <rPh sb="23" eb="25">
      <t>ギジュツ</t>
    </rPh>
    <rPh sb="25" eb="28">
      <t>ケンキュウジョ</t>
    </rPh>
    <rPh sb="29" eb="31">
      <t>ジシン</t>
    </rPh>
    <rPh sb="31" eb="33">
      <t>ヨチ</t>
    </rPh>
    <rPh sb="33" eb="35">
      <t>ソウゴウ</t>
    </rPh>
    <rPh sb="35" eb="37">
      <t>ケンキュウ</t>
    </rPh>
    <rPh sb="37" eb="40">
      <t>シンコウカイ</t>
    </rPh>
    <rPh sb="41" eb="43">
      <t>シズオカ</t>
    </rPh>
    <rPh sb="43" eb="45">
      <t>ダイガク</t>
    </rPh>
    <phoneticPr fontId="5"/>
  </si>
  <si>
    <t>地震・防災研究課長
鎌田　俊彦</t>
    <phoneticPr fontId="5"/>
  </si>
  <si>
    <t>成果物：http://www.jishin.go.jp/evaluation/
事業番号248：次世代火山研究・人材育成総合プロジェクトに113,951円を流用した。</t>
    <rPh sb="40" eb="42">
      <t>ジギョウ</t>
    </rPh>
    <rPh sb="42" eb="44">
      <t>バンゴウ</t>
    </rPh>
    <rPh sb="76" eb="77">
      <t>エン</t>
    </rPh>
    <rPh sb="78" eb="80">
      <t>リュウヨウ</t>
    </rPh>
    <phoneticPr fontId="5"/>
  </si>
  <si>
    <t>-</t>
    <phoneticPr fontId="5"/>
  </si>
  <si>
    <t>外部有識者による点検対象外</t>
  </si>
  <si>
    <t>事業内容の
一部改善</t>
  </si>
  <si>
    <t>１．事業評価の観点：この事業は、地震調査研究推進本部の円滑な運営、長期評価及び活断層を対象とした調査観測･研究等を委託実施するものであり、事業評価に当たっては事業成果等の検証及び契約・執行手続きの検証の観点から検証した。
２．所見：この事業は、審議を円滑・効率的に実施し、現在のコストを上回らないよう努めていることは評価できる。しかしながら、活動実績が当初見込みを達成できていない状況が継続していることから、事業成果を適切に測るための一層の工夫が必要と考えられる。また、一部の契約において一者応札・一者応募となっているものが見受けられるため、引き続き競争参加条件の見直しや市場化テストへの移行を推進するなど、より一層の契約の競争性の向上を図るべきである。</t>
  </si>
  <si>
    <t>執行等改善</t>
  </si>
  <si>
    <t>活動実績の当初見込みの検討を実施する。また、更なる競争性の確保に向けて、競争参加者を増やすため、公募期間を十分に確保することや、事業の細分化などの取組を実施している。引き続き、市場化テストを活用することにより、契約の競争性、公平性、透明性の確保等に努め、より効率的に事業を実施してまいりたい。</t>
  </si>
  <si>
    <t>「地震防災特別措置法」（平成七年六月十六日法律第百十一号）に基づき地震本部の庶務は文部科学省が総括し、処理することが定められているため地方自治体などに委ねることができない。また、中央構造線断層帯や糸魚川-静岡構造線断層帯のように、多くの断層帯は複数の都府県に跨っており、それらによって引き起こされる強い揺れや津波等は更に広範囲に及ぶことや、本事業の成果が防災対策に利用される観点から公平性を確保する必要があるため、国が実施する必要がある。</t>
    <rPh sb="100" eb="101">
      <t>カワ</t>
    </rPh>
    <phoneticPr fontId="5"/>
  </si>
  <si>
    <t>地震調査研究推進業務庁費　①地域地震情報センターデータ処理システム(REDC)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</si>
</sst>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47624</xdr:colOff>
      <xdr:row>742</xdr:row>
      <xdr:rowOff>107154</xdr:rowOff>
    </xdr:from>
    <xdr:to>
      <xdr:col>49</xdr:col>
      <xdr:colOff>367950</xdr:colOff>
      <xdr:row>763</xdr:row>
      <xdr:rowOff>35719</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2062" y="55792685"/>
          <a:ext cx="9023794" cy="110609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247</v>
      </c>
      <c r="AT2" s="994"/>
      <c r="AU2" s="994"/>
      <c r="AV2" s="51" t="str">
        <f>IF(AW2="", "", "-")</f>
        <v/>
      </c>
      <c r="AW2" s="937"/>
      <c r="AX2" s="937"/>
    </row>
    <row r="3" spans="1:50" ht="21" customHeight="1" thickBot="1" x14ac:dyDescent="0.2">
      <c r="A3" s="892" t="s">
        <v>409</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545</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592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595</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593</v>
      </c>
      <c r="H5" s="865"/>
      <c r="I5" s="865"/>
      <c r="J5" s="865"/>
      <c r="K5" s="865"/>
      <c r="L5" s="865"/>
      <c r="M5" s="866" t="s">
        <v>66</v>
      </c>
      <c r="N5" s="867"/>
      <c r="O5" s="867"/>
      <c r="P5" s="867"/>
      <c r="Q5" s="867"/>
      <c r="R5" s="868"/>
      <c r="S5" s="869" t="s">
        <v>594</v>
      </c>
      <c r="T5" s="865"/>
      <c r="U5" s="865"/>
      <c r="V5" s="865"/>
      <c r="W5" s="865"/>
      <c r="X5" s="870"/>
      <c r="Y5" s="721" t="s">
        <v>3</v>
      </c>
      <c r="Z5" s="569"/>
      <c r="AA5" s="569"/>
      <c r="AB5" s="569"/>
      <c r="AC5" s="569"/>
      <c r="AD5" s="570"/>
      <c r="AE5" s="722" t="s">
        <v>596</v>
      </c>
      <c r="AF5" s="722"/>
      <c r="AG5" s="722"/>
      <c r="AH5" s="722"/>
      <c r="AI5" s="722"/>
      <c r="AJ5" s="722"/>
      <c r="AK5" s="722"/>
      <c r="AL5" s="722"/>
      <c r="AM5" s="722"/>
      <c r="AN5" s="722"/>
      <c r="AO5" s="722"/>
      <c r="AP5" s="723"/>
      <c r="AQ5" s="724" t="s">
        <v>738</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549</v>
      </c>
      <c r="H7" s="525"/>
      <c r="I7" s="525"/>
      <c r="J7" s="525"/>
      <c r="K7" s="525"/>
      <c r="L7" s="525"/>
      <c r="M7" s="525"/>
      <c r="N7" s="525"/>
      <c r="O7" s="525"/>
      <c r="P7" s="525"/>
      <c r="Q7" s="525"/>
      <c r="R7" s="525"/>
      <c r="S7" s="525"/>
      <c r="T7" s="525"/>
      <c r="U7" s="525"/>
      <c r="V7" s="525"/>
      <c r="W7" s="525"/>
      <c r="X7" s="526"/>
      <c r="Y7" s="948" t="s">
        <v>373</v>
      </c>
      <c r="Z7" s="469"/>
      <c r="AA7" s="469"/>
      <c r="AB7" s="469"/>
      <c r="AC7" s="469"/>
      <c r="AD7" s="949"/>
      <c r="AE7" s="938" t="s">
        <v>550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21" t="s">
        <v>256</v>
      </c>
      <c r="B8" s="522"/>
      <c r="C8" s="522"/>
      <c r="D8" s="522"/>
      <c r="E8" s="522"/>
      <c r="F8" s="523"/>
      <c r="G8" s="961" t="str">
        <f>入力規則等!A27</f>
        <v>科学技術・イノベーション</v>
      </c>
      <c r="H8" s="743"/>
      <c r="I8" s="743"/>
      <c r="J8" s="743"/>
      <c r="K8" s="743"/>
      <c r="L8" s="743"/>
      <c r="M8" s="743"/>
      <c r="N8" s="743"/>
      <c r="O8" s="743"/>
      <c r="P8" s="743"/>
      <c r="Q8" s="743"/>
      <c r="R8" s="743"/>
      <c r="S8" s="743"/>
      <c r="T8" s="743"/>
      <c r="U8" s="743"/>
      <c r="V8" s="743"/>
      <c r="W8" s="743"/>
      <c r="X8" s="962"/>
      <c r="Y8" s="871" t="s">
        <v>257</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551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3" t="s">
        <v>30</v>
      </c>
      <c r="B10" s="684"/>
      <c r="C10" s="684"/>
      <c r="D10" s="684"/>
      <c r="E10" s="684"/>
      <c r="F10" s="684"/>
      <c r="G10" s="778" t="s">
        <v>552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4" t="s">
        <v>24</v>
      </c>
      <c r="B12" s="1005"/>
      <c r="C12" s="1005"/>
      <c r="D12" s="1005"/>
      <c r="E12" s="1005"/>
      <c r="F12" s="1006"/>
      <c r="G12" s="784"/>
      <c r="H12" s="785"/>
      <c r="I12" s="785"/>
      <c r="J12" s="785"/>
      <c r="K12" s="785"/>
      <c r="L12" s="785"/>
      <c r="M12" s="785"/>
      <c r="N12" s="785"/>
      <c r="O12" s="785"/>
      <c r="P12" s="441" t="s">
        <v>376</v>
      </c>
      <c r="Q12" s="442"/>
      <c r="R12" s="442"/>
      <c r="S12" s="442"/>
      <c r="T12" s="442"/>
      <c r="U12" s="442"/>
      <c r="V12" s="443"/>
      <c r="W12" s="441" t="s">
        <v>396</v>
      </c>
      <c r="X12" s="442"/>
      <c r="Y12" s="442"/>
      <c r="Z12" s="442"/>
      <c r="AA12" s="442"/>
      <c r="AB12" s="442"/>
      <c r="AC12" s="443"/>
      <c r="AD12" s="441" t="s">
        <v>403</v>
      </c>
      <c r="AE12" s="442"/>
      <c r="AF12" s="442"/>
      <c r="AG12" s="442"/>
      <c r="AH12" s="442"/>
      <c r="AI12" s="442"/>
      <c r="AJ12" s="443"/>
      <c r="AK12" s="441" t="s">
        <v>410</v>
      </c>
      <c r="AL12" s="442"/>
      <c r="AM12" s="442"/>
      <c r="AN12" s="442"/>
      <c r="AO12" s="442"/>
      <c r="AP12" s="442"/>
      <c r="AQ12" s="443"/>
      <c r="AR12" s="441" t="s">
        <v>411</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1024</v>
      </c>
      <c r="Q13" s="681"/>
      <c r="R13" s="681"/>
      <c r="S13" s="681"/>
      <c r="T13" s="681"/>
      <c r="U13" s="681"/>
      <c r="V13" s="682"/>
      <c r="W13" s="680">
        <v>953.9</v>
      </c>
      <c r="X13" s="681"/>
      <c r="Y13" s="681"/>
      <c r="Z13" s="681"/>
      <c r="AA13" s="681"/>
      <c r="AB13" s="681"/>
      <c r="AC13" s="682"/>
      <c r="AD13" s="680">
        <v>992.3</v>
      </c>
      <c r="AE13" s="681"/>
      <c r="AF13" s="681"/>
      <c r="AG13" s="681"/>
      <c r="AH13" s="681"/>
      <c r="AI13" s="681"/>
      <c r="AJ13" s="682"/>
      <c r="AK13" s="680">
        <v>851.9</v>
      </c>
      <c r="AL13" s="681"/>
      <c r="AM13" s="681"/>
      <c r="AN13" s="681"/>
      <c r="AO13" s="681"/>
      <c r="AP13" s="681"/>
      <c r="AQ13" s="682"/>
      <c r="AR13" s="945">
        <v>982.8</v>
      </c>
      <c r="AS13" s="946"/>
      <c r="AT13" s="946"/>
      <c r="AU13" s="946"/>
      <c r="AV13" s="946"/>
      <c r="AW13" s="946"/>
      <c r="AX13" s="947"/>
    </row>
    <row r="14" spans="1:50" ht="21" customHeight="1" x14ac:dyDescent="0.15">
      <c r="A14" s="637"/>
      <c r="B14" s="638"/>
      <c r="C14" s="638"/>
      <c r="D14" s="638"/>
      <c r="E14" s="638"/>
      <c r="F14" s="639"/>
      <c r="G14" s="748"/>
      <c r="H14" s="749"/>
      <c r="I14" s="734" t="s">
        <v>8</v>
      </c>
      <c r="J14" s="786"/>
      <c r="K14" s="786"/>
      <c r="L14" s="786"/>
      <c r="M14" s="786"/>
      <c r="N14" s="786"/>
      <c r="O14" s="787"/>
      <c r="P14" s="680">
        <v>-2</v>
      </c>
      <c r="Q14" s="681"/>
      <c r="R14" s="681"/>
      <c r="S14" s="681"/>
      <c r="T14" s="681"/>
      <c r="U14" s="681"/>
      <c r="V14" s="682"/>
      <c r="W14" s="680">
        <v>-0.7</v>
      </c>
      <c r="X14" s="681"/>
      <c r="Y14" s="681"/>
      <c r="Z14" s="681"/>
      <c r="AA14" s="681"/>
      <c r="AB14" s="681"/>
      <c r="AC14" s="682"/>
      <c r="AD14" s="680">
        <v>-0.4</v>
      </c>
      <c r="AE14" s="681"/>
      <c r="AF14" s="681"/>
      <c r="AG14" s="681"/>
      <c r="AH14" s="681"/>
      <c r="AI14" s="681"/>
      <c r="AJ14" s="682"/>
      <c r="AK14" s="680" t="s">
        <v>740</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553</v>
      </c>
      <c r="Q15" s="681"/>
      <c r="R15" s="681"/>
      <c r="S15" s="681"/>
      <c r="T15" s="681"/>
      <c r="U15" s="681"/>
      <c r="V15" s="682"/>
      <c r="W15" s="680" t="s">
        <v>546</v>
      </c>
      <c r="X15" s="681"/>
      <c r="Y15" s="681"/>
      <c r="Z15" s="681"/>
      <c r="AA15" s="681"/>
      <c r="AB15" s="681"/>
      <c r="AC15" s="682"/>
      <c r="AD15" s="680" t="s">
        <v>546</v>
      </c>
      <c r="AE15" s="681"/>
      <c r="AF15" s="681"/>
      <c r="AG15" s="681"/>
      <c r="AH15" s="681"/>
      <c r="AI15" s="681"/>
      <c r="AJ15" s="682"/>
      <c r="AK15" s="680" t="s">
        <v>546</v>
      </c>
      <c r="AL15" s="681"/>
      <c r="AM15" s="681"/>
      <c r="AN15" s="681"/>
      <c r="AO15" s="681"/>
      <c r="AP15" s="681"/>
      <c r="AQ15" s="682"/>
      <c r="AR15" s="680"/>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546</v>
      </c>
      <c r="Q16" s="681"/>
      <c r="R16" s="681"/>
      <c r="S16" s="681"/>
      <c r="T16" s="681"/>
      <c r="U16" s="681"/>
      <c r="V16" s="682"/>
      <c r="W16" s="680" t="s">
        <v>553</v>
      </c>
      <c r="X16" s="681"/>
      <c r="Y16" s="681"/>
      <c r="Z16" s="681"/>
      <c r="AA16" s="681"/>
      <c r="AB16" s="681"/>
      <c r="AC16" s="682"/>
      <c r="AD16" s="680" t="s">
        <v>546</v>
      </c>
      <c r="AE16" s="681"/>
      <c r="AF16" s="681"/>
      <c r="AG16" s="681"/>
      <c r="AH16" s="681"/>
      <c r="AI16" s="681"/>
      <c r="AJ16" s="682"/>
      <c r="AK16" s="680"/>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554</v>
      </c>
      <c r="Q17" s="681"/>
      <c r="R17" s="681"/>
      <c r="S17" s="681"/>
      <c r="T17" s="681"/>
      <c r="U17" s="681"/>
      <c r="V17" s="682"/>
      <c r="W17" s="680" t="s">
        <v>546</v>
      </c>
      <c r="X17" s="681"/>
      <c r="Y17" s="681"/>
      <c r="Z17" s="681"/>
      <c r="AA17" s="681"/>
      <c r="AB17" s="681"/>
      <c r="AC17" s="682"/>
      <c r="AD17" s="680" t="s">
        <v>546</v>
      </c>
      <c r="AE17" s="681"/>
      <c r="AF17" s="681"/>
      <c r="AG17" s="681"/>
      <c r="AH17" s="681"/>
      <c r="AI17" s="681"/>
      <c r="AJ17" s="682"/>
      <c r="AK17" s="680"/>
      <c r="AL17" s="681"/>
      <c r="AM17" s="681"/>
      <c r="AN17" s="681"/>
      <c r="AO17" s="681"/>
      <c r="AP17" s="681"/>
      <c r="AQ17" s="682"/>
      <c r="AR17" s="943"/>
      <c r="AS17" s="943"/>
      <c r="AT17" s="943"/>
      <c r="AU17" s="943"/>
      <c r="AV17" s="943"/>
      <c r="AW17" s="943"/>
      <c r="AX17" s="944"/>
    </row>
    <row r="18" spans="1:50" ht="24.75" customHeight="1" x14ac:dyDescent="0.15">
      <c r="A18" s="637"/>
      <c r="B18" s="638"/>
      <c r="C18" s="638"/>
      <c r="D18" s="638"/>
      <c r="E18" s="638"/>
      <c r="F18" s="639"/>
      <c r="G18" s="750"/>
      <c r="H18" s="751"/>
      <c r="I18" s="739" t="s">
        <v>20</v>
      </c>
      <c r="J18" s="740"/>
      <c r="K18" s="740"/>
      <c r="L18" s="740"/>
      <c r="M18" s="740"/>
      <c r="N18" s="740"/>
      <c r="O18" s="741"/>
      <c r="P18" s="903">
        <f>SUM(P13:V17)</f>
        <v>1022</v>
      </c>
      <c r="Q18" s="904"/>
      <c r="R18" s="904"/>
      <c r="S18" s="904"/>
      <c r="T18" s="904"/>
      <c r="U18" s="904"/>
      <c r="V18" s="905"/>
      <c r="W18" s="903">
        <f>SUM(W13:AC17)</f>
        <v>953.19999999999993</v>
      </c>
      <c r="X18" s="904"/>
      <c r="Y18" s="904"/>
      <c r="Z18" s="904"/>
      <c r="AA18" s="904"/>
      <c r="AB18" s="904"/>
      <c r="AC18" s="905"/>
      <c r="AD18" s="903">
        <f>SUM(AD13:AJ17)</f>
        <v>991.9</v>
      </c>
      <c r="AE18" s="904"/>
      <c r="AF18" s="904"/>
      <c r="AG18" s="904"/>
      <c r="AH18" s="904"/>
      <c r="AI18" s="904"/>
      <c r="AJ18" s="905"/>
      <c r="AK18" s="903">
        <f>SUM(AK13:AQ17)</f>
        <v>851.9</v>
      </c>
      <c r="AL18" s="904"/>
      <c r="AM18" s="904"/>
      <c r="AN18" s="904"/>
      <c r="AO18" s="904"/>
      <c r="AP18" s="904"/>
      <c r="AQ18" s="905"/>
      <c r="AR18" s="903">
        <f>SUM(AR13:AX17)</f>
        <v>982.8</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1004</v>
      </c>
      <c r="Q19" s="681"/>
      <c r="R19" s="681"/>
      <c r="S19" s="681"/>
      <c r="T19" s="681"/>
      <c r="U19" s="681"/>
      <c r="V19" s="682"/>
      <c r="W19" s="680">
        <v>931.1</v>
      </c>
      <c r="X19" s="681"/>
      <c r="Y19" s="681"/>
      <c r="Z19" s="681"/>
      <c r="AA19" s="681"/>
      <c r="AB19" s="681"/>
      <c r="AC19" s="682"/>
      <c r="AD19" s="680">
        <v>967.8</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1" t="s">
        <v>10</v>
      </c>
      <c r="H20" s="902"/>
      <c r="I20" s="902"/>
      <c r="J20" s="902"/>
      <c r="K20" s="902"/>
      <c r="L20" s="902"/>
      <c r="M20" s="902"/>
      <c r="N20" s="902"/>
      <c r="O20" s="902"/>
      <c r="P20" s="318">
        <f>IF(P18=0, "-", SUM(P19)/P18)</f>
        <v>0.98238747553816042</v>
      </c>
      <c r="Q20" s="318"/>
      <c r="R20" s="318"/>
      <c r="S20" s="318"/>
      <c r="T20" s="318"/>
      <c r="U20" s="318"/>
      <c r="V20" s="318"/>
      <c r="W20" s="318">
        <f t="shared" ref="W20" si="0">IF(W18=0, "-", SUM(W19)/W18)</f>
        <v>0.97681493915232909</v>
      </c>
      <c r="X20" s="318"/>
      <c r="Y20" s="318"/>
      <c r="Z20" s="318"/>
      <c r="AA20" s="318"/>
      <c r="AB20" s="318"/>
      <c r="AC20" s="318"/>
      <c r="AD20" s="318">
        <f t="shared" ref="AD20" si="1">IF(AD18=0, "-", SUM(AD19)/AD18)</f>
        <v>0.97570319588668208</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4"/>
      <c r="B21" s="875"/>
      <c r="C21" s="875"/>
      <c r="D21" s="875"/>
      <c r="E21" s="875"/>
      <c r="F21" s="1007"/>
      <c r="G21" s="316" t="s">
        <v>343</v>
      </c>
      <c r="H21" s="317"/>
      <c r="I21" s="317"/>
      <c r="J21" s="317"/>
      <c r="K21" s="317"/>
      <c r="L21" s="317"/>
      <c r="M21" s="317"/>
      <c r="N21" s="317"/>
      <c r="O21" s="317"/>
      <c r="P21" s="318">
        <f>IF(P19=0, "-", SUM(P19)/SUM(P13,P14))</f>
        <v>0.98238747553816042</v>
      </c>
      <c r="Q21" s="318"/>
      <c r="R21" s="318"/>
      <c r="S21" s="318"/>
      <c r="T21" s="318"/>
      <c r="U21" s="318"/>
      <c r="V21" s="318"/>
      <c r="W21" s="318">
        <f t="shared" ref="W21" si="2">IF(W19=0, "-", SUM(W19)/SUM(W13,W14))</f>
        <v>0.97681493915232909</v>
      </c>
      <c r="X21" s="318"/>
      <c r="Y21" s="318"/>
      <c r="Z21" s="318"/>
      <c r="AA21" s="318"/>
      <c r="AB21" s="318"/>
      <c r="AC21" s="318"/>
      <c r="AD21" s="318">
        <f t="shared" ref="AD21" si="3">IF(AD19=0, "-", SUM(AD19)/SUM(AD13,AD14))</f>
        <v>0.97570319588668208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4" t="s">
        <v>412</v>
      </c>
      <c r="B22" s="975"/>
      <c r="C22" s="975"/>
      <c r="D22" s="975"/>
      <c r="E22" s="975"/>
      <c r="F22" s="976"/>
      <c r="G22" s="1012" t="s">
        <v>322</v>
      </c>
      <c r="H22" s="221"/>
      <c r="I22" s="221"/>
      <c r="J22" s="221"/>
      <c r="K22" s="221"/>
      <c r="L22" s="221"/>
      <c r="M22" s="221"/>
      <c r="N22" s="221"/>
      <c r="O22" s="222"/>
      <c r="P22" s="963" t="s">
        <v>413</v>
      </c>
      <c r="Q22" s="221"/>
      <c r="R22" s="221"/>
      <c r="S22" s="221"/>
      <c r="T22" s="221"/>
      <c r="U22" s="221"/>
      <c r="V22" s="222"/>
      <c r="W22" s="963" t="s">
        <v>414</v>
      </c>
      <c r="X22" s="221"/>
      <c r="Y22" s="221"/>
      <c r="Z22" s="221"/>
      <c r="AA22" s="221"/>
      <c r="AB22" s="221"/>
      <c r="AC22" s="222"/>
      <c r="AD22" s="963" t="s">
        <v>321</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25.5" customHeight="1" x14ac:dyDescent="0.15">
      <c r="A23" s="977"/>
      <c r="B23" s="978"/>
      <c r="C23" s="978"/>
      <c r="D23" s="978"/>
      <c r="E23" s="978"/>
      <c r="F23" s="979"/>
      <c r="G23" s="1013" t="s">
        <v>555</v>
      </c>
      <c r="H23" s="1014"/>
      <c r="I23" s="1014"/>
      <c r="J23" s="1014"/>
      <c r="K23" s="1014"/>
      <c r="L23" s="1014"/>
      <c r="M23" s="1014"/>
      <c r="N23" s="1014"/>
      <c r="O23" s="1015"/>
      <c r="P23" s="945">
        <v>651.70000000000005</v>
      </c>
      <c r="Q23" s="946"/>
      <c r="R23" s="946"/>
      <c r="S23" s="946"/>
      <c r="T23" s="946"/>
      <c r="U23" s="946"/>
      <c r="V23" s="964"/>
      <c r="W23" s="945">
        <v>650.1</v>
      </c>
      <c r="X23" s="946"/>
      <c r="Y23" s="946"/>
      <c r="Z23" s="946"/>
      <c r="AA23" s="946"/>
      <c r="AB23" s="946"/>
      <c r="AC23" s="964"/>
      <c r="AD23" s="984" t="s">
        <v>544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63" customHeight="1" x14ac:dyDescent="0.15">
      <c r="A24" s="977"/>
      <c r="B24" s="978"/>
      <c r="C24" s="978"/>
      <c r="D24" s="978"/>
      <c r="E24" s="978"/>
      <c r="F24" s="979"/>
      <c r="G24" s="965" t="s">
        <v>747</v>
      </c>
      <c r="H24" s="966"/>
      <c r="I24" s="966"/>
      <c r="J24" s="966"/>
      <c r="K24" s="966"/>
      <c r="L24" s="966"/>
      <c r="M24" s="966"/>
      <c r="N24" s="966"/>
      <c r="O24" s="967"/>
      <c r="P24" s="680">
        <v>124.6</v>
      </c>
      <c r="Q24" s="681"/>
      <c r="R24" s="681"/>
      <c r="S24" s="681"/>
      <c r="T24" s="681"/>
      <c r="U24" s="681"/>
      <c r="V24" s="682"/>
      <c r="W24" s="680">
        <v>256.60000000000002</v>
      </c>
      <c r="X24" s="681"/>
      <c r="Y24" s="681"/>
      <c r="Z24" s="681"/>
      <c r="AA24" s="681"/>
      <c r="AB24" s="681"/>
      <c r="AC24" s="68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45.75" customHeight="1" x14ac:dyDescent="0.15">
      <c r="A25" s="977"/>
      <c r="B25" s="978"/>
      <c r="C25" s="978"/>
      <c r="D25" s="978"/>
      <c r="E25" s="978"/>
      <c r="F25" s="979"/>
      <c r="G25" s="965" t="s">
        <v>727</v>
      </c>
      <c r="H25" s="966"/>
      <c r="I25" s="966"/>
      <c r="J25" s="966"/>
      <c r="K25" s="966"/>
      <c r="L25" s="966"/>
      <c r="M25" s="966"/>
      <c r="N25" s="966"/>
      <c r="O25" s="967"/>
      <c r="P25" s="680">
        <v>35.1</v>
      </c>
      <c r="Q25" s="681"/>
      <c r="R25" s="681"/>
      <c r="S25" s="681"/>
      <c r="T25" s="681"/>
      <c r="U25" s="681"/>
      <c r="V25" s="682"/>
      <c r="W25" s="680">
        <v>35.1</v>
      </c>
      <c r="X25" s="681"/>
      <c r="Y25" s="681"/>
      <c r="Z25" s="681"/>
      <c r="AA25" s="681"/>
      <c r="AB25" s="681"/>
      <c r="AC25" s="68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556</v>
      </c>
      <c r="H26" s="966"/>
      <c r="I26" s="966"/>
      <c r="J26" s="966"/>
      <c r="K26" s="966"/>
      <c r="L26" s="966"/>
      <c r="M26" s="966"/>
      <c r="N26" s="966"/>
      <c r="O26" s="967"/>
      <c r="P26" s="680">
        <v>15.5</v>
      </c>
      <c r="Q26" s="681"/>
      <c r="R26" s="681"/>
      <c r="S26" s="681"/>
      <c r="T26" s="681"/>
      <c r="U26" s="681"/>
      <c r="V26" s="682"/>
      <c r="W26" s="680">
        <v>15.5</v>
      </c>
      <c r="X26" s="681"/>
      <c r="Y26" s="681"/>
      <c r="Z26" s="681"/>
      <c r="AA26" s="681"/>
      <c r="AB26" s="681"/>
      <c r="AC26" s="68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557</v>
      </c>
      <c r="H27" s="966"/>
      <c r="I27" s="966"/>
      <c r="J27" s="966"/>
      <c r="K27" s="966"/>
      <c r="L27" s="966"/>
      <c r="M27" s="966"/>
      <c r="N27" s="966"/>
      <c r="O27" s="967"/>
      <c r="P27" s="680">
        <v>13.1</v>
      </c>
      <c r="Q27" s="681"/>
      <c r="R27" s="681"/>
      <c r="S27" s="681"/>
      <c r="T27" s="681"/>
      <c r="U27" s="681"/>
      <c r="V27" s="682"/>
      <c r="W27" s="680">
        <v>13</v>
      </c>
      <c r="X27" s="681"/>
      <c r="Y27" s="681"/>
      <c r="Z27" s="681"/>
      <c r="AA27" s="681"/>
      <c r="AB27" s="681"/>
      <c r="AC27" s="68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326</v>
      </c>
      <c r="H28" s="969"/>
      <c r="I28" s="969"/>
      <c r="J28" s="969"/>
      <c r="K28" s="969"/>
      <c r="L28" s="969"/>
      <c r="M28" s="969"/>
      <c r="N28" s="969"/>
      <c r="O28" s="970"/>
      <c r="P28" s="903">
        <f>P29-SUM(P23:P27)</f>
        <v>11.899999999999864</v>
      </c>
      <c r="Q28" s="904"/>
      <c r="R28" s="904"/>
      <c r="S28" s="904"/>
      <c r="T28" s="904"/>
      <c r="U28" s="904"/>
      <c r="V28" s="905"/>
      <c r="W28" s="903">
        <f>W29-SUM(W23:W27)</f>
        <v>12.499999999999886</v>
      </c>
      <c r="X28" s="904"/>
      <c r="Y28" s="904"/>
      <c r="Z28" s="904"/>
      <c r="AA28" s="904"/>
      <c r="AB28" s="904"/>
      <c r="AC28" s="90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323</v>
      </c>
      <c r="H29" s="972"/>
      <c r="I29" s="972"/>
      <c r="J29" s="972"/>
      <c r="K29" s="972"/>
      <c r="L29" s="972"/>
      <c r="M29" s="972"/>
      <c r="N29" s="972"/>
      <c r="O29" s="973"/>
      <c r="P29" s="680">
        <f>AK13</f>
        <v>851.9</v>
      </c>
      <c r="Q29" s="681"/>
      <c r="R29" s="681"/>
      <c r="S29" s="681"/>
      <c r="T29" s="681"/>
      <c r="U29" s="681"/>
      <c r="V29" s="682"/>
      <c r="W29" s="995">
        <f>AR13</f>
        <v>982.8</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6" t="s">
        <v>338</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376</v>
      </c>
      <c r="AF30" s="884"/>
      <c r="AG30" s="884"/>
      <c r="AH30" s="885"/>
      <c r="AI30" s="883" t="s">
        <v>398</v>
      </c>
      <c r="AJ30" s="884"/>
      <c r="AK30" s="884"/>
      <c r="AL30" s="885"/>
      <c r="AM30" s="941" t="s">
        <v>403</v>
      </c>
      <c r="AN30" s="941"/>
      <c r="AO30" s="941"/>
      <c r="AP30" s="883"/>
      <c r="AQ30" s="791" t="s">
        <v>232</v>
      </c>
      <c r="AR30" s="792"/>
      <c r="AS30" s="792"/>
      <c r="AT30" s="793"/>
      <c r="AU30" s="798" t="s">
        <v>134</v>
      </c>
      <c r="AV30" s="798"/>
      <c r="AW30" s="798"/>
      <c r="AX30" s="942"/>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v>2</v>
      </c>
      <c r="AR31" s="200"/>
      <c r="AS31" s="132" t="s">
        <v>233</v>
      </c>
      <c r="AT31" s="133"/>
      <c r="AU31" s="199" t="s">
        <v>546</v>
      </c>
      <c r="AV31" s="199"/>
      <c r="AW31" s="421" t="s">
        <v>181</v>
      </c>
      <c r="AX31" s="422"/>
    </row>
    <row r="32" spans="1:50" ht="23.25" customHeight="1" x14ac:dyDescent="0.15">
      <c r="A32" s="426"/>
      <c r="B32" s="424"/>
      <c r="C32" s="424"/>
      <c r="D32" s="424"/>
      <c r="E32" s="424"/>
      <c r="F32" s="425"/>
      <c r="G32" s="587" t="s">
        <v>558</v>
      </c>
      <c r="H32" s="588"/>
      <c r="I32" s="588"/>
      <c r="J32" s="588"/>
      <c r="K32" s="588"/>
      <c r="L32" s="588"/>
      <c r="M32" s="588"/>
      <c r="N32" s="588"/>
      <c r="O32" s="589"/>
      <c r="P32" s="104" t="s">
        <v>559</v>
      </c>
      <c r="Q32" s="104"/>
      <c r="R32" s="104"/>
      <c r="S32" s="104"/>
      <c r="T32" s="104"/>
      <c r="U32" s="104"/>
      <c r="V32" s="104"/>
      <c r="W32" s="104"/>
      <c r="X32" s="105"/>
      <c r="Y32" s="497" t="s">
        <v>12</v>
      </c>
      <c r="Z32" s="557"/>
      <c r="AA32" s="558"/>
      <c r="AB32" s="487" t="s">
        <v>560</v>
      </c>
      <c r="AC32" s="487"/>
      <c r="AD32" s="487"/>
      <c r="AE32" s="217">
        <v>4</v>
      </c>
      <c r="AF32" s="218"/>
      <c r="AG32" s="218"/>
      <c r="AH32" s="218"/>
      <c r="AI32" s="217">
        <v>10</v>
      </c>
      <c r="AJ32" s="218"/>
      <c r="AK32" s="218"/>
      <c r="AL32" s="218"/>
      <c r="AM32" s="217">
        <v>5</v>
      </c>
      <c r="AN32" s="218"/>
      <c r="AO32" s="218"/>
      <c r="AP32" s="218"/>
      <c r="AQ32" s="352" t="s">
        <v>553</v>
      </c>
      <c r="AR32" s="207"/>
      <c r="AS32" s="207"/>
      <c r="AT32" s="353"/>
      <c r="AU32" s="218" t="s">
        <v>553</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560</v>
      </c>
      <c r="AC33" s="549"/>
      <c r="AD33" s="549"/>
      <c r="AE33" s="217">
        <v>3</v>
      </c>
      <c r="AF33" s="218"/>
      <c r="AG33" s="218"/>
      <c r="AH33" s="218"/>
      <c r="AI33" s="217">
        <v>3</v>
      </c>
      <c r="AJ33" s="218"/>
      <c r="AK33" s="218"/>
      <c r="AL33" s="218"/>
      <c r="AM33" s="217">
        <v>3</v>
      </c>
      <c r="AN33" s="218"/>
      <c r="AO33" s="218"/>
      <c r="AP33" s="218"/>
      <c r="AQ33" s="352">
        <v>3</v>
      </c>
      <c r="AR33" s="207"/>
      <c r="AS33" s="207"/>
      <c r="AT33" s="353"/>
      <c r="AU33" s="218" t="s">
        <v>546</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133</v>
      </c>
      <c r="AF34" s="218"/>
      <c r="AG34" s="218"/>
      <c r="AH34" s="218"/>
      <c r="AI34" s="217">
        <v>333</v>
      </c>
      <c r="AJ34" s="218"/>
      <c r="AK34" s="218"/>
      <c r="AL34" s="218"/>
      <c r="AM34" s="217">
        <v>166</v>
      </c>
      <c r="AN34" s="218"/>
      <c r="AO34" s="218"/>
      <c r="AP34" s="218"/>
      <c r="AQ34" s="352" t="s">
        <v>553</v>
      </c>
      <c r="AR34" s="207"/>
      <c r="AS34" s="207"/>
      <c r="AT34" s="353"/>
      <c r="AU34" s="218" t="s">
        <v>553</v>
      </c>
      <c r="AV34" s="218"/>
      <c r="AW34" s="218"/>
      <c r="AX34" s="220"/>
    </row>
    <row r="35" spans="1:50" ht="23.25" customHeight="1" x14ac:dyDescent="0.15">
      <c r="A35" s="225" t="s">
        <v>364</v>
      </c>
      <c r="B35" s="226"/>
      <c r="C35" s="226"/>
      <c r="D35" s="226"/>
      <c r="E35" s="226"/>
      <c r="F35" s="227"/>
      <c r="G35" s="231" t="s">
        <v>561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4" t="s">
        <v>338</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376</v>
      </c>
      <c r="AF37" s="244"/>
      <c r="AG37" s="244"/>
      <c r="AH37" s="245"/>
      <c r="AI37" s="243" t="s">
        <v>374</v>
      </c>
      <c r="AJ37" s="244"/>
      <c r="AK37" s="244"/>
      <c r="AL37" s="245"/>
      <c r="AM37" s="249" t="s">
        <v>403</v>
      </c>
      <c r="AN37" s="249"/>
      <c r="AO37" s="249"/>
      <c r="AP37" s="249"/>
      <c r="AQ37" s="150" t="s">
        <v>232</v>
      </c>
      <c r="AR37" s="151"/>
      <c r="AS37" s="151"/>
      <c r="AT37" s="152"/>
      <c r="AU37" s="437" t="s">
        <v>134</v>
      </c>
      <c r="AV37" s="437"/>
      <c r="AW37" s="437"/>
      <c r="AX37" s="936"/>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v>32</v>
      </c>
      <c r="AR38" s="200"/>
      <c r="AS38" s="132" t="s">
        <v>233</v>
      </c>
      <c r="AT38" s="133"/>
      <c r="AU38" s="199" t="s">
        <v>546</v>
      </c>
      <c r="AV38" s="199"/>
      <c r="AW38" s="421" t="s">
        <v>181</v>
      </c>
      <c r="AX38" s="422"/>
    </row>
    <row r="39" spans="1:50" ht="23.25" hidden="1" customHeight="1" x14ac:dyDescent="0.15">
      <c r="A39" s="426"/>
      <c r="B39" s="424"/>
      <c r="C39" s="424"/>
      <c r="D39" s="424"/>
      <c r="E39" s="424"/>
      <c r="F39" s="425"/>
      <c r="G39" s="587"/>
      <c r="H39" s="588"/>
      <c r="I39" s="588"/>
      <c r="J39" s="588"/>
      <c r="K39" s="588"/>
      <c r="L39" s="588"/>
      <c r="M39" s="588"/>
      <c r="N39" s="588"/>
      <c r="O39" s="589"/>
      <c r="P39" s="104"/>
      <c r="Q39" s="104"/>
      <c r="R39" s="104"/>
      <c r="S39" s="104"/>
      <c r="T39" s="104"/>
      <c r="U39" s="104"/>
      <c r="V39" s="104"/>
      <c r="W39" s="104"/>
      <c r="X39" s="105"/>
      <c r="Y39" s="497" t="s">
        <v>12</v>
      </c>
      <c r="Z39" s="557"/>
      <c r="AA39" s="558"/>
      <c r="AB39" s="487"/>
      <c r="AC39" s="487"/>
      <c r="AD39" s="487"/>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c r="AC40" s="549"/>
      <c r="AD40" s="54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364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338</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376</v>
      </c>
      <c r="AF44" s="244"/>
      <c r="AG44" s="244"/>
      <c r="AH44" s="245"/>
      <c r="AI44" s="243" t="s">
        <v>374</v>
      </c>
      <c r="AJ44" s="244"/>
      <c r="AK44" s="244"/>
      <c r="AL44" s="245"/>
      <c r="AM44" s="249" t="s">
        <v>403</v>
      </c>
      <c r="AN44" s="249"/>
      <c r="AO44" s="249"/>
      <c r="AP44" s="249"/>
      <c r="AQ44" s="150" t="s">
        <v>232</v>
      </c>
      <c r="AR44" s="151"/>
      <c r="AS44" s="151"/>
      <c r="AT44" s="152"/>
      <c r="AU44" s="437" t="s">
        <v>134</v>
      </c>
      <c r="AV44" s="437"/>
      <c r="AW44" s="437"/>
      <c r="AX44" s="936"/>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c r="AR45" s="200"/>
      <c r="AS45" s="132" t="s">
        <v>233</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364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338</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376</v>
      </c>
      <c r="AF51" s="244"/>
      <c r="AG51" s="244"/>
      <c r="AH51" s="245"/>
      <c r="AI51" s="243" t="s">
        <v>374</v>
      </c>
      <c r="AJ51" s="244"/>
      <c r="AK51" s="244"/>
      <c r="AL51" s="245"/>
      <c r="AM51" s="249" t="s">
        <v>403</v>
      </c>
      <c r="AN51" s="249"/>
      <c r="AO51" s="249"/>
      <c r="AP51" s="249"/>
      <c r="AQ51" s="150" t="s">
        <v>232</v>
      </c>
      <c r="AR51" s="151"/>
      <c r="AS51" s="151"/>
      <c r="AT51" s="152"/>
      <c r="AU51" s="950" t="s">
        <v>134</v>
      </c>
      <c r="AV51" s="950"/>
      <c r="AW51" s="950"/>
      <c r="AX51" s="951"/>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c r="AR52" s="200"/>
      <c r="AS52" s="132" t="s">
        <v>233</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364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338</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376</v>
      </c>
      <c r="AF58" s="244"/>
      <c r="AG58" s="244"/>
      <c r="AH58" s="245"/>
      <c r="AI58" s="243" t="s">
        <v>374</v>
      </c>
      <c r="AJ58" s="244"/>
      <c r="AK58" s="244"/>
      <c r="AL58" s="245"/>
      <c r="AM58" s="249" t="s">
        <v>403</v>
      </c>
      <c r="AN58" s="249"/>
      <c r="AO58" s="249"/>
      <c r="AP58" s="249"/>
      <c r="AQ58" s="150" t="s">
        <v>232</v>
      </c>
      <c r="AR58" s="151"/>
      <c r="AS58" s="151"/>
      <c r="AT58" s="152"/>
      <c r="AU58" s="950" t="s">
        <v>134</v>
      </c>
      <c r="AV58" s="950"/>
      <c r="AW58" s="950"/>
      <c r="AX58" s="951"/>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233</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364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339</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334</v>
      </c>
      <c r="X65" s="514"/>
      <c r="Y65" s="517"/>
      <c r="Z65" s="517"/>
      <c r="AA65" s="518"/>
      <c r="AB65" s="237" t="s">
        <v>11</v>
      </c>
      <c r="AC65" s="238"/>
      <c r="AD65" s="239"/>
      <c r="AE65" s="243" t="s">
        <v>376</v>
      </c>
      <c r="AF65" s="244"/>
      <c r="AG65" s="244"/>
      <c r="AH65" s="245"/>
      <c r="AI65" s="243" t="s">
        <v>374</v>
      </c>
      <c r="AJ65" s="244"/>
      <c r="AK65" s="244"/>
      <c r="AL65" s="245"/>
      <c r="AM65" s="249" t="s">
        <v>403</v>
      </c>
      <c r="AN65" s="249"/>
      <c r="AO65" s="249"/>
      <c r="AP65" s="249"/>
      <c r="AQ65" s="237" t="s">
        <v>232</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233</v>
      </c>
      <c r="AT66" s="242"/>
      <c r="AU66" s="199"/>
      <c r="AV66" s="199"/>
      <c r="AW66" s="241" t="s">
        <v>337</v>
      </c>
      <c r="AX66" s="253"/>
    </row>
    <row r="67" spans="1:50" ht="23.25" hidden="1" customHeight="1" x14ac:dyDescent="0.15">
      <c r="A67" s="501"/>
      <c r="B67" s="502"/>
      <c r="C67" s="502"/>
      <c r="D67" s="502"/>
      <c r="E67" s="502"/>
      <c r="F67" s="503"/>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354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354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355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344</v>
      </c>
      <c r="B70" s="502"/>
      <c r="C70" s="502"/>
      <c r="D70" s="502"/>
      <c r="E70" s="502"/>
      <c r="F70" s="503"/>
      <c r="G70" s="255" t="s">
        <v>235</v>
      </c>
      <c r="H70" s="307"/>
      <c r="I70" s="307"/>
      <c r="J70" s="307"/>
      <c r="K70" s="307"/>
      <c r="L70" s="307"/>
      <c r="M70" s="307"/>
      <c r="N70" s="307"/>
      <c r="O70" s="307"/>
      <c r="P70" s="307"/>
      <c r="Q70" s="307"/>
      <c r="R70" s="307"/>
      <c r="S70" s="307"/>
      <c r="T70" s="307"/>
      <c r="U70" s="307"/>
      <c r="V70" s="307"/>
      <c r="W70" s="310" t="s">
        <v>353</v>
      </c>
      <c r="X70" s="311"/>
      <c r="Y70" s="269" t="s">
        <v>12</v>
      </c>
      <c r="Z70" s="269"/>
      <c r="AA70" s="270"/>
      <c r="AB70" s="271" t="s">
        <v>354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354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355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339</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376</v>
      </c>
      <c r="AF73" s="244"/>
      <c r="AG73" s="244"/>
      <c r="AH73" s="245"/>
      <c r="AI73" s="243" t="s">
        <v>374</v>
      </c>
      <c r="AJ73" s="244"/>
      <c r="AK73" s="244"/>
      <c r="AL73" s="245"/>
      <c r="AM73" s="249" t="s">
        <v>403</v>
      </c>
      <c r="AN73" s="249"/>
      <c r="AO73" s="249"/>
      <c r="AP73" s="249"/>
      <c r="AQ73" s="159" t="s">
        <v>232</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233</v>
      </c>
      <c r="AT74" s="133"/>
      <c r="AU74" s="768"/>
      <c r="AV74" s="200"/>
      <c r="AW74" s="132" t="s">
        <v>181</v>
      </c>
      <c r="AX74" s="195"/>
    </row>
    <row r="75" spans="1:50" ht="23.25" hidden="1" customHeight="1" x14ac:dyDescent="0.15">
      <c r="A75" s="535"/>
      <c r="B75" s="536"/>
      <c r="C75" s="536"/>
      <c r="D75" s="536"/>
      <c r="E75" s="536"/>
      <c r="F75" s="537"/>
      <c r="G75" s="632" t="s">
        <v>234</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5"/>
      <c r="AF77" s="916"/>
      <c r="AG77" s="916"/>
      <c r="AH77" s="916"/>
      <c r="AI77" s="915"/>
      <c r="AJ77" s="916"/>
      <c r="AK77" s="916"/>
      <c r="AL77" s="916"/>
      <c r="AM77" s="915"/>
      <c r="AN77" s="916"/>
      <c r="AO77" s="916"/>
      <c r="AP77" s="916"/>
      <c r="AQ77" s="352"/>
      <c r="AR77" s="207"/>
      <c r="AS77" s="207"/>
      <c r="AT77" s="353"/>
      <c r="AU77" s="218"/>
      <c r="AV77" s="218"/>
      <c r="AW77" s="218"/>
      <c r="AX77" s="220"/>
    </row>
    <row r="78" spans="1:50" ht="69.75" hidden="1" customHeight="1" x14ac:dyDescent="0.15">
      <c r="A78" s="340" t="s">
        <v>367</v>
      </c>
      <c r="B78" s="341"/>
      <c r="C78" s="341"/>
      <c r="D78" s="341"/>
      <c r="E78" s="338" t="s">
        <v>317</v>
      </c>
      <c r="F78" s="339"/>
      <c r="G78" s="56" t="s">
        <v>235</v>
      </c>
      <c r="H78" s="610"/>
      <c r="I78" s="611"/>
      <c r="J78" s="611"/>
      <c r="K78" s="611"/>
      <c r="L78" s="611"/>
      <c r="M78" s="611"/>
      <c r="N78" s="611"/>
      <c r="O78" s="612"/>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333</v>
      </c>
      <c r="AP79" s="278"/>
      <c r="AQ79" s="278"/>
      <c r="AR79" s="80" t="s">
        <v>331</v>
      </c>
      <c r="AS79" s="277"/>
      <c r="AT79" s="278"/>
      <c r="AU79" s="278"/>
      <c r="AV79" s="278"/>
      <c r="AW79" s="278"/>
      <c r="AX79" s="1008"/>
    </row>
    <row r="80" spans="1:50" ht="18.75" hidden="1" customHeight="1" x14ac:dyDescent="0.15">
      <c r="A80" s="889" t="s">
        <v>147</v>
      </c>
      <c r="B80" s="550" t="s">
        <v>330</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415</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376</v>
      </c>
      <c r="AF85" s="244"/>
      <c r="AG85" s="244"/>
      <c r="AH85" s="245"/>
      <c r="AI85" s="243" t="s">
        <v>374</v>
      </c>
      <c r="AJ85" s="244"/>
      <c r="AK85" s="244"/>
      <c r="AL85" s="245"/>
      <c r="AM85" s="249" t="s">
        <v>403</v>
      </c>
      <c r="AN85" s="249"/>
      <c r="AO85" s="249"/>
      <c r="AP85" s="249"/>
      <c r="AQ85" s="159" t="s">
        <v>232</v>
      </c>
      <c r="AR85" s="129"/>
      <c r="AS85" s="129"/>
      <c r="AT85" s="130"/>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233</v>
      </c>
      <c r="AT86" s="133"/>
      <c r="AU86" s="199"/>
      <c r="AV86" s="199"/>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0"/>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0"/>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376</v>
      </c>
      <c r="AF90" s="244"/>
      <c r="AG90" s="244"/>
      <c r="AH90" s="245"/>
      <c r="AI90" s="243" t="s">
        <v>374</v>
      </c>
      <c r="AJ90" s="244"/>
      <c r="AK90" s="244"/>
      <c r="AL90" s="245"/>
      <c r="AM90" s="249" t="s">
        <v>403</v>
      </c>
      <c r="AN90" s="249"/>
      <c r="AO90" s="249"/>
      <c r="AP90" s="249"/>
      <c r="AQ90" s="159" t="s">
        <v>232</v>
      </c>
      <c r="AR90" s="129"/>
      <c r="AS90" s="129"/>
      <c r="AT90" s="130"/>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233</v>
      </c>
      <c r="AT91" s="133"/>
      <c r="AU91" s="199"/>
      <c r="AV91" s="199"/>
      <c r="AW91" s="421" t="s">
        <v>181</v>
      </c>
      <c r="AX91" s="422"/>
      <c r="AY91" s="10"/>
      <c r="AZ91" s="10"/>
      <c r="BA91" s="10"/>
      <c r="BB91" s="10"/>
      <c r="BC91" s="10"/>
    </row>
    <row r="92" spans="1:60" ht="23.25" hidden="1" customHeight="1" x14ac:dyDescent="0.15">
      <c r="A92" s="890"/>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0"/>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0"/>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376</v>
      </c>
      <c r="AF95" s="244"/>
      <c r="AG95" s="244"/>
      <c r="AH95" s="245"/>
      <c r="AI95" s="243" t="s">
        <v>374</v>
      </c>
      <c r="AJ95" s="244"/>
      <c r="AK95" s="244"/>
      <c r="AL95" s="245"/>
      <c r="AM95" s="249" t="s">
        <v>403</v>
      </c>
      <c r="AN95" s="249"/>
      <c r="AO95" s="249"/>
      <c r="AP95" s="249"/>
      <c r="AQ95" s="159" t="s">
        <v>232</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233</v>
      </c>
      <c r="AT96" s="133"/>
      <c r="AU96" s="199"/>
      <c r="AV96" s="199"/>
      <c r="AW96" s="421" t="s">
        <v>181</v>
      </c>
      <c r="AX96" s="422"/>
    </row>
    <row r="97" spans="1:60" ht="23.25" hidden="1" customHeight="1" x14ac:dyDescent="0.15">
      <c r="A97" s="890"/>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0"/>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340</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376</v>
      </c>
      <c r="AF100" s="566"/>
      <c r="AG100" s="566"/>
      <c r="AH100" s="567"/>
      <c r="AI100" s="565" t="s">
        <v>396</v>
      </c>
      <c r="AJ100" s="566"/>
      <c r="AK100" s="566"/>
      <c r="AL100" s="567"/>
      <c r="AM100" s="565" t="s">
        <v>403</v>
      </c>
      <c r="AN100" s="566"/>
      <c r="AO100" s="566"/>
      <c r="AP100" s="567"/>
      <c r="AQ100" s="323" t="s">
        <v>416</v>
      </c>
      <c r="AR100" s="324"/>
      <c r="AS100" s="324"/>
      <c r="AT100" s="325"/>
      <c r="AU100" s="323" t="s">
        <v>417</v>
      </c>
      <c r="AV100" s="324"/>
      <c r="AW100" s="324"/>
      <c r="AX100" s="326"/>
    </row>
    <row r="101" spans="1:60" ht="23.25" customHeight="1" x14ac:dyDescent="0.15">
      <c r="A101" s="448"/>
      <c r="B101" s="449"/>
      <c r="C101" s="449"/>
      <c r="D101" s="449"/>
      <c r="E101" s="449"/>
      <c r="F101" s="450"/>
      <c r="G101" s="104" t="s">
        <v>736</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562</v>
      </c>
      <c r="AC101" s="487"/>
      <c r="AD101" s="487"/>
      <c r="AE101" s="217">
        <v>74</v>
      </c>
      <c r="AF101" s="218"/>
      <c r="AG101" s="218"/>
      <c r="AH101" s="219"/>
      <c r="AI101" s="217">
        <v>71</v>
      </c>
      <c r="AJ101" s="218"/>
      <c r="AK101" s="218"/>
      <c r="AL101" s="219"/>
      <c r="AM101" s="217">
        <v>55</v>
      </c>
      <c r="AN101" s="218"/>
      <c r="AO101" s="218"/>
      <c r="AP101" s="219"/>
      <c r="AQ101" s="217"/>
      <c r="AR101" s="218"/>
      <c r="AS101" s="218"/>
      <c r="AT101" s="219"/>
      <c r="AU101" s="217"/>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563</v>
      </c>
      <c r="AC102" s="487"/>
      <c r="AD102" s="487"/>
      <c r="AE102" s="444">
        <v>80</v>
      </c>
      <c r="AF102" s="444"/>
      <c r="AG102" s="444"/>
      <c r="AH102" s="444"/>
      <c r="AI102" s="444">
        <v>80</v>
      </c>
      <c r="AJ102" s="444"/>
      <c r="AK102" s="444"/>
      <c r="AL102" s="444"/>
      <c r="AM102" s="444">
        <v>68</v>
      </c>
      <c r="AN102" s="444"/>
      <c r="AO102" s="444"/>
      <c r="AP102" s="444"/>
      <c r="AQ102" s="272">
        <v>60</v>
      </c>
      <c r="AR102" s="273"/>
      <c r="AS102" s="273"/>
      <c r="AT102" s="322"/>
      <c r="AU102" s="272">
        <v>60</v>
      </c>
      <c r="AV102" s="273"/>
      <c r="AW102" s="273"/>
      <c r="AX102" s="322"/>
    </row>
    <row r="103" spans="1:60" ht="31.5" customHeight="1" x14ac:dyDescent="0.15">
      <c r="A103" s="445" t="s">
        <v>340</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376</v>
      </c>
      <c r="AF103" s="442"/>
      <c r="AG103" s="442"/>
      <c r="AH103" s="443"/>
      <c r="AI103" s="441" t="s">
        <v>374</v>
      </c>
      <c r="AJ103" s="442"/>
      <c r="AK103" s="442"/>
      <c r="AL103" s="443"/>
      <c r="AM103" s="441" t="s">
        <v>403</v>
      </c>
      <c r="AN103" s="442"/>
      <c r="AO103" s="442"/>
      <c r="AP103" s="443"/>
      <c r="AQ103" s="283" t="s">
        <v>416</v>
      </c>
      <c r="AR103" s="284"/>
      <c r="AS103" s="284"/>
      <c r="AT103" s="327"/>
      <c r="AU103" s="283" t="s">
        <v>417</v>
      </c>
      <c r="AV103" s="284"/>
      <c r="AW103" s="284"/>
      <c r="AX103" s="285"/>
    </row>
    <row r="104" spans="1:60" ht="23.25" customHeight="1" x14ac:dyDescent="0.15">
      <c r="A104" s="448"/>
      <c r="B104" s="449"/>
      <c r="C104" s="449"/>
      <c r="D104" s="449"/>
      <c r="E104" s="449"/>
      <c r="F104" s="450"/>
      <c r="G104" s="104" t="s">
        <v>735</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564</v>
      </c>
      <c r="AC104" s="572"/>
      <c r="AD104" s="573"/>
      <c r="AE104" s="217">
        <v>7</v>
      </c>
      <c r="AF104" s="218"/>
      <c r="AG104" s="218"/>
      <c r="AH104" s="219"/>
      <c r="AI104" s="217">
        <v>6</v>
      </c>
      <c r="AJ104" s="218"/>
      <c r="AK104" s="218"/>
      <c r="AL104" s="219"/>
      <c r="AM104" s="217">
        <v>11</v>
      </c>
      <c r="AN104" s="218"/>
      <c r="AO104" s="218"/>
      <c r="AP104" s="219"/>
      <c r="AQ104" s="217"/>
      <c r="AR104" s="218"/>
      <c r="AS104" s="218"/>
      <c r="AT104" s="219"/>
      <c r="AU104" s="217"/>
      <c r="AV104" s="218"/>
      <c r="AW104" s="218"/>
      <c r="AX104" s="219"/>
    </row>
    <row r="105" spans="1:60" ht="23.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564</v>
      </c>
      <c r="AC105" s="495"/>
      <c r="AD105" s="496"/>
      <c r="AE105" s="444">
        <v>6</v>
      </c>
      <c r="AF105" s="444"/>
      <c r="AG105" s="444"/>
      <c r="AH105" s="444"/>
      <c r="AI105" s="444">
        <v>6</v>
      </c>
      <c r="AJ105" s="444"/>
      <c r="AK105" s="444"/>
      <c r="AL105" s="444"/>
      <c r="AM105" s="444">
        <v>3</v>
      </c>
      <c r="AN105" s="444"/>
      <c r="AO105" s="444"/>
      <c r="AP105" s="444"/>
      <c r="AQ105" s="217">
        <v>14</v>
      </c>
      <c r="AR105" s="218"/>
      <c r="AS105" s="218"/>
      <c r="AT105" s="219"/>
      <c r="AU105" s="272">
        <v>9</v>
      </c>
      <c r="AV105" s="273"/>
      <c r="AW105" s="273"/>
      <c r="AX105" s="322"/>
    </row>
    <row r="106" spans="1:60" ht="31.5" hidden="1" customHeight="1" x14ac:dyDescent="0.15">
      <c r="A106" s="445" t="s">
        <v>340</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376</v>
      </c>
      <c r="AF106" s="442"/>
      <c r="AG106" s="442"/>
      <c r="AH106" s="443"/>
      <c r="AI106" s="441" t="s">
        <v>374</v>
      </c>
      <c r="AJ106" s="442"/>
      <c r="AK106" s="442"/>
      <c r="AL106" s="443"/>
      <c r="AM106" s="441" t="s">
        <v>403</v>
      </c>
      <c r="AN106" s="442"/>
      <c r="AO106" s="442"/>
      <c r="AP106" s="443"/>
      <c r="AQ106" s="283" t="s">
        <v>416</v>
      </c>
      <c r="AR106" s="284"/>
      <c r="AS106" s="284"/>
      <c r="AT106" s="327"/>
      <c r="AU106" s="283" t="s">
        <v>417</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340</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376</v>
      </c>
      <c r="AF109" s="442"/>
      <c r="AG109" s="442"/>
      <c r="AH109" s="443"/>
      <c r="AI109" s="441" t="s">
        <v>374</v>
      </c>
      <c r="AJ109" s="442"/>
      <c r="AK109" s="442"/>
      <c r="AL109" s="443"/>
      <c r="AM109" s="441" t="s">
        <v>403</v>
      </c>
      <c r="AN109" s="442"/>
      <c r="AO109" s="442"/>
      <c r="AP109" s="443"/>
      <c r="AQ109" s="283" t="s">
        <v>416</v>
      </c>
      <c r="AR109" s="284"/>
      <c r="AS109" s="284"/>
      <c r="AT109" s="327"/>
      <c r="AU109" s="283" t="s">
        <v>417</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340</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376</v>
      </c>
      <c r="AF112" s="442"/>
      <c r="AG112" s="442"/>
      <c r="AH112" s="443"/>
      <c r="AI112" s="441" t="s">
        <v>374</v>
      </c>
      <c r="AJ112" s="442"/>
      <c r="AK112" s="442"/>
      <c r="AL112" s="443"/>
      <c r="AM112" s="441" t="s">
        <v>403</v>
      </c>
      <c r="AN112" s="442"/>
      <c r="AO112" s="442"/>
      <c r="AP112" s="443"/>
      <c r="AQ112" s="283" t="s">
        <v>416</v>
      </c>
      <c r="AR112" s="284"/>
      <c r="AS112" s="284"/>
      <c r="AT112" s="327"/>
      <c r="AU112" s="283" t="s">
        <v>417</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376</v>
      </c>
      <c r="AF115" s="442"/>
      <c r="AG115" s="442"/>
      <c r="AH115" s="443"/>
      <c r="AI115" s="441" t="s">
        <v>374</v>
      </c>
      <c r="AJ115" s="442"/>
      <c r="AK115" s="442"/>
      <c r="AL115" s="443"/>
      <c r="AM115" s="441" t="s">
        <v>403</v>
      </c>
      <c r="AN115" s="442"/>
      <c r="AO115" s="442"/>
      <c r="AP115" s="443"/>
      <c r="AQ115" s="614" t="s">
        <v>418</v>
      </c>
      <c r="AR115" s="615"/>
      <c r="AS115" s="615"/>
      <c r="AT115" s="615"/>
      <c r="AU115" s="615"/>
      <c r="AV115" s="615"/>
      <c r="AW115" s="615"/>
      <c r="AX115" s="616"/>
    </row>
    <row r="116" spans="1:50" ht="23.25" customHeight="1" x14ac:dyDescent="0.15">
      <c r="A116" s="465"/>
      <c r="B116" s="466"/>
      <c r="C116" s="466"/>
      <c r="D116" s="466"/>
      <c r="E116" s="466"/>
      <c r="F116" s="467"/>
      <c r="G116" s="414" t="s">
        <v>565</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566</v>
      </c>
      <c r="AC116" s="489"/>
      <c r="AD116" s="490"/>
      <c r="AE116" s="444">
        <v>14</v>
      </c>
      <c r="AF116" s="444"/>
      <c r="AG116" s="444"/>
      <c r="AH116" s="444"/>
      <c r="AI116" s="444">
        <v>13</v>
      </c>
      <c r="AJ116" s="444"/>
      <c r="AK116" s="444"/>
      <c r="AL116" s="444"/>
      <c r="AM116" s="444">
        <v>18</v>
      </c>
      <c r="AN116" s="444"/>
      <c r="AO116" s="444"/>
      <c r="AP116" s="444"/>
      <c r="AQ116" s="217">
        <v>14</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567</v>
      </c>
      <c r="AC117" s="499"/>
      <c r="AD117" s="500"/>
      <c r="AE117" s="577" t="s">
        <v>568</v>
      </c>
      <c r="AF117" s="577"/>
      <c r="AG117" s="577"/>
      <c r="AH117" s="577"/>
      <c r="AI117" s="577" t="s">
        <v>569</v>
      </c>
      <c r="AJ117" s="577"/>
      <c r="AK117" s="577"/>
      <c r="AL117" s="577"/>
      <c r="AM117" s="577" t="s">
        <v>726</v>
      </c>
      <c r="AN117" s="577"/>
      <c r="AO117" s="577"/>
      <c r="AP117" s="577"/>
      <c r="AQ117" s="577" t="s">
        <v>688</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376</v>
      </c>
      <c r="AF118" s="442"/>
      <c r="AG118" s="442"/>
      <c r="AH118" s="443"/>
      <c r="AI118" s="441" t="s">
        <v>374</v>
      </c>
      <c r="AJ118" s="442"/>
      <c r="AK118" s="442"/>
      <c r="AL118" s="443"/>
      <c r="AM118" s="441" t="s">
        <v>403</v>
      </c>
      <c r="AN118" s="442"/>
      <c r="AO118" s="442"/>
      <c r="AP118" s="443"/>
      <c r="AQ118" s="614" t="s">
        <v>418</v>
      </c>
      <c r="AR118" s="615"/>
      <c r="AS118" s="615"/>
      <c r="AT118" s="615"/>
      <c r="AU118" s="615"/>
      <c r="AV118" s="615"/>
      <c r="AW118" s="615"/>
      <c r="AX118" s="616"/>
    </row>
    <row r="119" spans="1:50" ht="23.25" hidden="1" customHeight="1" x14ac:dyDescent="0.15">
      <c r="A119" s="465"/>
      <c r="B119" s="466"/>
      <c r="C119" s="466"/>
      <c r="D119" s="466"/>
      <c r="E119" s="466"/>
      <c r="F119" s="467"/>
      <c r="G119" s="414" t="s">
        <v>570</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571</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376</v>
      </c>
      <c r="AF121" s="442"/>
      <c r="AG121" s="442"/>
      <c r="AH121" s="443"/>
      <c r="AI121" s="441" t="s">
        <v>374</v>
      </c>
      <c r="AJ121" s="442"/>
      <c r="AK121" s="442"/>
      <c r="AL121" s="443"/>
      <c r="AM121" s="441" t="s">
        <v>403</v>
      </c>
      <c r="AN121" s="442"/>
      <c r="AO121" s="442"/>
      <c r="AP121" s="443"/>
      <c r="AQ121" s="614" t="s">
        <v>418</v>
      </c>
      <c r="AR121" s="615"/>
      <c r="AS121" s="615"/>
      <c r="AT121" s="615"/>
      <c r="AU121" s="615"/>
      <c r="AV121" s="615"/>
      <c r="AW121" s="615"/>
      <c r="AX121" s="616"/>
    </row>
    <row r="122" spans="1:50" ht="23.25" hidden="1" customHeight="1" x14ac:dyDescent="0.15">
      <c r="A122" s="465"/>
      <c r="B122" s="466"/>
      <c r="C122" s="466"/>
      <c r="D122" s="466"/>
      <c r="E122" s="466"/>
      <c r="F122" s="467"/>
      <c r="G122" s="414" t="s">
        <v>547</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571</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376</v>
      </c>
      <c r="AF124" s="442"/>
      <c r="AG124" s="442"/>
      <c r="AH124" s="443"/>
      <c r="AI124" s="441" t="s">
        <v>374</v>
      </c>
      <c r="AJ124" s="442"/>
      <c r="AK124" s="442"/>
      <c r="AL124" s="443"/>
      <c r="AM124" s="441" t="s">
        <v>403</v>
      </c>
      <c r="AN124" s="442"/>
      <c r="AO124" s="442"/>
      <c r="AP124" s="443"/>
      <c r="AQ124" s="614" t="s">
        <v>418</v>
      </c>
      <c r="AR124" s="615"/>
      <c r="AS124" s="615"/>
      <c r="AT124" s="615"/>
      <c r="AU124" s="615"/>
      <c r="AV124" s="615"/>
      <c r="AW124" s="615"/>
      <c r="AX124" s="616"/>
    </row>
    <row r="125" spans="1:50" ht="23.25" hidden="1" customHeight="1" x14ac:dyDescent="0.15">
      <c r="A125" s="465"/>
      <c r="B125" s="466"/>
      <c r="C125" s="466"/>
      <c r="D125" s="466"/>
      <c r="E125" s="466"/>
      <c r="F125" s="467"/>
      <c r="G125" s="414" t="s">
        <v>547</v>
      </c>
      <c r="H125" s="414"/>
      <c r="I125" s="414"/>
      <c r="J125" s="414"/>
      <c r="K125" s="414"/>
      <c r="L125" s="414"/>
      <c r="M125" s="414"/>
      <c r="N125" s="414"/>
      <c r="O125" s="414"/>
      <c r="P125" s="414"/>
      <c r="Q125" s="414"/>
      <c r="R125" s="414"/>
      <c r="S125" s="414"/>
      <c r="T125" s="414"/>
      <c r="U125" s="414"/>
      <c r="V125" s="414"/>
      <c r="W125" s="414"/>
      <c r="X125" s="956"/>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57"/>
      <c r="Y126" s="497" t="s">
        <v>49</v>
      </c>
      <c r="Z126" s="472"/>
      <c r="AA126" s="473"/>
      <c r="AB126" s="498" t="s">
        <v>571</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2"/>
      <c r="Z127" s="953"/>
      <c r="AA127" s="954"/>
      <c r="AB127" s="246" t="s">
        <v>11</v>
      </c>
      <c r="AC127" s="247"/>
      <c r="AD127" s="248"/>
      <c r="AE127" s="441" t="s">
        <v>376</v>
      </c>
      <c r="AF127" s="442"/>
      <c r="AG127" s="442"/>
      <c r="AH127" s="443"/>
      <c r="AI127" s="441" t="s">
        <v>374</v>
      </c>
      <c r="AJ127" s="442"/>
      <c r="AK127" s="442"/>
      <c r="AL127" s="443"/>
      <c r="AM127" s="441" t="s">
        <v>403</v>
      </c>
      <c r="AN127" s="442"/>
      <c r="AO127" s="442"/>
      <c r="AP127" s="443"/>
      <c r="AQ127" s="614" t="s">
        <v>418</v>
      </c>
      <c r="AR127" s="615"/>
      <c r="AS127" s="615"/>
      <c r="AT127" s="615"/>
      <c r="AU127" s="615"/>
      <c r="AV127" s="615"/>
      <c r="AW127" s="615"/>
      <c r="AX127" s="616"/>
    </row>
    <row r="128" spans="1:50" ht="23.25" hidden="1" customHeight="1" x14ac:dyDescent="0.15">
      <c r="A128" s="465"/>
      <c r="B128" s="466"/>
      <c r="C128" s="466"/>
      <c r="D128" s="466"/>
      <c r="E128" s="466"/>
      <c r="F128" s="467"/>
      <c r="G128" s="414" t="s">
        <v>547</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571</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391</v>
      </c>
      <c r="B130" s="185"/>
      <c r="C130" s="184" t="s">
        <v>236</v>
      </c>
      <c r="D130" s="185"/>
      <c r="E130" s="169" t="s">
        <v>265</v>
      </c>
      <c r="F130" s="170"/>
      <c r="G130" s="32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264</v>
      </c>
      <c r="F131" s="175"/>
      <c r="G131" s="359"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237</v>
      </c>
      <c r="F132" s="179"/>
      <c r="G132" s="160" t="s">
        <v>246</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376</v>
      </c>
      <c r="AF132" s="154"/>
      <c r="AG132" s="154"/>
      <c r="AH132" s="154"/>
      <c r="AI132" s="154" t="s">
        <v>396</v>
      </c>
      <c r="AJ132" s="154"/>
      <c r="AK132" s="154"/>
      <c r="AL132" s="154"/>
      <c r="AM132" s="154" t="s">
        <v>403</v>
      </c>
      <c r="AN132" s="154"/>
      <c r="AO132" s="154"/>
      <c r="AP132" s="150"/>
      <c r="AQ132" s="150" t="s">
        <v>232</v>
      </c>
      <c r="AR132" s="151"/>
      <c r="AS132" s="151"/>
      <c r="AT132" s="152"/>
      <c r="AU132" s="196" t="s">
        <v>248</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572</v>
      </c>
      <c r="AR133" s="199"/>
      <c r="AS133" s="132" t="s">
        <v>233</v>
      </c>
      <c r="AT133" s="133"/>
      <c r="AU133" s="345">
        <v>5</v>
      </c>
      <c r="AV133" s="200"/>
      <c r="AW133" s="132" t="s">
        <v>181</v>
      </c>
      <c r="AX133" s="195"/>
    </row>
    <row r="134" spans="1:50" ht="41.25" customHeight="1" x14ac:dyDescent="0.15">
      <c r="A134" s="189"/>
      <c r="B134" s="186"/>
      <c r="C134" s="180"/>
      <c r="D134" s="186"/>
      <c r="E134" s="180"/>
      <c r="F134" s="181"/>
      <c r="G134" s="295" t="s">
        <v>734</v>
      </c>
      <c r="H134" s="104"/>
      <c r="I134" s="104"/>
      <c r="J134" s="104"/>
      <c r="K134" s="104"/>
      <c r="L134" s="104"/>
      <c r="M134" s="104"/>
      <c r="N134" s="104"/>
      <c r="O134" s="104"/>
      <c r="P134" s="104"/>
      <c r="Q134" s="104"/>
      <c r="R134" s="104"/>
      <c r="S134" s="104"/>
      <c r="T134" s="104"/>
      <c r="U134" s="104"/>
      <c r="V134" s="104"/>
      <c r="W134" s="104"/>
      <c r="X134" s="105"/>
      <c r="Y134" s="201" t="s">
        <v>247</v>
      </c>
      <c r="Z134" s="202"/>
      <c r="AA134" s="203"/>
      <c r="AB134" s="955" t="s">
        <v>573</v>
      </c>
      <c r="AC134" s="205"/>
      <c r="AD134" s="205"/>
      <c r="AE134" s="319">
        <v>89</v>
      </c>
      <c r="AF134" s="207"/>
      <c r="AG134" s="207"/>
      <c r="AH134" s="207"/>
      <c r="AI134" s="319">
        <v>111</v>
      </c>
      <c r="AJ134" s="207"/>
      <c r="AK134" s="207"/>
      <c r="AL134" s="207"/>
      <c r="AM134" s="319">
        <v>118</v>
      </c>
      <c r="AN134" s="207"/>
      <c r="AO134" s="207"/>
      <c r="AP134" s="207"/>
      <c r="AQ134" s="319" t="s">
        <v>572</v>
      </c>
      <c r="AR134" s="207"/>
      <c r="AS134" s="207"/>
      <c r="AT134" s="207"/>
      <c r="AU134" s="319" t="s">
        <v>572</v>
      </c>
      <c r="AV134" s="207"/>
      <c r="AW134" s="207"/>
      <c r="AX134" s="208"/>
    </row>
    <row r="135" spans="1:50" ht="41.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573</v>
      </c>
      <c r="AC135" s="343"/>
      <c r="AD135" s="344"/>
      <c r="AE135" s="319">
        <v>86</v>
      </c>
      <c r="AF135" s="207"/>
      <c r="AG135" s="207"/>
      <c r="AH135" s="207"/>
      <c r="AI135" s="319">
        <v>105</v>
      </c>
      <c r="AJ135" s="207"/>
      <c r="AK135" s="207"/>
      <c r="AL135" s="207"/>
      <c r="AM135" s="319">
        <v>121</v>
      </c>
      <c r="AN135" s="207"/>
      <c r="AO135" s="207"/>
      <c r="AP135" s="207"/>
      <c r="AQ135" s="319" t="s">
        <v>572</v>
      </c>
      <c r="AR135" s="207"/>
      <c r="AS135" s="207"/>
      <c r="AT135" s="207"/>
      <c r="AU135" s="319">
        <v>169</v>
      </c>
      <c r="AV135" s="207"/>
      <c r="AW135" s="207"/>
      <c r="AX135" s="208"/>
    </row>
    <row r="136" spans="1:50" ht="18.75" hidden="1" customHeight="1" x14ac:dyDescent="0.15">
      <c r="A136" s="189"/>
      <c r="B136" s="186"/>
      <c r="C136" s="180"/>
      <c r="D136" s="186"/>
      <c r="E136" s="180"/>
      <c r="F136" s="181"/>
      <c r="G136" s="160" t="s">
        <v>246</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376</v>
      </c>
      <c r="AF136" s="154"/>
      <c r="AG136" s="154"/>
      <c r="AH136" s="154"/>
      <c r="AI136" s="154" t="s">
        <v>374</v>
      </c>
      <c r="AJ136" s="154"/>
      <c r="AK136" s="154"/>
      <c r="AL136" s="154"/>
      <c r="AM136" s="154" t="s">
        <v>403</v>
      </c>
      <c r="AN136" s="154"/>
      <c r="AO136" s="154"/>
      <c r="AP136" s="150"/>
      <c r="AQ136" s="150" t="s">
        <v>232</v>
      </c>
      <c r="AR136" s="151"/>
      <c r="AS136" s="151"/>
      <c r="AT136" s="152"/>
      <c r="AU136" s="196" t="s">
        <v>248</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32</v>
      </c>
      <c r="AR137" s="199"/>
      <c r="AS137" s="132" t="s">
        <v>233</v>
      </c>
      <c r="AT137" s="133"/>
      <c r="AU137" s="345" t="s">
        <v>546</v>
      </c>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247</v>
      </c>
      <c r="Z138" s="202"/>
      <c r="AA138" s="203"/>
      <c r="AB138" s="342"/>
      <c r="AC138" s="343"/>
      <c r="AD138" s="344"/>
      <c r="AE138" s="319"/>
      <c r="AF138" s="207"/>
      <c r="AG138" s="207"/>
      <c r="AH138" s="207"/>
      <c r="AI138" s="319"/>
      <c r="AJ138" s="207"/>
      <c r="AK138" s="207"/>
      <c r="AL138" s="207"/>
      <c r="AM138" s="319" t="s">
        <v>542</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542</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246</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376</v>
      </c>
      <c r="AF140" s="154"/>
      <c r="AG140" s="154"/>
      <c r="AH140" s="154"/>
      <c r="AI140" s="154" t="s">
        <v>374</v>
      </c>
      <c r="AJ140" s="154"/>
      <c r="AK140" s="154"/>
      <c r="AL140" s="154"/>
      <c r="AM140" s="154" t="s">
        <v>403</v>
      </c>
      <c r="AN140" s="154"/>
      <c r="AO140" s="154"/>
      <c r="AP140" s="150"/>
      <c r="AQ140" s="150" t="s">
        <v>232</v>
      </c>
      <c r="AR140" s="151"/>
      <c r="AS140" s="151"/>
      <c r="AT140" s="152"/>
      <c r="AU140" s="196" t="s">
        <v>248</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233</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246</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376</v>
      </c>
      <c r="AF144" s="154"/>
      <c r="AG144" s="154"/>
      <c r="AH144" s="154"/>
      <c r="AI144" s="154" t="s">
        <v>374</v>
      </c>
      <c r="AJ144" s="154"/>
      <c r="AK144" s="154"/>
      <c r="AL144" s="154"/>
      <c r="AM144" s="154" t="s">
        <v>403</v>
      </c>
      <c r="AN144" s="154"/>
      <c r="AO144" s="154"/>
      <c r="AP144" s="150"/>
      <c r="AQ144" s="150" t="s">
        <v>232</v>
      </c>
      <c r="AR144" s="151"/>
      <c r="AS144" s="151"/>
      <c r="AT144" s="152"/>
      <c r="AU144" s="196" t="s">
        <v>248</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233</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246</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376</v>
      </c>
      <c r="AF148" s="154"/>
      <c r="AG148" s="154"/>
      <c r="AH148" s="154"/>
      <c r="AI148" s="154" t="s">
        <v>374</v>
      </c>
      <c r="AJ148" s="154"/>
      <c r="AK148" s="154"/>
      <c r="AL148" s="154"/>
      <c r="AM148" s="154" t="s">
        <v>403</v>
      </c>
      <c r="AN148" s="154"/>
      <c r="AO148" s="154"/>
      <c r="AP148" s="150"/>
      <c r="AQ148" s="150" t="s">
        <v>232</v>
      </c>
      <c r="AR148" s="151"/>
      <c r="AS148" s="151"/>
      <c r="AT148" s="152"/>
      <c r="AU148" s="196" t="s">
        <v>248</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233</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249</v>
      </c>
      <c r="H152" s="129"/>
      <c r="I152" s="129"/>
      <c r="J152" s="129"/>
      <c r="K152" s="129"/>
      <c r="L152" s="129"/>
      <c r="M152" s="129"/>
      <c r="N152" s="129"/>
      <c r="O152" s="129"/>
      <c r="P152" s="130"/>
      <c r="Q152" s="159" t="s">
        <v>324</v>
      </c>
      <c r="R152" s="129"/>
      <c r="S152" s="129"/>
      <c r="T152" s="129"/>
      <c r="U152" s="129"/>
      <c r="V152" s="129"/>
      <c r="W152" s="129"/>
      <c r="X152" s="129"/>
      <c r="Y152" s="129"/>
      <c r="Z152" s="129"/>
      <c r="AA152" s="129"/>
      <c r="AB152" s="128" t="s">
        <v>325</v>
      </c>
      <c r="AC152" s="129"/>
      <c r="AD152" s="130"/>
      <c r="AE152" s="159" t="s">
        <v>250</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572</v>
      </c>
      <c r="H154" s="104"/>
      <c r="I154" s="104"/>
      <c r="J154" s="104"/>
      <c r="K154" s="104"/>
      <c r="L154" s="104"/>
      <c r="M154" s="104"/>
      <c r="N154" s="104"/>
      <c r="O154" s="104"/>
      <c r="P154" s="105"/>
      <c r="Q154" s="320" t="s">
        <v>572</v>
      </c>
      <c r="R154" s="104"/>
      <c r="S154" s="104"/>
      <c r="T154" s="104"/>
      <c r="U154" s="104"/>
      <c r="V154" s="104"/>
      <c r="W154" s="104"/>
      <c r="X154" s="104"/>
      <c r="Y154" s="104"/>
      <c r="Z154" s="104"/>
      <c r="AA154" s="292"/>
      <c r="AB154" s="350" t="s">
        <v>546</v>
      </c>
      <c r="AC154" s="141"/>
      <c r="AD154" s="141"/>
      <c r="AE154" s="351"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249</v>
      </c>
      <c r="H159" s="129"/>
      <c r="I159" s="129"/>
      <c r="J159" s="129"/>
      <c r="K159" s="129"/>
      <c r="L159" s="129"/>
      <c r="M159" s="129"/>
      <c r="N159" s="129"/>
      <c r="O159" s="129"/>
      <c r="P159" s="130"/>
      <c r="Q159" s="159" t="s">
        <v>324</v>
      </c>
      <c r="R159" s="129"/>
      <c r="S159" s="129"/>
      <c r="T159" s="129"/>
      <c r="U159" s="129"/>
      <c r="V159" s="129"/>
      <c r="W159" s="129"/>
      <c r="X159" s="129"/>
      <c r="Y159" s="129"/>
      <c r="Z159" s="129"/>
      <c r="AA159" s="129"/>
      <c r="AB159" s="128" t="s">
        <v>325</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249</v>
      </c>
      <c r="H166" s="129"/>
      <c r="I166" s="129"/>
      <c r="J166" s="129"/>
      <c r="K166" s="129"/>
      <c r="L166" s="129"/>
      <c r="M166" s="129"/>
      <c r="N166" s="129"/>
      <c r="O166" s="129"/>
      <c r="P166" s="130"/>
      <c r="Q166" s="159" t="s">
        <v>324</v>
      </c>
      <c r="R166" s="129"/>
      <c r="S166" s="129"/>
      <c r="T166" s="129"/>
      <c r="U166" s="129"/>
      <c r="V166" s="129"/>
      <c r="W166" s="129"/>
      <c r="X166" s="129"/>
      <c r="Y166" s="129"/>
      <c r="Z166" s="129"/>
      <c r="AA166" s="129"/>
      <c r="AB166" s="128" t="s">
        <v>325</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249</v>
      </c>
      <c r="H173" s="129"/>
      <c r="I173" s="129"/>
      <c r="J173" s="129"/>
      <c r="K173" s="129"/>
      <c r="L173" s="129"/>
      <c r="M173" s="129"/>
      <c r="N173" s="129"/>
      <c r="O173" s="129"/>
      <c r="P173" s="130"/>
      <c r="Q173" s="159" t="s">
        <v>324</v>
      </c>
      <c r="R173" s="129"/>
      <c r="S173" s="129"/>
      <c r="T173" s="129"/>
      <c r="U173" s="129"/>
      <c r="V173" s="129"/>
      <c r="W173" s="129"/>
      <c r="X173" s="129"/>
      <c r="Y173" s="129"/>
      <c r="Z173" s="129"/>
      <c r="AA173" s="129"/>
      <c r="AB173" s="128" t="s">
        <v>325</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249</v>
      </c>
      <c r="H180" s="129"/>
      <c r="I180" s="129"/>
      <c r="J180" s="129"/>
      <c r="K180" s="129"/>
      <c r="L180" s="129"/>
      <c r="M180" s="129"/>
      <c r="N180" s="129"/>
      <c r="O180" s="129"/>
      <c r="P180" s="130"/>
      <c r="Q180" s="159" t="s">
        <v>324</v>
      </c>
      <c r="R180" s="129"/>
      <c r="S180" s="129"/>
      <c r="T180" s="129"/>
      <c r="U180" s="129"/>
      <c r="V180" s="129"/>
      <c r="W180" s="129"/>
      <c r="X180" s="129"/>
      <c r="Y180" s="129"/>
      <c r="Z180" s="129"/>
      <c r="AA180" s="129"/>
      <c r="AB180" s="128" t="s">
        <v>325</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289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2" customHeight="1" x14ac:dyDescent="0.15">
      <c r="A188" s="189"/>
      <c r="B188" s="186"/>
      <c r="C188" s="180"/>
      <c r="D188" s="186"/>
      <c r="E188" s="320" t="s">
        <v>574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2"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265</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264</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237</v>
      </c>
      <c r="F192" s="179"/>
      <c r="G192" s="160" t="s">
        <v>246</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376</v>
      </c>
      <c r="AF192" s="154"/>
      <c r="AG192" s="154"/>
      <c r="AH192" s="154"/>
      <c r="AI192" s="154" t="s">
        <v>374</v>
      </c>
      <c r="AJ192" s="154"/>
      <c r="AK192" s="154"/>
      <c r="AL192" s="154"/>
      <c r="AM192" s="154" t="s">
        <v>403</v>
      </c>
      <c r="AN192" s="154"/>
      <c r="AO192" s="154"/>
      <c r="AP192" s="150"/>
      <c r="AQ192" s="150" t="s">
        <v>232</v>
      </c>
      <c r="AR192" s="151"/>
      <c r="AS192" s="151"/>
      <c r="AT192" s="152"/>
      <c r="AU192" s="196" t="s">
        <v>248</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233</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247</v>
      </c>
      <c r="Z194" s="202"/>
      <c r="AA194" s="203"/>
      <c r="AB194" s="342"/>
      <c r="AC194" s="343"/>
      <c r="AD194" s="344"/>
      <c r="AE194" s="319"/>
      <c r="AF194" s="207"/>
      <c r="AG194" s="207"/>
      <c r="AH194" s="207"/>
      <c r="AI194" s="319"/>
      <c r="AJ194" s="207"/>
      <c r="AK194" s="207"/>
      <c r="AL194" s="207"/>
      <c r="AM194" s="319" t="s">
        <v>542</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542</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246</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376</v>
      </c>
      <c r="AF196" s="154"/>
      <c r="AG196" s="154"/>
      <c r="AH196" s="154"/>
      <c r="AI196" s="154" t="s">
        <v>374</v>
      </c>
      <c r="AJ196" s="154"/>
      <c r="AK196" s="154"/>
      <c r="AL196" s="154"/>
      <c r="AM196" s="154" t="s">
        <v>403</v>
      </c>
      <c r="AN196" s="154"/>
      <c r="AO196" s="154"/>
      <c r="AP196" s="150"/>
      <c r="AQ196" s="150" t="s">
        <v>232</v>
      </c>
      <c r="AR196" s="151"/>
      <c r="AS196" s="151"/>
      <c r="AT196" s="152"/>
      <c r="AU196" s="196" t="s">
        <v>248</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233</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247</v>
      </c>
      <c r="Z198" s="202"/>
      <c r="AA198" s="203"/>
      <c r="AB198" s="342"/>
      <c r="AC198" s="343"/>
      <c r="AD198" s="344"/>
      <c r="AE198" s="319"/>
      <c r="AF198" s="207"/>
      <c r="AG198" s="207"/>
      <c r="AH198" s="207"/>
      <c r="AI198" s="319"/>
      <c r="AJ198" s="207"/>
      <c r="AK198" s="207"/>
      <c r="AL198" s="207"/>
      <c r="AM198" s="319" t="s">
        <v>542</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542</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246</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376</v>
      </c>
      <c r="AF200" s="154"/>
      <c r="AG200" s="154"/>
      <c r="AH200" s="154"/>
      <c r="AI200" s="154" t="s">
        <v>374</v>
      </c>
      <c r="AJ200" s="154"/>
      <c r="AK200" s="154"/>
      <c r="AL200" s="154"/>
      <c r="AM200" s="154" t="s">
        <v>403</v>
      </c>
      <c r="AN200" s="154"/>
      <c r="AO200" s="154"/>
      <c r="AP200" s="150"/>
      <c r="AQ200" s="150" t="s">
        <v>232</v>
      </c>
      <c r="AR200" s="151"/>
      <c r="AS200" s="151"/>
      <c r="AT200" s="152"/>
      <c r="AU200" s="196" t="s">
        <v>248</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233</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246</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376</v>
      </c>
      <c r="AF204" s="154"/>
      <c r="AG204" s="154"/>
      <c r="AH204" s="154"/>
      <c r="AI204" s="154" t="s">
        <v>374</v>
      </c>
      <c r="AJ204" s="154"/>
      <c r="AK204" s="154"/>
      <c r="AL204" s="154"/>
      <c r="AM204" s="154" t="s">
        <v>403</v>
      </c>
      <c r="AN204" s="154"/>
      <c r="AO204" s="154"/>
      <c r="AP204" s="150"/>
      <c r="AQ204" s="150" t="s">
        <v>232</v>
      </c>
      <c r="AR204" s="151"/>
      <c r="AS204" s="151"/>
      <c r="AT204" s="152"/>
      <c r="AU204" s="196" t="s">
        <v>248</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233</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246</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376</v>
      </c>
      <c r="AF208" s="154"/>
      <c r="AG208" s="154"/>
      <c r="AH208" s="154"/>
      <c r="AI208" s="154" t="s">
        <v>374</v>
      </c>
      <c r="AJ208" s="154"/>
      <c r="AK208" s="154"/>
      <c r="AL208" s="154"/>
      <c r="AM208" s="154" t="s">
        <v>403</v>
      </c>
      <c r="AN208" s="154"/>
      <c r="AO208" s="154"/>
      <c r="AP208" s="150"/>
      <c r="AQ208" s="150" t="s">
        <v>232</v>
      </c>
      <c r="AR208" s="151"/>
      <c r="AS208" s="151"/>
      <c r="AT208" s="152"/>
      <c r="AU208" s="196" t="s">
        <v>248</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233</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249</v>
      </c>
      <c r="H212" s="129"/>
      <c r="I212" s="129"/>
      <c r="J212" s="129"/>
      <c r="K212" s="129"/>
      <c r="L212" s="129"/>
      <c r="M212" s="129"/>
      <c r="N212" s="129"/>
      <c r="O212" s="129"/>
      <c r="P212" s="130"/>
      <c r="Q212" s="159" t="s">
        <v>324</v>
      </c>
      <c r="R212" s="129"/>
      <c r="S212" s="129"/>
      <c r="T212" s="129"/>
      <c r="U212" s="129"/>
      <c r="V212" s="129"/>
      <c r="W212" s="129"/>
      <c r="X212" s="129"/>
      <c r="Y212" s="129"/>
      <c r="Z212" s="129"/>
      <c r="AA212" s="129"/>
      <c r="AB212" s="128" t="s">
        <v>325</v>
      </c>
      <c r="AC212" s="129"/>
      <c r="AD212" s="130"/>
      <c r="AE212" s="159" t="s">
        <v>250</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249</v>
      </c>
      <c r="H219" s="129"/>
      <c r="I219" s="129"/>
      <c r="J219" s="129"/>
      <c r="K219" s="129"/>
      <c r="L219" s="129"/>
      <c r="M219" s="129"/>
      <c r="N219" s="129"/>
      <c r="O219" s="129"/>
      <c r="P219" s="130"/>
      <c r="Q219" s="159" t="s">
        <v>324</v>
      </c>
      <c r="R219" s="129"/>
      <c r="S219" s="129"/>
      <c r="T219" s="129"/>
      <c r="U219" s="129"/>
      <c r="V219" s="129"/>
      <c r="W219" s="129"/>
      <c r="X219" s="129"/>
      <c r="Y219" s="129"/>
      <c r="Z219" s="129"/>
      <c r="AA219" s="129"/>
      <c r="AB219" s="128" t="s">
        <v>325</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249</v>
      </c>
      <c r="H226" s="129"/>
      <c r="I226" s="129"/>
      <c r="J226" s="129"/>
      <c r="K226" s="129"/>
      <c r="L226" s="129"/>
      <c r="M226" s="129"/>
      <c r="N226" s="129"/>
      <c r="O226" s="129"/>
      <c r="P226" s="130"/>
      <c r="Q226" s="159" t="s">
        <v>324</v>
      </c>
      <c r="R226" s="129"/>
      <c r="S226" s="129"/>
      <c r="T226" s="129"/>
      <c r="U226" s="129"/>
      <c r="V226" s="129"/>
      <c r="W226" s="129"/>
      <c r="X226" s="129"/>
      <c r="Y226" s="129"/>
      <c r="Z226" s="129"/>
      <c r="AA226" s="129"/>
      <c r="AB226" s="128" t="s">
        <v>325</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249</v>
      </c>
      <c r="H233" s="129"/>
      <c r="I233" s="129"/>
      <c r="J233" s="129"/>
      <c r="K233" s="129"/>
      <c r="L233" s="129"/>
      <c r="M233" s="129"/>
      <c r="N233" s="129"/>
      <c r="O233" s="129"/>
      <c r="P233" s="130"/>
      <c r="Q233" s="159" t="s">
        <v>324</v>
      </c>
      <c r="R233" s="129"/>
      <c r="S233" s="129"/>
      <c r="T233" s="129"/>
      <c r="U233" s="129"/>
      <c r="V233" s="129"/>
      <c r="W233" s="129"/>
      <c r="X233" s="129"/>
      <c r="Y233" s="129"/>
      <c r="Z233" s="129"/>
      <c r="AA233" s="129"/>
      <c r="AB233" s="128" t="s">
        <v>325</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249</v>
      </c>
      <c r="H240" s="129"/>
      <c r="I240" s="129"/>
      <c r="J240" s="129"/>
      <c r="K240" s="129"/>
      <c r="L240" s="129"/>
      <c r="M240" s="129"/>
      <c r="N240" s="129"/>
      <c r="O240" s="129"/>
      <c r="P240" s="130"/>
      <c r="Q240" s="159" t="s">
        <v>324</v>
      </c>
      <c r="R240" s="129"/>
      <c r="S240" s="129"/>
      <c r="T240" s="129"/>
      <c r="U240" s="129"/>
      <c r="V240" s="129"/>
      <c r="W240" s="129"/>
      <c r="X240" s="129"/>
      <c r="Y240" s="129"/>
      <c r="Z240" s="129"/>
      <c r="AA240" s="129"/>
      <c r="AB240" s="128" t="s">
        <v>325</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289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264</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237</v>
      </c>
      <c r="F252" s="179"/>
      <c r="G252" s="160" t="s">
        <v>246</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376</v>
      </c>
      <c r="AF252" s="154"/>
      <c r="AG252" s="154"/>
      <c r="AH252" s="154"/>
      <c r="AI252" s="154" t="s">
        <v>374</v>
      </c>
      <c r="AJ252" s="154"/>
      <c r="AK252" s="154"/>
      <c r="AL252" s="154"/>
      <c r="AM252" s="154" t="s">
        <v>403</v>
      </c>
      <c r="AN252" s="154"/>
      <c r="AO252" s="154"/>
      <c r="AP252" s="150"/>
      <c r="AQ252" s="150" t="s">
        <v>232</v>
      </c>
      <c r="AR252" s="151"/>
      <c r="AS252" s="151"/>
      <c r="AT252" s="152"/>
      <c r="AU252" s="196" t="s">
        <v>248</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233</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246</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376</v>
      </c>
      <c r="AF256" s="154"/>
      <c r="AG256" s="154"/>
      <c r="AH256" s="154"/>
      <c r="AI256" s="154" t="s">
        <v>374</v>
      </c>
      <c r="AJ256" s="154"/>
      <c r="AK256" s="154"/>
      <c r="AL256" s="154"/>
      <c r="AM256" s="154" t="s">
        <v>403</v>
      </c>
      <c r="AN256" s="154"/>
      <c r="AO256" s="154"/>
      <c r="AP256" s="150"/>
      <c r="AQ256" s="150" t="s">
        <v>232</v>
      </c>
      <c r="AR256" s="151"/>
      <c r="AS256" s="151"/>
      <c r="AT256" s="152"/>
      <c r="AU256" s="196" t="s">
        <v>248</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233</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246</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376</v>
      </c>
      <c r="AF260" s="154"/>
      <c r="AG260" s="154"/>
      <c r="AH260" s="154"/>
      <c r="AI260" s="154" t="s">
        <v>374</v>
      </c>
      <c r="AJ260" s="154"/>
      <c r="AK260" s="154"/>
      <c r="AL260" s="154"/>
      <c r="AM260" s="154" t="s">
        <v>403</v>
      </c>
      <c r="AN260" s="154"/>
      <c r="AO260" s="154"/>
      <c r="AP260" s="150"/>
      <c r="AQ260" s="150" t="s">
        <v>232</v>
      </c>
      <c r="AR260" s="151"/>
      <c r="AS260" s="151"/>
      <c r="AT260" s="152"/>
      <c r="AU260" s="196" t="s">
        <v>248</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233</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246</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376</v>
      </c>
      <c r="AF264" s="154"/>
      <c r="AG264" s="154"/>
      <c r="AH264" s="154"/>
      <c r="AI264" s="154" t="s">
        <v>374</v>
      </c>
      <c r="AJ264" s="154"/>
      <c r="AK264" s="154"/>
      <c r="AL264" s="154"/>
      <c r="AM264" s="154" t="s">
        <v>403</v>
      </c>
      <c r="AN264" s="154"/>
      <c r="AO264" s="154"/>
      <c r="AP264" s="150"/>
      <c r="AQ264" s="159" t="s">
        <v>232</v>
      </c>
      <c r="AR264" s="129"/>
      <c r="AS264" s="129"/>
      <c r="AT264" s="130"/>
      <c r="AU264" s="135" t="s">
        <v>248</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233</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246</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376</v>
      </c>
      <c r="AF268" s="154"/>
      <c r="AG268" s="154"/>
      <c r="AH268" s="154"/>
      <c r="AI268" s="154" t="s">
        <v>374</v>
      </c>
      <c r="AJ268" s="154"/>
      <c r="AK268" s="154"/>
      <c r="AL268" s="154"/>
      <c r="AM268" s="154" t="s">
        <v>403</v>
      </c>
      <c r="AN268" s="154"/>
      <c r="AO268" s="154"/>
      <c r="AP268" s="150"/>
      <c r="AQ268" s="150" t="s">
        <v>232</v>
      </c>
      <c r="AR268" s="151"/>
      <c r="AS268" s="151"/>
      <c r="AT268" s="152"/>
      <c r="AU268" s="196" t="s">
        <v>248</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233</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249</v>
      </c>
      <c r="H272" s="129"/>
      <c r="I272" s="129"/>
      <c r="J272" s="129"/>
      <c r="K272" s="129"/>
      <c r="L272" s="129"/>
      <c r="M272" s="129"/>
      <c r="N272" s="129"/>
      <c r="O272" s="129"/>
      <c r="P272" s="130"/>
      <c r="Q272" s="159" t="s">
        <v>324</v>
      </c>
      <c r="R272" s="129"/>
      <c r="S272" s="129"/>
      <c r="T272" s="129"/>
      <c r="U272" s="129"/>
      <c r="V272" s="129"/>
      <c r="W272" s="129"/>
      <c r="X272" s="129"/>
      <c r="Y272" s="129"/>
      <c r="Z272" s="129"/>
      <c r="AA272" s="129"/>
      <c r="AB272" s="128" t="s">
        <v>325</v>
      </c>
      <c r="AC272" s="129"/>
      <c r="AD272" s="130"/>
      <c r="AE272" s="159" t="s">
        <v>250</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249</v>
      </c>
      <c r="H279" s="129"/>
      <c r="I279" s="129"/>
      <c r="J279" s="129"/>
      <c r="K279" s="129"/>
      <c r="L279" s="129"/>
      <c r="M279" s="129"/>
      <c r="N279" s="129"/>
      <c r="O279" s="129"/>
      <c r="P279" s="130"/>
      <c r="Q279" s="159" t="s">
        <v>324</v>
      </c>
      <c r="R279" s="129"/>
      <c r="S279" s="129"/>
      <c r="T279" s="129"/>
      <c r="U279" s="129"/>
      <c r="V279" s="129"/>
      <c r="W279" s="129"/>
      <c r="X279" s="129"/>
      <c r="Y279" s="129"/>
      <c r="Z279" s="129"/>
      <c r="AA279" s="129"/>
      <c r="AB279" s="128" t="s">
        <v>325</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249</v>
      </c>
      <c r="H286" s="129"/>
      <c r="I286" s="129"/>
      <c r="J286" s="129"/>
      <c r="K286" s="129"/>
      <c r="L286" s="129"/>
      <c r="M286" s="129"/>
      <c r="N286" s="129"/>
      <c r="O286" s="129"/>
      <c r="P286" s="130"/>
      <c r="Q286" s="159" t="s">
        <v>324</v>
      </c>
      <c r="R286" s="129"/>
      <c r="S286" s="129"/>
      <c r="T286" s="129"/>
      <c r="U286" s="129"/>
      <c r="V286" s="129"/>
      <c r="W286" s="129"/>
      <c r="X286" s="129"/>
      <c r="Y286" s="129"/>
      <c r="Z286" s="129"/>
      <c r="AA286" s="129"/>
      <c r="AB286" s="128" t="s">
        <v>325</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249</v>
      </c>
      <c r="H293" s="129"/>
      <c r="I293" s="129"/>
      <c r="J293" s="129"/>
      <c r="K293" s="129"/>
      <c r="L293" s="129"/>
      <c r="M293" s="129"/>
      <c r="N293" s="129"/>
      <c r="O293" s="129"/>
      <c r="P293" s="130"/>
      <c r="Q293" s="159" t="s">
        <v>324</v>
      </c>
      <c r="R293" s="129"/>
      <c r="S293" s="129"/>
      <c r="T293" s="129"/>
      <c r="U293" s="129"/>
      <c r="V293" s="129"/>
      <c r="W293" s="129"/>
      <c r="X293" s="129"/>
      <c r="Y293" s="129"/>
      <c r="Z293" s="129"/>
      <c r="AA293" s="129"/>
      <c r="AB293" s="128" t="s">
        <v>325</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249</v>
      </c>
      <c r="H300" s="129"/>
      <c r="I300" s="129"/>
      <c r="J300" s="129"/>
      <c r="K300" s="129"/>
      <c r="L300" s="129"/>
      <c r="M300" s="129"/>
      <c r="N300" s="129"/>
      <c r="O300" s="129"/>
      <c r="P300" s="130"/>
      <c r="Q300" s="159" t="s">
        <v>324</v>
      </c>
      <c r="R300" s="129"/>
      <c r="S300" s="129"/>
      <c r="T300" s="129"/>
      <c r="U300" s="129"/>
      <c r="V300" s="129"/>
      <c r="W300" s="129"/>
      <c r="X300" s="129"/>
      <c r="Y300" s="129"/>
      <c r="Z300" s="129"/>
      <c r="AA300" s="129"/>
      <c r="AB300" s="128" t="s">
        <v>325</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289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264</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237</v>
      </c>
      <c r="F312" s="179"/>
      <c r="G312" s="160" t="s">
        <v>246</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376</v>
      </c>
      <c r="AF312" s="154"/>
      <c r="AG312" s="154"/>
      <c r="AH312" s="154"/>
      <c r="AI312" s="154" t="s">
        <v>374</v>
      </c>
      <c r="AJ312" s="154"/>
      <c r="AK312" s="154"/>
      <c r="AL312" s="154"/>
      <c r="AM312" s="154" t="s">
        <v>403</v>
      </c>
      <c r="AN312" s="154"/>
      <c r="AO312" s="154"/>
      <c r="AP312" s="150"/>
      <c r="AQ312" s="150" t="s">
        <v>232</v>
      </c>
      <c r="AR312" s="151"/>
      <c r="AS312" s="151"/>
      <c r="AT312" s="152"/>
      <c r="AU312" s="196" t="s">
        <v>248</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233</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246</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376</v>
      </c>
      <c r="AF316" s="154"/>
      <c r="AG316" s="154"/>
      <c r="AH316" s="154"/>
      <c r="AI316" s="154" t="s">
        <v>374</v>
      </c>
      <c r="AJ316" s="154"/>
      <c r="AK316" s="154"/>
      <c r="AL316" s="154"/>
      <c r="AM316" s="154" t="s">
        <v>403</v>
      </c>
      <c r="AN316" s="154"/>
      <c r="AO316" s="154"/>
      <c r="AP316" s="150"/>
      <c r="AQ316" s="150" t="s">
        <v>232</v>
      </c>
      <c r="AR316" s="151"/>
      <c r="AS316" s="151"/>
      <c r="AT316" s="152"/>
      <c r="AU316" s="196" t="s">
        <v>248</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233</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246</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376</v>
      </c>
      <c r="AF320" s="154"/>
      <c r="AG320" s="154"/>
      <c r="AH320" s="154"/>
      <c r="AI320" s="154" t="s">
        <v>374</v>
      </c>
      <c r="AJ320" s="154"/>
      <c r="AK320" s="154"/>
      <c r="AL320" s="154"/>
      <c r="AM320" s="154" t="s">
        <v>403</v>
      </c>
      <c r="AN320" s="154"/>
      <c r="AO320" s="154"/>
      <c r="AP320" s="150"/>
      <c r="AQ320" s="150" t="s">
        <v>232</v>
      </c>
      <c r="AR320" s="151"/>
      <c r="AS320" s="151"/>
      <c r="AT320" s="152"/>
      <c r="AU320" s="196" t="s">
        <v>248</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233</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246</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376</v>
      </c>
      <c r="AF324" s="154"/>
      <c r="AG324" s="154"/>
      <c r="AH324" s="154"/>
      <c r="AI324" s="154" t="s">
        <v>374</v>
      </c>
      <c r="AJ324" s="154"/>
      <c r="AK324" s="154"/>
      <c r="AL324" s="154"/>
      <c r="AM324" s="154" t="s">
        <v>403</v>
      </c>
      <c r="AN324" s="154"/>
      <c r="AO324" s="154"/>
      <c r="AP324" s="150"/>
      <c r="AQ324" s="150" t="s">
        <v>232</v>
      </c>
      <c r="AR324" s="151"/>
      <c r="AS324" s="151"/>
      <c r="AT324" s="152"/>
      <c r="AU324" s="196" t="s">
        <v>248</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233</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246</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376</v>
      </c>
      <c r="AF328" s="154"/>
      <c r="AG328" s="154"/>
      <c r="AH328" s="154"/>
      <c r="AI328" s="154" t="s">
        <v>374</v>
      </c>
      <c r="AJ328" s="154"/>
      <c r="AK328" s="154"/>
      <c r="AL328" s="154"/>
      <c r="AM328" s="154" t="s">
        <v>403</v>
      </c>
      <c r="AN328" s="154"/>
      <c r="AO328" s="154"/>
      <c r="AP328" s="150"/>
      <c r="AQ328" s="150" t="s">
        <v>232</v>
      </c>
      <c r="AR328" s="151"/>
      <c r="AS328" s="151"/>
      <c r="AT328" s="152"/>
      <c r="AU328" s="196" t="s">
        <v>248</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233</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249</v>
      </c>
      <c r="H332" s="129"/>
      <c r="I332" s="129"/>
      <c r="J332" s="129"/>
      <c r="K332" s="129"/>
      <c r="L332" s="129"/>
      <c r="M332" s="129"/>
      <c r="N332" s="129"/>
      <c r="O332" s="129"/>
      <c r="P332" s="130"/>
      <c r="Q332" s="159" t="s">
        <v>324</v>
      </c>
      <c r="R332" s="129"/>
      <c r="S332" s="129"/>
      <c r="T332" s="129"/>
      <c r="U332" s="129"/>
      <c r="V332" s="129"/>
      <c r="W332" s="129"/>
      <c r="X332" s="129"/>
      <c r="Y332" s="129"/>
      <c r="Z332" s="129"/>
      <c r="AA332" s="129"/>
      <c r="AB332" s="128" t="s">
        <v>325</v>
      </c>
      <c r="AC332" s="129"/>
      <c r="AD332" s="130"/>
      <c r="AE332" s="159" t="s">
        <v>250</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249</v>
      </c>
      <c r="H339" s="129"/>
      <c r="I339" s="129"/>
      <c r="J339" s="129"/>
      <c r="K339" s="129"/>
      <c r="L339" s="129"/>
      <c r="M339" s="129"/>
      <c r="N339" s="129"/>
      <c r="O339" s="129"/>
      <c r="P339" s="130"/>
      <c r="Q339" s="159" t="s">
        <v>324</v>
      </c>
      <c r="R339" s="129"/>
      <c r="S339" s="129"/>
      <c r="T339" s="129"/>
      <c r="U339" s="129"/>
      <c r="V339" s="129"/>
      <c r="W339" s="129"/>
      <c r="X339" s="129"/>
      <c r="Y339" s="129"/>
      <c r="Z339" s="129"/>
      <c r="AA339" s="129"/>
      <c r="AB339" s="128" t="s">
        <v>325</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249</v>
      </c>
      <c r="H346" s="129"/>
      <c r="I346" s="129"/>
      <c r="J346" s="129"/>
      <c r="K346" s="129"/>
      <c r="L346" s="129"/>
      <c r="M346" s="129"/>
      <c r="N346" s="129"/>
      <c r="O346" s="129"/>
      <c r="P346" s="130"/>
      <c r="Q346" s="159" t="s">
        <v>324</v>
      </c>
      <c r="R346" s="129"/>
      <c r="S346" s="129"/>
      <c r="T346" s="129"/>
      <c r="U346" s="129"/>
      <c r="V346" s="129"/>
      <c r="W346" s="129"/>
      <c r="X346" s="129"/>
      <c r="Y346" s="129"/>
      <c r="Z346" s="129"/>
      <c r="AA346" s="129"/>
      <c r="AB346" s="128" t="s">
        <v>325</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249</v>
      </c>
      <c r="H353" s="129"/>
      <c r="I353" s="129"/>
      <c r="J353" s="129"/>
      <c r="K353" s="129"/>
      <c r="L353" s="129"/>
      <c r="M353" s="129"/>
      <c r="N353" s="129"/>
      <c r="O353" s="129"/>
      <c r="P353" s="130"/>
      <c r="Q353" s="159" t="s">
        <v>324</v>
      </c>
      <c r="R353" s="129"/>
      <c r="S353" s="129"/>
      <c r="T353" s="129"/>
      <c r="U353" s="129"/>
      <c r="V353" s="129"/>
      <c r="W353" s="129"/>
      <c r="X353" s="129"/>
      <c r="Y353" s="129"/>
      <c r="Z353" s="129"/>
      <c r="AA353" s="129"/>
      <c r="AB353" s="128" t="s">
        <v>325</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249</v>
      </c>
      <c r="H360" s="129"/>
      <c r="I360" s="129"/>
      <c r="J360" s="129"/>
      <c r="K360" s="129"/>
      <c r="L360" s="129"/>
      <c r="M360" s="129"/>
      <c r="N360" s="129"/>
      <c r="O360" s="129"/>
      <c r="P360" s="130"/>
      <c r="Q360" s="159" t="s">
        <v>324</v>
      </c>
      <c r="R360" s="129"/>
      <c r="S360" s="129"/>
      <c r="T360" s="129"/>
      <c r="U360" s="129"/>
      <c r="V360" s="129"/>
      <c r="W360" s="129"/>
      <c r="X360" s="129"/>
      <c r="Y360" s="129"/>
      <c r="Z360" s="129"/>
      <c r="AA360" s="129"/>
      <c r="AB360" s="128" t="s">
        <v>325</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289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264</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237</v>
      </c>
      <c r="F372" s="179"/>
      <c r="G372" s="160" t="s">
        <v>246</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376</v>
      </c>
      <c r="AF372" s="154"/>
      <c r="AG372" s="154"/>
      <c r="AH372" s="154"/>
      <c r="AI372" s="154" t="s">
        <v>374</v>
      </c>
      <c r="AJ372" s="154"/>
      <c r="AK372" s="154"/>
      <c r="AL372" s="154"/>
      <c r="AM372" s="154" t="s">
        <v>403</v>
      </c>
      <c r="AN372" s="154"/>
      <c r="AO372" s="154"/>
      <c r="AP372" s="150"/>
      <c r="AQ372" s="150" t="s">
        <v>232</v>
      </c>
      <c r="AR372" s="151"/>
      <c r="AS372" s="151"/>
      <c r="AT372" s="152"/>
      <c r="AU372" s="196" t="s">
        <v>248</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233</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246</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376</v>
      </c>
      <c r="AF376" s="154"/>
      <c r="AG376" s="154"/>
      <c r="AH376" s="154"/>
      <c r="AI376" s="154" t="s">
        <v>374</v>
      </c>
      <c r="AJ376" s="154"/>
      <c r="AK376" s="154"/>
      <c r="AL376" s="154"/>
      <c r="AM376" s="154" t="s">
        <v>403</v>
      </c>
      <c r="AN376" s="154"/>
      <c r="AO376" s="154"/>
      <c r="AP376" s="150"/>
      <c r="AQ376" s="150" t="s">
        <v>232</v>
      </c>
      <c r="AR376" s="151"/>
      <c r="AS376" s="151"/>
      <c r="AT376" s="152"/>
      <c r="AU376" s="196" t="s">
        <v>248</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233</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246</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376</v>
      </c>
      <c r="AF380" s="154"/>
      <c r="AG380" s="154"/>
      <c r="AH380" s="154"/>
      <c r="AI380" s="154" t="s">
        <v>374</v>
      </c>
      <c r="AJ380" s="154"/>
      <c r="AK380" s="154"/>
      <c r="AL380" s="154"/>
      <c r="AM380" s="154" t="s">
        <v>403</v>
      </c>
      <c r="AN380" s="154"/>
      <c r="AO380" s="154"/>
      <c r="AP380" s="150"/>
      <c r="AQ380" s="150" t="s">
        <v>232</v>
      </c>
      <c r="AR380" s="151"/>
      <c r="AS380" s="151"/>
      <c r="AT380" s="152"/>
      <c r="AU380" s="196" t="s">
        <v>248</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233</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246</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376</v>
      </c>
      <c r="AF384" s="154"/>
      <c r="AG384" s="154"/>
      <c r="AH384" s="154"/>
      <c r="AI384" s="154" t="s">
        <v>374</v>
      </c>
      <c r="AJ384" s="154"/>
      <c r="AK384" s="154"/>
      <c r="AL384" s="154"/>
      <c r="AM384" s="154" t="s">
        <v>403</v>
      </c>
      <c r="AN384" s="154"/>
      <c r="AO384" s="154"/>
      <c r="AP384" s="150"/>
      <c r="AQ384" s="150" t="s">
        <v>232</v>
      </c>
      <c r="AR384" s="151"/>
      <c r="AS384" s="151"/>
      <c r="AT384" s="152"/>
      <c r="AU384" s="196" t="s">
        <v>248</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233</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246</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376</v>
      </c>
      <c r="AF388" s="154"/>
      <c r="AG388" s="154"/>
      <c r="AH388" s="154"/>
      <c r="AI388" s="154" t="s">
        <v>374</v>
      </c>
      <c r="AJ388" s="154"/>
      <c r="AK388" s="154"/>
      <c r="AL388" s="154"/>
      <c r="AM388" s="154" t="s">
        <v>403</v>
      </c>
      <c r="AN388" s="154"/>
      <c r="AO388" s="154"/>
      <c r="AP388" s="150"/>
      <c r="AQ388" s="150" t="s">
        <v>232</v>
      </c>
      <c r="AR388" s="151"/>
      <c r="AS388" s="151"/>
      <c r="AT388" s="152"/>
      <c r="AU388" s="196" t="s">
        <v>248</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233</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249</v>
      </c>
      <c r="H392" s="129"/>
      <c r="I392" s="129"/>
      <c r="J392" s="129"/>
      <c r="K392" s="129"/>
      <c r="L392" s="129"/>
      <c r="M392" s="129"/>
      <c r="N392" s="129"/>
      <c r="O392" s="129"/>
      <c r="P392" s="130"/>
      <c r="Q392" s="159" t="s">
        <v>324</v>
      </c>
      <c r="R392" s="129"/>
      <c r="S392" s="129"/>
      <c r="T392" s="129"/>
      <c r="U392" s="129"/>
      <c r="V392" s="129"/>
      <c r="W392" s="129"/>
      <c r="X392" s="129"/>
      <c r="Y392" s="129"/>
      <c r="Z392" s="129"/>
      <c r="AA392" s="129"/>
      <c r="AB392" s="128" t="s">
        <v>325</v>
      </c>
      <c r="AC392" s="129"/>
      <c r="AD392" s="130"/>
      <c r="AE392" s="159" t="s">
        <v>250</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249</v>
      </c>
      <c r="H399" s="129"/>
      <c r="I399" s="129"/>
      <c r="J399" s="129"/>
      <c r="K399" s="129"/>
      <c r="L399" s="129"/>
      <c r="M399" s="129"/>
      <c r="N399" s="129"/>
      <c r="O399" s="129"/>
      <c r="P399" s="130"/>
      <c r="Q399" s="159" t="s">
        <v>324</v>
      </c>
      <c r="R399" s="129"/>
      <c r="S399" s="129"/>
      <c r="T399" s="129"/>
      <c r="U399" s="129"/>
      <c r="V399" s="129"/>
      <c r="W399" s="129"/>
      <c r="X399" s="129"/>
      <c r="Y399" s="129"/>
      <c r="Z399" s="129"/>
      <c r="AA399" s="129"/>
      <c r="AB399" s="128" t="s">
        <v>325</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249</v>
      </c>
      <c r="H406" s="129"/>
      <c r="I406" s="129"/>
      <c r="J406" s="129"/>
      <c r="K406" s="129"/>
      <c r="L406" s="129"/>
      <c r="M406" s="129"/>
      <c r="N406" s="129"/>
      <c r="O406" s="129"/>
      <c r="P406" s="130"/>
      <c r="Q406" s="159" t="s">
        <v>324</v>
      </c>
      <c r="R406" s="129"/>
      <c r="S406" s="129"/>
      <c r="T406" s="129"/>
      <c r="U406" s="129"/>
      <c r="V406" s="129"/>
      <c r="W406" s="129"/>
      <c r="X406" s="129"/>
      <c r="Y406" s="129"/>
      <c r="Z406" s="129"/>
      <c r="AA406" s="129"/>
      <c r="AB406" s="128" t="s">
        <v>325</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249</v>
      </c>
      <c r="H413" s="129"/>
      <c r="I413" s="129"/>
      <c r="J413" s="129"/>
      <c r="K413" s="129"/>
      <c r="L413" s="129"/>
      <c r="M413" s="129"/>
      <c r="N413" s="129"/>
      <c r="O413" s="129"/>
      <c r="P413" s="130"/>
      <c r="Q413" s="159" t="s">
        <v>324</v>
      </c>
      <c r="R413" s="129"/>
      <c r="S413" s="129"/>
      <c r="T413" s="129"/>
      <c r="U413" s="129"/>
      <c r="V413" s="129"/>
      <c r="W413" s="129"/>
      <c r="X413" s="129"/>
      <c r="Y413" s="129"/>
      <c r="Z413" s="129"/>
      <c r="AA413" s="129"/>
      <c r="AB413" s="128" t="s">
        <v>325</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249</v>
      </c>
      <c r="H420" s="129"/>
      <c r="I420" s="129"/>
      <c r="J420" s="129"/>
      <c r="K420" s="129"/>
      <c r="L420" s="129"/>
      <c r="M420" s="129"/>
      <c r="N420" s="129"/>
      <c r="O420" s="129"/>
      <c r="P420" s="130"/>
      <c r="Q420" s="159" t="s">
        <v>324</v>
      </c>
      <c r="R420" s="129"/>
      <c r="S420" s="129"/>
      <c r="T420" s="129"/>
      <c r="U420" s="129"/>
      <c r="V420" s="129"/>
      <c r="W420" s="129"/>
      <c r="X420" s="129"/>
      <c r="Y420" s="129"/>
      <c r="Z420" s="129"/>
      <c r="AA420" s="129"/>
      <c r="AB420" s="128" t="s">
        <v>325</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289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406</v>
      </c>
      <c r="D430" s="958"/>
      <c r="E430" s="174" t="s">
        <v>384</v>
      </c>
      <c r="F430" s="923"/>
      <c r="G430" s="924" t="s">
        <v>252</v>
      </c>
      <c r="H430" s="122"/>
      <c r="I430" s="122"/>
      <c r="J430" s="925" t="s">
        <v>572</v>
      </c>
      <c r="K430" s="926"/>
      <c r="L430" s="926"/>
      <c r="M430" s="926"/>
      <c r="N430" s="926"/>
      <c r="O430" s="926"/>
      <c r="P430" s="926"/>
      <c r="Q430" s="926"/>
      <c r="R430" s="926"/>
      <c r="S430" s="926"/>
      <c r="T430" s="927"/>
      <c r="U430" s="928" t="s">
        <v>572</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89"/>
      <c r="B431" s="186"/>
      <c r="C431" s="180"/>
      <c r="D431" s="186"/>
      <c r="E431" s="354" t="s">
        <v>241</v>
      </c>
      <c r="F431" s="355"/>
      <c r="G431" s="356" t="s">
        <v>238</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240</v>
      </c>
      <c r="AF431" s="347"/>
      <c r="AG431" s="347"/>
      <c r="AH431" s="348"/>
      <c r="AI431" s="349" t="s">
        <v>397</v>
      </c>
      <c r="AJ431" s="349"/>
      <c r="AK431" s="349"/>
      <c r="AL431" s="159"/>
      <c r="AM431" s="349" t="s">
        <v>410</v>
      </c>
      <c r="AN431" s="349"/>
      <c r="AO431" s="349"/>
      <c r="AP431" s="159"/>
      <c r="AQ431" s="159" t="s">
        <v>232</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740</v>
      </c>
      <c r="AF432" s="200"/>
      <c r="AG432" s="132" t="s">
        <v>233</v>
      </c>
      <c r="AH432" s="133"/>
      <c r="AI432" s="155"/>
      <c r="AJ432" s="155"/>
      <c r="AK432" s="155"/>
      <c r="AL432" s="153"/>
      <c r="AM432" s="155"/>
      <c r="AN432" s="155"/>
      <c r="AO432" s="155"/>
      <c r="AP432" s="153"/>
      <c r="AQ432" s="613" t="s">
        <v>740</v>
      </c>
      <c r="AR432" s="200"/>
      <c r="AS432" s="132" t="s">
        <v>233</v>
      </c>
      <c r="AT432" s="133"/>
      <c r="AU432" s="613" t="s">
        <v>740</v>
      </c>
      <c r="AV432" s="200"/>
      <c r="AW432" s="132" t="s">
        <v>181</v>
      </c>
      <c r="AX432" s="195"/>
    </row>
    <row r="433" spans="1:50" ht="23.25" customHeight="1" x14ac:dyDescent="0.15">
      <c r="A433" s="189"/>
      <c r="B433" s="186"/>
      <c r="C433" s="180"/>
      <c r="D433" s="186"/>
      <c r="E433" s="354"/>
      <c r="F433" s="355"/>
      <c r="G433" s="295" t="s">
        <v>572</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572</v>
      </c>
      <c r="AC433" s="213"/>
      <c r="AD433" s="213"/>
      <c r="AE433" s="419" t="s">
        <v>572</v>
      </c>
      <c r="AF433" s="207"/>
      <c r="AG433" s="207"/>
      <c r="AH433" s="207"/>
      <c r="AI433" s="419" t="s">
        <v>572</v>
      </c>
      <c r="AJ433" s="207"/>
      <c r="AK433" s="207"/>
      <c r="AL433" s="207"/>
      <c r="AM433" s="419" t="s">
        <v>542</v>
      </c>
      <c r="AN433" s="207"/>
      <c r="AO433" s="207"/>
      <c r="AP433" s="207"/>
      <c r="AQ433" s="419" t="s">
        <v>572</v>
      </c>
      <c r="AR433" s="207"/>
      <c r="AS433" s="207"/>
      <c r="AT433" s="353"/>
      <c r="AU433" s="420" t="s">
        <v>572</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572</v>
      </c>
      <c r="AC434" s="213"/>
      <c r="AD434" s="213"/>
      <c r="AE434" s="419" t="s">
        <v>572</v>
      </c>
      <c r="AF434" s="207"/>
      <c r="AG434" s="207"/>
      <c r="AH434" s="207"/>
      <c r="AI434" s="419" t="s">
        <v>572</v>
      </c>
      <c r="AJ434" s="207"/>
      <c r="AK434" s="207"/>
      <c r="AL434" s="207"/>
      <c r="AM434" s="419" t="s">
        <v>542</v>
      </c>
      <c r="AN434" s="207"/>
      <c r="AO434" s="207"/>
      <c r="AP434" s="207"/>
      <c r="AQ434" s="419" t="s">
        <v>572</v>
      </c>
      <c r="AR434" s="207"/>
      <c r="AS434" s="207"/>
      <c r="AT434" s="353"/>
      <c r="AU434" s="420" t="s">
        <v>572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572</v>
      </c>
      <c r="AF435" s="207"/>
      <c r="AG435" s="207"/>
      <c r="AH435" s="207"/>
      <c r="AI435" s="419" t="s">
        <v>575</v>
      </c>
      <c r="AJ435" s="207"/>
      <c r="AK435" s="207"/>
      <c r="AL435" s="207"/>
      <c r="AM435" s="419" t="s">
        <v>542</v>
      </c>
      <c r="AN435" s="207"/>
      <c r="AO435" s="207"/>
      <c r="AP435" s="207"/>
      <c r="AQ435" s="419" t="s">
        <v>575</v>
      </c>
      <c r="AR435" s="207"/>
      <c r="AS435" s="207"/>
      <c r="AT435" s="353"/>
      <c r="AU435" s="420" t="s">
        <v>572</v>
      </c>
      <c r="AV435" s="207"/>
      <c r="AW435" s="207"/>
      <c r="AX435" s="208"/>
    </row>
    <row r="436" spans="1:50" ht="18.75" hidden="1" customHeight="1" x14ac:dyDescent="0.15">
      <c r="A436" s="189"/>
      <c r="B436" s="186"/>
      <c r="C436" s="180"/>
      <c r="D436" s="186"/>
      <c r="E436" s="354" t="s">
        <v>241</v>
      </c>
      <c r="F436" s="355"/>
      <c r="G436" s="356" t="s">
        <v>238</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240</v>
      </c>
      <c r="AF436" s="347"/>
      <c r="AG436" s="347"/>
      <c r="AH436" s="348"/>
      <c r="AI436" s="349" t="s">
        <v>397</v>
      </c>
      <c r="AJ436" s="349"/>
      <c r="AK436" s="349"/>
      <c r="AL436" s="159"/>
      <c r="AM436" s="349" t="s">
        <v>410</v>
      </c>
      <c r="AN436" s="349"/>
      <c r="AO436" s="349"/>
      <c r="AP436" s="159"/>
      <c r="AQ436" s="159" t="s">
        <v>232</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233</v>
      </c>
      <c r="AH437" s="133"/>
      <c r="AI437" s="155"/>
      <c r="AJ437" s="155"/>
      <c r="AK437" s="155"/>
      <c r="AL437" s="153"/>
      <c r="AM437" s="155"/>
      <c r="AN437" s="155"/>
      <c r="AO437" s="155"/>
      <c r="AP437" s="153"/>
      <c r="AQ437" s="768"/>
      <c r="AR437" s="200"/>
      <c r="AS437" s="132" t="s">
        <v>233</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241</v>
      </c>
      <c r="F441" s="355"/>
      <c r="G441" s="356" t="s">
        <v>238</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240</v>
      </c>
      <c r="AF441" s="347"/>
      <c r="AG441" s="347"/>
      <c r="AH441" s="348"/>
      <c r="AI441" s="349" t="s">
        <v>397</v>
      </c>
      <c r="AJ441" s="349"/>
      <c r="AK441" s="349"/>
      <c r="AL441" s="159"/>
      <c r="AM441" s="349" t="s">
        <v>410</v>
      </c>
      <c r="AN441" s="349"/>
      <c r="AO441" s="349"/>
      <c r="AP441" s="159"/>
      <c r="AQ441" s="159" t="s">
        <v>232</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233</v>
      </c>
      <c r="AH442" s="133"/>
      <c r="AI442" s="155"/>
      <c r="AJ442" s="155"/>
      <c r="AK442" s="155"/>
      <c r="AL442" s="153"/>
      <c r="AM442" s="155"/>
      <c r="AN442" s="155"/>
      <c r="AO442" s="155"/>
      <c r="AP442" s="153"/>
      <c r="AQ442" s="768"/>
      <c r="AR442" s="200"/>
      <c r="AS442" s="132" t="s">
        <v>233</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241</v>
      </c>
      <c r="F446" s="355"/>
      <c r="G446" s="356" t="s">
        <v>238</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240</v>
      </c>
      <c r="AF446" s="347"/>
      <c r="AG446" s="347"/>
      <c r="AH446" s="348"/>
      <c r="AI446" s="349" t="s">
        <v>397</v>
      </c>
      <c r="AJ446" s="349"/>
      <c r="AK446" s="349"/>
      <c r="AL446" s="159"/>
      <c r="AM446" s="349" t="s">
        <v>410</v>
      </c>
      <c r="AN446" s="349"/>
      <c r="AO446" s="349"/>
      <c r="AP446" s="159"/>
      <c r="AQ446" s="159" t="s">
        <v>232</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233</v>
      </c>
      <c r="AH447" s="133"/>
      <c r="AI447" s="155"/>
      <c r="AJ447" s="155"/>
      <c r="AK447" s="155"/>
      <c r="AL447" s="153"/>
      <c r="AM447" s="155"/>
      <c r="AN447" s="155"/>
      <c r="AO447" s="155"/>
      <c r="AP447" s="153"/>
      <c r="AQ447" s="768"/>
      <c r="AR447" s="200"/>
      <c r="AS447" s="132" t="s">
        <v>233</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241</v>
      </c>
      <c r="F451" s="355"/>
      <c r="G451" s="356" t="s">
        <v>238</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240</v>
      </c>
      <c r="AF451" s="347"/>
      <c r="AG451" s="347"/>
      <c r="AH451" s="348"/>
      <c r="AI451" s="349" t="s">
        <v>397</v>
      </c>
      <c r="AJ451" s="349"/>
      <c r="AK451" s="349"/>
      <c r="AL451" s="159"/>
      <c r="AM451" s="349" t="s">
        <v>410</v>
      </c>
      <c r="AN451" s="349"/>
      <c r="AO451" s="349"/>
      <c r="AP451" s="159"/>
      <c r="AQ451" s="159" t="s">
        <v>232</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233</v>
      </c>
      <c r="AH452" s="133"/>
      <c r="AI452" s="155"/>
      <c r="AJ452" s="155"/>
      <c r="AK452" s="155"/>
      <c r="AL452" s="153"/>
      <c r="AM452" s="155"/>
      <c r="AN452" s="155"/>
      <c r="AO452" s="155"/>
      <c r="AP452" s="153"/>
      <c r="AQ452" s="768"/>
      <c r="AR452" s="200"/>
      <c r="AS452" s="132" t="s">
        <v>233</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242</v>
      </c>
      <c r="F456" s="355"/>
      <c r="G456" s="356" t="s">
        <v>239</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240</v>
      </c>
      <c r="AF456" s="347"/>
      <c r="AG456" s="347"/>
      <c r="AH456" s="348"/>
      <c r="AI456" s="349" t="s">
        <v>397</v>
      </c>
      <c r="AJ456" s="349"/>
      <c r="AK456" s="349"/>
      <c r="AL456" s="159"/>
      <c r="AM456" s="349" t="s">
        <v>410</v>
      </c>
      <c r="AN456" s="349"/>
      <c r="AO456" s="349"/>
      <c r="AP456" s="159"/>
      <c r="AQ456" s="159" t="s">
        <v>232</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740</v>
      </c>
      <c r="AF457" s="200"/>
      <c r="AG457" s="132" t="s">
        <v>233</v>
      </c>
      <c r="AH457" s="133"/>
      <c r="AI457" s="155"/>
      <c r="AJ457" s="155"/>
      <c r="AK457" s="155"/>
      <c r="AL457" s="153"/>
      <c r="AM457" s="155"/>
      <c r="AN457" s="155"/>
      <c r="AO457" s="155"/>
      <c r="AP457" s="153"/>
      <c r="AQ457" s="613" t="s">
        <v>740</v>
      </c>
      <c r="AR457" s="200"/>
      <c r="AS457" s="132" t="s">
        <v>233</v>
      </c>
      <c r="AT457" s="133"/>
      <c r="AU457" s="345" t="s">
        <v>740</v>
      </c>
      <c r="AV457" s="200"/>
      <c r="AW457" s="132" t="s">
        <v>181</v>
      </c>
      <c r="AX457" s="195"/>
    </row>
    <row r="458" spans="1:50" ht="23.25" customHeight="1" x14ac:dyDescent="0.15">
      <c r="A458" s="189"/>
      <c r="B458" s="186"/>
      <c r="C458" s="180"/>
      <c r="D458" s="186"/>
      <c r="E458" s="354"/>
      <c r="F458" s="355"/>
      <c r="G458" s="295" t="s">
        <v>572</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572</v>
      </c>
      <c r="AC458" s="213"/>
      <c r="AD458" s="213"/>
      <c r="AE458" s="419" t="s">
        <v>572</v>
      </c>
      <c r="AF458" s="207"/>
      <c r="AG458" s="207"/>
      <c r="AH458" s="207"/>
      <c r="AI458" s="419" t="s">
        <v>575</v>
      </c>
      <c r="AJ458" s="207"/>
      <c r="AK458" s="207"/>
      <c r="AL458" s="207"/>
      <c r="AM458" s="419" t="s">
        <v>542</v>
      </c>
      <c r="AN458" s="207"/>
      <c r="AO458" s="207"/>
      <c r="AP458" s="207"/>
      <c r="AQ458" s="419" t="s">
        <v>572</v>
      </c>
      <c r="AR458" s="207"/>
      <c r="AS458" s="207"/>
      <c r="AT458" s="353"/>
      <c r="AU458" s="420" t="s">
        <v>572</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572</v>
      </c>
      <c r="AC459" s="213"/>
      <c r="AD459" s="213"/>
      <c r="AE459" s="419" t="s">
        <v>572</v>
      </c>
      <c r="AF459" s="207"/>
      <c r="AG459" s="207"/>
      <c r="AH459" s="207"/>
      <c r="AI459" s="419" t="s">
        <v>572</v>
      </c>
      <c r="AJ459" s="207"/>
      <c r="AK459" s="207"/>
      <c r="AL459" s="207"/>
      <c r="AM459" s="419" t="s">
        <v>542</v>
      </c>
      <c r="AN459" s="207"/>
      <c r="AO459" s="207"/>
      <c r="AP459" s="207"/>
      <c r="AQ459" s="419" t="s">
        <v>575</v>
      </c>
      <c r="AR459" s="207"/>
      <c r="AS459" s="207"/>
      <c r="AT459" s="353"/>
      <c r="AU459" s="420" t="s">
        <v>572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572</v>
      </c>
      <c r="AF460" s="207"/>
      <c r="AG460" s="207"/>
      <c r="AH460" s="207"/>
      <c r="AI460" s="419" t="s">
        <v>572</v>
      </c>
      <c r="AJ460" s="207"/>
      <c r="AK460" s="207"/>
      <c r="AL460" s="207"/>
      <c r="AM460" s="419" t="s">
        <v>542</v>
      </c>
      <c r="AN460" s="207"/>
      <c r="AO460" s="207"/>
      <c r="AP460" s="207"/>
      <c r="AQ460" s="419" t="s">
        <v>572</v>
      </c>
      <c r="AR460" s="207"/>
      <c r="AS460" s="207"/>
      <c r="AT460" s="353"/>
      <c r="AU460" s="420" t="s">
        <v>572</v>
      </c>
      <c r="AV460" s="207"/>
      <c r="AW460" s="207"/>
      <c r="AX460" s="208"/>
    </row>
    <row r="461" spans="1:50" ht="18.75" hidden="1" customHeight="1" x14ac:dyDescent="0.15">
      <c r="A461" s="189"/>
      <c r="B461" s="186"/>
      <c r="C461" s="180"/>
      <c r="D461" s="186"/>
      <c r="E461" s="354" t="s">
        <v>242</v>
      </c>
      <c r="F461" s="355"/>
      <c r="G461" s="356" t="s">
        <v>239</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240</v>
      </c>
      <c r="AF461" s="347"/>
      <c r="AG461" s="347"/>
      <c r="AH461" s="348"/>
      <c r="AI461" s="349" t="s">
        <v>397</v>
      </c>
      <c r="AJ461" s="349"/>
      <c r="AK461" s="349"/>
      <c r="AL461" s="159"/>
      <c r="AM461" s="349" t="s">
        <v>410</v>
      </c>
      <c r="AN461" s="349"/>
      <c r="AO461" s="349"/>
      <c r="AP461" s="159"/>
      <c r="AQ461" s="159" t="s">
        <v>232</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233</v>
      </c>
      <c r="AH462" s="133"/>
      <c r="AI462" s="155"/>
      <c r="AJ462" s="155"/>
      <c r="AK462" s="155"/>
      <c r="AL462" s="153"/>
      <c r="AM462" s="155"/>
      <c r="AN462" s="155"/>
      <c r="AO462" s="155"/>
      <c r="AP462" s="153"/>
      <c r="AQ462" s="768"/>
      <c r="AR462" s="200"/>
      <c r="AS462" s="132" t="s">
        <v>233</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242</v>
      </c>
      <c r="F466" s="355"/>
      <c r="G466" s="356" t="s">
        <v>239</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240</v>
      </c>
      <c r="AF466" s="347"/>
      <c r="AG466" s="347"/>
      <c r="AH466" s="348"/>
      <c r="AI466" s="349" t="s">
        <v>397</v>
      </c>
      <c r="AJ466" s="349"/>
      <c r="AK466" s="349"/>
      <c r="AL466" s="159"/>
      <c r="AM466" s="349" t="s">
        <v>410</v>
      </c>
      <c r="AN466" s="349"/>
      <c r="AO466" s="349"/>
      <c r="AP466" s="159"/>
      <c r="AQ466" s="159" t="s">
        <v>232</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233</v>
      </c>
      <c r="AH467" s="133"/>
      <c r="AI467" s="155"/>
      <c r="AJ467" s="155"/>
      <c r="AK467" s="155"/>
      <c r="AL467" s="153"/>
      <c r="AM467" s="155"/>
      <c r="AN467" s="155"/>
      <c r="AO467" s="155"/>
      <c r="AP467" s="153"/>
      <c r="AQ467" s="768"/>
      <c r="AR467" s="200"/>
      <c r="AS467" s="132" t="s">
        <v>233</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242</v>
      </c>
      <c r="F471" s="355"/>
      <c r="G471" s="356" t="s">
        <v>239</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240</v>
      </c>
      <c r="AF471" s="347"/>
      <c r="AG471" s="347"/>
      <c r="AH471" s="348"/>
      <c r="AI471" s="349" t="s">
        <v>397</v>
      </c>
      <c r="AJ471" s="349"/>
      <c r="AK471" s="349"/>
      <c r="AL471" s="159"/>
      <c r="AM471" s="349" t="s">
        <v>410</v>
      </c>
      <c r="AN471" s="349"/>
      <c r="AO471" s="349"/>
      <c r="AP471" s="159"/>
      <c r="AQ471" s="159" t="s">
        <v>232</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233</v>
      </c>
      <c r="AH472" s="133"/>
      <c r="AI472" s="155"/>
      <c r="AJ472" s="155"/>
      <c r="AK472" s="155"/>
      <c r="AL472" s="153"/>
      <c r="AM472" s="155"/>
      <c r="AN472" s="155"/>
      <c r="AO472" s="155"/>
      <c r="AP472" s="153"/>
      <c r="AQ472" s="768"/>
      <c r="AR472" s="200"/>
      <c r="AS472" s="132" t="s">
        <v>233</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242</v>
      </c>
      <c r="F476" s="355"/>
      <c r="G476" s="356" t="s">
        <v>239</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240</v>
      </c>
      <c r="AF476" s="347"/>
      <c r="AG476" s="347"/>
      <c r="AH476" s="348"/>
      <c r="AI476" s="349" t="s">
        <v>397</v>
      </c>
      <c r="AJ476" s="349"/>
      <c r="AK476" s="349"/>
      <c r="AL476" s="159"/>
      <c r="AM476" s="349" t="s">
        <v>410</v>
      </c>
      <c r="AN476" s="349"/>
      <c r="AO476" s="349"/>
      <c r="AP476" s="159"/>
      <c r="AQ476" s="159" t="s">
        <v>232</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233</v>
      </c>
      <c r="AH477" s="133"/>
      <c r="AI477" s="155"/>
      <c r="AJ477" s="155"/>
      <c r="AK477" s="155"/>
      <c r="AL477" s="153"/>
      <c r="AM477" s="155"/>
      <c r="AN477" s="155"/>
      <c r="AO477" s="155"/>
      <c r="AP477" s="153"/>
      <c r="AQ477" s="768"/>
      <c r="AR477" s="200"/>
      <c r="AS477" s="132" t="s">
        <v>233</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393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388</v>
      </c>
      <c r="F484" s="175"/>
      <c r="G484" s="924" t="s">
        <v>252</v>
      </c>
      <c r="H484" s="122"/>
      <c r="I484" s="122"/>
      <c r="J484" s="960"/>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89"/>
      <c r="B485" s="186"/>
      <c r="C485" s="180"/>
      <c r="D485" s="186"/>
      <c r="E485" s="354" t="s">
        <v>241</v>
      </c>
      <c r="F485" s="355"/>
      <c r="G485" s="356" t="s">
        <v>238</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240</v>
      </c>
      <c r="AF485" s="347"/>
      <c r="AG485" s="347"/>
      <c r="AH485" s="348"/>
      <c r="AI485" s="349" t="s">
        <v>397</v>
      </c>
      <c r="AJ485" s="349"/>
      <c r="AK485" s="349"/>
      <c r="AL485" s="159"/>
      <c r="AM485" s="349" t="s">
        <v>410</v>
      </c>
      <c r="AN485" s="349"/>
      <c r="AO485" s="349"/>
      <c r="AP485" s="159"/>
      <c r="AQ485" s="159" t="s">
        <v>232</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233</v>
      </c>
      <c r="AH486" s="133"/>
      <c r="AI486" s="155"/>
      <c r="AJ486" s="155"/>
      <c r="AK486" s="155"/>
      <c r="AL486" s="153"/>
      <c r="AM486" s="155"/>
      <c r="AN486" s="155"/>
      <c r="AO486" s="155"/>
      <c r="AP486" s="153"/>
      <c r="AQ486" s="768"/>
      <c r="AR486" s="200"/>
      <c r="AS486" s="132" t="s">
        <v>233</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241</v>
      </c>
      <c r="F490" s="355"/>
      <c r="G490" s="356" t="s">
        <v>238</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240</v>
      </c>
      <c r="AF490" s="347"/>
      <c r="AG490" s="347"/>
      <c r="AH490" s="348"/>
      <c r="AI490" s="349" t="s">
        <v>397</v>
      </c>
      <c r="AJ490" s="349"/>
      <c r="AK490" s="349"/>
      <c r="AL490" s="159"/>
      <c r="AM490" s="349" t="s">
        <v>410</v>
      </c>
      <c r="AN490" s="349"/>
      <c r="AO490" s="349"/>
      <c r="AP490" s="159"/>
      <c r="AQ490" s="159" t="s">
        <v>232</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233</v>
      </c>
      <c r="AH491" s="133"/>
      <c r="AI491" s="155"/>
      <c r="AJ491" s="155"/>
      <c r="AK491" s="155"/>
      <c r="AL491" s="153"/>
      <c r="AM491" s="155"/>
      <c r="AN491" s="155"/>
      <c r="AO491" s="155"/>
      <c r="AP491" s="153"/>
      <c r="AQ491" s="768"/>
      <c r="AR491" s="200"/>
      <c r="AS491" s="132" t="s">
        <v>233</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241</v>
      </c>
      <c r="F495" s="355"/>
      <c r="G495" s="356" t="s">
        <v>238</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240</v>
      </c>
      <c r="AF495" s="347"/>
      <c r="AG495" s="347"/>
      <c r="AH495" s="348"/>
      <c r="AI495" s="349" t="s">
        <v>397</v>
      </c>
      <c r="AJ495" s="349"/>
      <c r="AK495" s="349"/>
      <c r="AL495" s="159"/>
      <c r="AM495" s="349" t="s">
        <v>410</v>
      </c>
      <c r="AN495" s="349"/>
      <c r="AO495" s="349"/>
      <c r="AP495" s="159"/>
      <c r="AQ495" s="159" t="s">
        <v>232</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233</v>
      </c>
      <c r="AH496" s="133"/>
      <c r="AI496" s="155"/>
      <c r="AJ496" s="155"/>
      <c r="AK496" s="155"/>
      <c r="AL496" s="153"/>
      <c r="AM496" s="155"/>
      <c r="AN496" s="155"/>
      <c r="AO496" s="155"/>
      <c r="AP496" s="153"/>
      <c r="AQ496" s="768"/>
      <c r="AR496" s="200"/>
      <c r="AS496" s="132" t="s">
        <v>233</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241</v>
      </c>
      <c r="F500" s="355"/>
      <c r="G500" s="356" t="s">
        <v>238</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240</v>
      </c>
      <c r="AF500" s="347"/>
      <c r="AG500" s="347"/>
      <c r="AH500" s="348"/>
      <c r="AI500" s="349" t="s">
        <v>397</v>
      </c>
      <c r="AJ500" s="349"/>
      <c r="AK500" s="349"/>
      <c r="AL500" s="159"/>
      <c r="AM500" s="349" t="s">
        <v>410</v>
      </c>
      <c r="AN500" s="349"/>
      <c r="AO500" s="349"/>
      <c r="AP500" s="159"/>
      <c r="AQ500" s="159" t="s">
        <v>232</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233</v>
      </c>
      <c r="AH501" s="133"/>
      <c r="AI501" s="155"/>
      <c r="AJ501" s="155"/>
      <c r="AK501" s="155"/>
      <c r="AL501" s="153"/>
      <c r="AM501" s="155"/>
      <c r="AN501" s="155"/>
      <c r="AO501" s="155"/>
      <c r="AP501" s="153"/>
      <c r="AQ501" s="768"/>
      <c r="AR501" s="200"/>
      <c r="AS501" s="132" t="s">
        <v>233</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241</v>
      </c>
      <c r="F505" s="355"/>
      <c r="G505" s="356" t="s">
        <v>238</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240</v>
      </c>
      <c r="AF505" s="347"/>
      <c r="AG505" s="347"/>
      <c r="AH505" s="348"/>
      <c r="AI505" s="349" t="s">
        <v>397</v>
      </c>
      <c r="AJ505" s="349"/>
      <c r="AK505" s="349"/>
      <c r="AL505" s="159"/>
      <c r="AM505" s="349" t="s">
        <v>410</v>
      </c>
      <c r="AN505" s="349"/>
      <c r="AO505" s="349"/>
      <c r="AP505" s="159"/>
      <c r="AQ505" s="159" t="s">
        <v>232</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233</v>
      </c>
      <c r="AH506" s="133"/>
      <c r="AI506" s="155"/>
      <c r="AJ506" s="155"/>
      <c r="AK506" s="155"/>
      <c r="AL506" s="153"/>
      <c r="AM506" s="155"/>
      <c r="AN506" s="155"/>
      <c r="AO506" s="155"/>
      <c r="AP506" s="153"/>
      <c r="AQ506" s="768"/>
      <c r="AR506" s="200"/>
      <c r="AS506" s="132" t="s">
        <v>233</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242</v>
      </c>
      <c r="F510" s="355"/>
      <c r="G510" s="356" t="s">
        <v>239</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240</v>
      </c>
      <c r="AF510" s="347"/>
      <c r="AG510" s="347"/>
      <c r="AH510" s="348"/>
      <c r="AI510" s="349" t="s">
        <v>397</v>
      </c>
      <c r="AJ510" s="349"/>
      <c r="AK510" s="349"/>
      <c r="AL510" s="159"/>
      <c r="AM510" s="349" t="s">
        <v>410</v>
      </c>
      <c r="AN510" s="349"/>
      <c r="AO510" s="349"/>
      <c r="AP510" s="159"/>
      <c r="AQ510" s="159" t="s">
        <v>232</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233</v>
      </c>
      <c r="AH511" s="133"/>
      <c r="AI511" s="155"/>
      <c r="AJ511" s="155"/>
      <c r="AK511" s="155"/>
      <c r="AL511" s="153"/>
      <c r="AM511" s="155"/>
      <c r="AN511" s="155"/>
      <c r="AO511" s="155"/>
      <c r="AP511" s="153"/>
      <c r="AQ511" s="768"/>
      <c r="AR511" s="200"/>
      <c r="AS511" s="132" t="s">
        <v>233</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242</v>
      </c>
      <c r="F515" s="355"/>
      <c r="G515" s="356" t="s">
        <v>239</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240</v>
      </c>
      <c r="AF515" s="347"/>
      <c r="AG515" s="347"/>
      <c r="AH515" s="348"/>
      <c r="AI515" s="349" t="s">
        <v>397</v>
      </c>
      <c r="AJ515" s="349"/>
      <c r="AK515" s="349"/>
      <c r="AL515" s="159"/>
      <c r="AM515" s="349" t="s">
        <v>410</v>
      </c>
      <c r="AN515" s="349"/>
      <c r="AO515" s="349"/>
      <c r="AP515" s="159"/>
      <c r="AQ515" s="159" t="s">
        <v>232</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233</v>
      </c>
      <c r="AH516" s="133"/>
      <c r="AI516" s="155"/>
      <c r="AJ516" s="155"/>
      <c r="AK516" s="155"/>
      <c r="AL516" s="153"/>
      <c r="AM516" s="155"/>
      <c r="AN516" s="155"/>
      <c r="AO516" s="155"/>
      <c r="AP516" s="153"/>
      <c r="AQ516" s="768"/>
      <c r="AR516" s="200"/>
      <c r="AS516" s="132" t="s">
        <v>233</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242</v>
      </c>
      <c r="F520" s="355"/>
      <c r="G520" s="356" t="s">
        <v>239</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240</v>
      </c>
      <c r="AF520" s="347"/>
      <c r="AG520" s="347"/>
      <c r="AH520" s="348"/>
      <c r="AI520" s="349" t="s">
        <v>397</v>
      </c>
      <c r="AJ520" s="349"/>
      <c r="AK520" s="349"/>
      <c r="AL520" s="159"/>
      <c r="AM520" s="349" t="s">
        <v>410</v>
      </c>
      <c r="AN520" s="349"/>
      <c r="AO520" s="349"/>
      <c r="AP520" s="159"/>
      <c r="AQ520" s="159" t="s">
        <v>232</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233</v>
      </c>
      <c r="AH521" s="133"/>
      <c r="AI521" s="155"/>
      <c r="AJ521" s="155"/>
      <c r="AK521" s="155"/>
      <c r="AL521" s="153"/>
      <c r="AM521" s="155"/>
      <c r="AN521" s="155"/>
      <c r="AO521" s="155"/>
      <c r="AP521" s="153"/>
      <c r="AQ521" s="768"/>
      <c r="AR521" s="200"/>
      <c r="AS521" s="132" t="s">
        <v>233</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242</v>
      </c>
      <c r="F525" s="355"/>
      <c r="G525" s="356" t="s">
        <v>239</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240</v>
      </c>
      <c r="AF525" s="347"/>
      <c r="AG525" s="347"/>
      <c r="AH525" s="348"/>
      <c r="AI525" s="349" t="s">
        <v>397</v>
      </c>
      <c r="AJ525" s="349"/>
      <c r="AK525" s="349"/>
      <c r="AL525" s="159"/>
      <c r="AM525" s="349" t="s">
        <v>410</v>
      </c>
      <c r="AN525" s="349"/>
      <c r="AO525" s="349"/>
      <c r="AP525" s="159"/>
      <c r="AQ525" s="159" t="s">
        <v>232</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233</v>
      </c>
      <c r="AH526" s="133"/>
      <c r="AI526" s="155"/>
      <c r="AJ526" s="155"/>
      <c r="AK526" s="155"/>
      <c r="AL526" s="153"/>
      <c r="AM526" s="155"/>
      <c r="AN526" s="155"/>
      <c r="AO526" s="155"/>
      <c r="AP526" s="153"/>
      <c r="AQ526" s="768"/>
      <c r="AR526" s="200"/>
      <c r="AS526" s="132" t="s">
        <v>233</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242</v>
      </c>
      <c r="F530" s="355"/>
      <c r="G530" s="356" t="s">
        <v>239</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240</v>
      </c>
      <c r="AF530" s="347"/>
      <c r="AG530" s="347"/>
      <c r="AH530" s="348"/>
      <c r="AI530" s="349" t="s">
        <v>397</v>
      </c>
      <c r="AJ530" s="349"/>
      <c r="AK530" s="349"/>
      <c r="AL530" s="159"/>
      <c r="AM530" s="349" t="s">
        <v>410</v>
      </c>
      <c r="AN530" s="349"/>
      <c r="AO530" s="349"/>
      <c r="AP530" s="159"/>
      <c r="AQ530" s="159" t="s">
        <v>232</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233</v>
      </c>
      <c r="AH531" s="133"/>
      <c r="AI531" s="155"/>
      <c r="AJ531" s="155"/>
      <c r="AK531" s="155"/>
      <c r="AL531" s="153"/>
      <c r="AM531" s="155"/>
      <c r="AN531" s="155"/>
      <c r="AO531" s="155"/>
      <c r="AP531" s="153"/>
      <c r="AQ531" s="768"/>
      <c r="AR531" s="200"/>
      <c r="AS531" s="132" t="s">
        <v>233</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389</v>
      </c>
      <c r="F538" s="175"/>
      <c r="G538" s="924" t="s">
        <v>252</v>
      </c>
      <c r="H538" s="122"/>
      <c r="I538" s="122"/>
      <c r="J538" s="960"/>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89"/>
      <c r="B539" s="186"/>
      <c r="C539" s="180"/>
      <c r="D539" s="186"/>
      <c r="E539" s="354" t="s">
        <v>241</v>
      </c>
      <c r="F539" s="355"/>
      <c r="G539" s="356" t="s">
        <v>238</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240</v>
      </c>
      <c r="AF539" s="347"/>
      <c r="AG539" s="347"/>
      <c r="AH539" s="348"/>
      <c r="AI539" s="349" t="s">
        <v>397</v>
      </c>
      <c r="AJ539" s="349"/>
      <c r="AK539" s="349"/>
      <c r="AL539" s="159"/>
      <c r="AM539" s="349" t="s">
        <v>410</v>
      </c>
      <c r="AN539" s="349"/>
      <c r="AO539" s="349"/>
      <c r="AP539" s="159"/>
      <c r="AQ539" s="159" t="s">
        <v>232</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233</v>
      </c>
      <c r="AH540" s="133"/>
      <c r="AI540" s="155"/>
      <c r="AJ540" s="155"/>
      <c r="AK540" s="155"/>
      <c r="AL540" s="153"/>
      <c r="AM540" s="155"/>
      <c r="AN540" s="155"/>
      <c r="AO540" s="155"/>
      <c r="AP540" s="153"/>
      <c r="AQ540" s="768"/>
      <c r="AR540" s="200"/>
      <c r="AS540" s="132" t="s">
        <v>233</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241</v>
      </c>
      <c r="F544" s="355"/>
      <c r="G544" s="356" t="s">
        <v>238</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240</v>
      </c>
      <c r="AF544" s="347"/>
      <c r="AG544" s="347"/>
      <c r="AH544" s="348"/>
      <c r="AI544" s="349" t="s">
        <v>397</v>
      </c>
      <c r="AJ544" s="349"/>
      <c r="AK544" s="349"/>
      <c r="AL544" s="159"/>
      <c r="AM544" s="349" t="s">
        <v>410</v>
      </c>
      <c r="AN544" s="349"/>
      <c r="AO544" s="349"/>
      <c r="AP544" s="159"/>
      <c r="AQ544" s="159" t="s">
        <v>232</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233</v>
      </c>
      <c r="AH545" s="133"/>
      <c r="AI545" s="155"/>
      <c r="AJ545" s="155"/>
      <c r="AK545" s="155"/>
      <c r="AL545" s="153"/>
      <c r="AM545" s="155"/>
      <c r="AN545" s="155"/>
      <c r="AO545" s="155"/>
      <c r="AP545" s="153"/>
      <c r="AQ545" s="768"/>
      <c r="AR545" s="200"/>
      <c r="AS545" s="132" t="s">
        <v>233</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241</v>
      </c>
      <c r="F549" s="355"/>
      <c r="G549" s="356" t="s">
        <v>238</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240</v>
      </c>
      <c r="AF549" s="347"/>
      <c r="AG549" s="347"/>
      <c r="AH549" s="348"/>
      <c r="AI549" s="349" t="s">
        <v>397</v>
      </c>
      <c r="AJ549" s="349"/>
      <c r="AK549" s="349"/>
      <c r="AL549" s="159"/>
      <c r="AM549" s="349" t="s">
        <v>410</v>
      </c>
      <c r="AN549" s="349"/>
      <c r="AO549" s="349"/>
      <c r="AP549" s="159"/>
      <c r="AQ549" s="159" t="s">
        <v>232</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233</v>
      </c>
      <c r="AH550" s="133"/>
      <c r="AI550" s="155"/>
      <c r="AJ550" s="155"/>
      <c r="AK550" s="155"/>
      <c r="AL550" s="153"/>
      <c r="AM550" s="155"/>
      <c r="AN550" s="155"/>
      <c r="AO550" s="155"/>
      <c r="AP550" s="153"/>
      <c r="AQ550" s="768"/>
      <c r="AR550" s="200"/>
      <c r="AS550" s="132" t="s">
        <v>233</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241</v>
      </c>
      <c r="F554" s="355"/>
      <c r="G554" s="356" t="s">
        <v>238</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240</v>
      </c>
      <c r="AF554" s="347"/>
      <c r="AG554" s="347"/>
      <c r="AH554" s="348"/>
      <c r="AI554" s="349" t="s">
        <v>397</v>
      </c>
      <c r="AJ554" s="349"/>
      <c r="AK554" s="349"/>
      <c r="AL554" s="159"/>
      <c r="AM554" s="349" t="s">
        <v>410</v>
      </c>
      <c r="AN554" s="349"/>
      <c r="AO554" s="349"/>
      <c r="AP554" s="159"/>
      <c r="AQ554" s="159" t="s">
        <v>232</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233</v>
      </c>
      <c r="AH555" s="133"/>
      <c r="AI555" s="155"/>
      <c r="AJ555" s="155"/>
      <c r="AK555" s="155"/>
      <c r="AL555" s="153"/>
      <c r="AM555" s="155"/>
      <c r="AN555" s="155"/>
      <c r="AO555" s="155"/>
      <c r="AP555" s="153"/>
      <c r="AQ555" s="768"/>
      <c r="AR555" s="200"/>
      <c r="AS555" s="132" t="s">
        <v>233</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241</v>
      </c>
      <c r="F559" s="355"/>
      <c r="G559" s="356" t="s">
        <v>238</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240</v>
      </c>
      <c r="AF559" s="347"/>
      <c r="AG559" s="347"/>
      <c r="AH559" s="348"/>
      <c r="AI559" s="349" t="s">
        <v>397</v>
      </c>
      <c r="AJ559" s="349"/>
      <c r="AK559" s="349"/>
      <c r="AL559" s="159"/>
      <c r="AM559" s="349" t="s">
        <v>410</v>
      </c>
      <c r="AN559" s="349"/>
      <c r="AO559" s="349"/>
      <c r="AP559" s="159"/>
      <c r="AQ559" s="159" t="s">
        <v>232</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233</v>
      </c>
      <c r="AH560" s="133"/>
      <c r="AI560" s="155"/>
      <c r="AJ560" s="155"/>
      <c r="AK560" s="155"/>
      <c r="AL560" s="153"/>
      <c r="AM560" s="155"/>
      <c r="AN560" s="155"/>
      <c r="AO560" s="155"/>
      <c r="AP560" s="153"/>
      <c r="AQ560" s="768"/>
      <c r="AR560" s="200"/>
      <c r="AS560" s="132" t="s">
        <v>233</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242</v>
      </c>
      <c r="F564" s="355"/>
      <c r="G564" s="356" t="s">
        <v>239</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240</v>
      </c>
      <c r="AF564" s="347"/>
      <c r="AG564" s="347"/>
      <c r="AH564" s="348"/>
      <c r="AI564" s="349" t="s">
        <v>397</v>
      </c>
      <c r="AJ564" s="349"/>
      <c r="AK564" s="349"/>
      <c r="AL564" s="159"/>
      <c r="AM564" s="349" t="s">
        <v>410</v>
      </c>
      <c r="AN564" s="349"/>
      <c r="AO564" s="349"/>
      <c r="AP564" s="159"/>
      <c r="AQ564" s="159" t="s">
        <v>232</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233</v>
      </c>
      <c r="AH565" s="133"/>
      <c r="AI565" s="155"/>
      <c r="AJ565" s="155"/>
      <c r="AK565" s="155"/>
      <c r="AL565" s="153"/>
      <c r="AM565" s="155"/>
      <c r="AN565" s="155"/>
      <c r="AO565" s="155"/>
      <c r="AP565" s="153"/>
      <c r="AQ565" s="768"/>
      <c r="AR565" s="200"/>
      <c r="AS565" s="132" t="s">
        <v>233</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242</v>
      </c>
      <c r="F569" s="355"/>
      <c r="G569" s="356" t="s">
        <v>239</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240</v>
      </c>
      <c r="AF569" s="347"/>
      <c r="AG569" s="347"/>
      <c r="AH569" s="348"/>
      <c r="AI569" s="349" t="s">
        <v>397</v>
      </c>
      <c r="AJ569" s="349"/>
      <c r="AK569" s="349"/>
      <c r="AL569" s="159"/>
      <c r="AM569" s="349" t="s">
        <v>410</v>
      </c>
      <c r="AN569" s="349"/>
      <c r="AO569" s="349"/>
      <c r="AP569" s="159"/>
      <c r="AQ569" s="159" t="s">
        <v>232</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233</v>
      </c>
      <c r="AH570" s="133"/>
      <c r="AI570" s="155"/>
      <c r="AJ570" s="155"/>
      <c r="AK570" s="155"/>
      <c r="AL570" s="153"/>
      <c r="AM570" s="155"/>
      <c r="AN570" s="155"/>
      <c r="AO570" s="155"/>
      <c r="AP570" s="153"/>
      <c r="AQ570" s="768"/>
      <c r="AR570" s="200"/>
      <c r="AS570" s="132" t="s">
        <v>233</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242</v>
      </c>
      <c r="F574" s="355"/>
      <c r="G574" s="356" t="s">
        <v>239</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240</v>
      </c>
      <c r="AF574" s="347"/>
      <c r="AG574" s="347"/>
      <c r="AH574" s="348"/>
      <c r="AI574" s="349" t="s">
        <v>397</v>
      </c>
      <c r="AJ574" s="349"/>
      <c r="AK574" s="349"/>
      <c r="AL574" s="159"/>
      <c r="AM574" s="349" t="s">
        <v>410</v>
      </c>
      <c r="AN574" s="349"/>
      <c r="AO574" s="349"/>
      <c r="AP574" s="159"/>
      <c r="AQ574" s="159" t="s">
        <v>232</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233</v>
      </c>
      <c r="AH575" s="133"/>
      <c r="AI575" s="155"/>
      <c r="AJ575" s="155"/>
      <c r="AK575" s="155"/>
      <c r="AL575" s="153"/>
      <c r="AM575" s="155"/>
      <c r="AN575" s="155"/>
      <c r="AO575" s="155"/>
      <c r="AP575" s="153"/>
      <c r="AQ575" s="768"/>
      <c r="AR575" s="200"/>
      <c r="AS575" s="132" t="s">
        <v>233</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242</v>
      </c>
      <c r="F579" s="355"/>
      <c r="G579" s="356" t="s">
        <v>239</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240</v>
      </c>
      <c r="AF579" s="347"/>
      <c r="AG579" s="347"/>
      <c r="AH579" s="348"/>
      <c r="AI579" s="349" t="s">
        <v>397</v>
      </c>
      <c r="AJ579" s="349"/>
      <c r="AK579" s="349"/>
      <c r="AL579" s="159"/>
      <c r="AM579" s="349" t="s">
        <v>410</v>
      </c>
      <c r="AN579" s="349"/>
      <c r="AO579" s="349"/>
      <c r="AP579" s="159"/>
      <c r="AQ579" s="159" t="s">
        <v>232</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233</v>
      </c>
      <c r="AH580" s="133"/>
      <c r="AI580" s="155"/>
      <c r="AJ580" s="155"/>
      <c r="AK580" s="155"/>
      <c r="AL580" s="153"/>
      <c r="AM580" s="155"/>
      <c r="AN580" s="155"/>
      <c r="AO580" s="155"/>
      <c r="AP580" s="153"/>
      <c r="AQ580" s="768"/>
      <c r="AR580" s="200"/>
      <c r="AS580" s="132" t="s">
        <v>233</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242</v>
      </c>
      <c r="F584" s="355"/>
      <c r="G584" s="356" t="s">
        <v>239</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240</v>
      </c>
      <c r="AF584" s="347"/>
      <c r="AG584" s="347"/>
      <c r="AH584" s="348"/>
      <c r="AI584" s="349" t="s">
        <v>397</v>
      </c>
      <c r="AJ584" s="349"/>
      <c r="AK584" s="349"/>
      <c r="AL584" s="159"/>
      <c r="AM584" s="349" t="s">
        <v>410</v>
      </c>
      <c r="AN584" s="349"/>
      <c r="AO584" s="349"/>
      <c r="AP584" s="159"/>
      <c r="AQ584" s="159" t="s">
        <v>232</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233</v>
      </c>
      <c r="AH585" s="133"/>
      <c r="AI585" s="155"/>
      <c r="AJ585" s="155"/>
      <c r="AK585" s="155"/>
      <c r="AL585" s="153"/>
      <c r="AM585" s="155"/>
      <c r="AN585" s="155"/>
      <c r="AO585" s="155"/>
      <c r="AP585" s="153"/>
      <c r="AQ585" s="768"/>
      <c r="AR585" s="200"/>
      <c r="AS585" s="132" t="s">
        <v>233</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388</v>
      </c>
      <c r="F592" s="175"/>
      <c r="G592" s="924" t="s">
        <v>252</v>
      </c>
      <c r="H592" s="122"/>
      <c r="I592" s="122"/>
      <c r="J592" s="960"/>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89"/>
      <c r="B593" s="186"/>
      <c r="C593" s="180"/>
      <c r="D593" s="186"/>
      <c r="E593" s="354" t="s">
        <v>241</v>
      </c>
      <c r="F593" s="355"/>
      <c r="G593" s="356" t="s">
        <v>238</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240</v>
      </c>
      <c r="AF593" s="347"/>
      <c r="AG593" s="347"/>
      <c r="AH593" s="348"/>
      <c r="AI593" s="349" t="s">
        <v>397</v>
      </c>
      <c r="AJ593" s="349"/>
      <c r="AK593" s="349"/>
      <c r="AL593" s="159"/>
      <c r="AM593" s="349" t="s">
        <v>410</v>
      </c>
      <c r="AN593" s="349"/>
      <c r="AO593" s="349"/>
      <c r="AP593" s="159"/>
      <c r="AQ593" s="159" t="s">
        <v>232</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233</v>
      </c>
      <c r="AH594" s="133"/>
      <c r="AI594" s="155"/>
      <c r="AJ594" s="155"/>
      <c r="AK594" s="155"/>
      <c r="AL594" s="153"/>
      <c r="AM594" s="155"/>
      <c r="AN594" s="155"/>
      <c r="AO594" s="155"/>
      <c r="AP594" s="153"/>
      <c r="AQ594" s="768"/>
      <c r="AR594" s="200"/>
      <c r="AS594" s="132" t="s">
        <v>233</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241</v>
      </c>
      <c r="F598" s="355"/>
      <c r="G598" s="356" t="s">
        <v>238</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240</v>
      </c>
      <c r="AF598" s="347"/>
      <c r="AG598" s="347"/>
      <c r="AH598" s="348"/>
      <c r="AI598" s="349" t="s">
        <v>397</v>
      </c>
      <c r="AJ598" s="349"/>
      <c r="AK598" s="349"/>
      <c r="AL598" s="159"/>
      <c r="AM598" s="349" t="s">
        <v>410</v>
      </c>
      <c r="AN598" s="349"/>
      <c r="AO598" s="349"/>
      <c r="AP598" s="159"/>
      <c r="AQ598" s="159" t="s">
        <v>232</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233</v>
      </c>
      <c r="AH599" s="133"/>
      <c r="AI599" s="155"/>
      <c r="AJ599" s="155"/>
      <c r="AK599" s="155"/>
      <c r="AL599" s="153"/>
      <c r="AM599" s="155"/>
      <c r="AN599" s="155"/>
      <c r="AO599" s="155"/>
      <c r="AP599" s="153"/>
      <c r="AQ599" s="768"/>
      <c r="AR599" s="200"/>
      <c r="AS599" s="132" t="s">
        <v>233</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241</v>
      </c>
      <c r="F603" s="355"/>
      <c r="G603" s="356" t="s">
        <v>238</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240</v>
      </c>
      <c r="AF603" s="347"/>
      <c r="AG603" s="347"/>
      <c r="AH603" s="348"/>
      <c r="AI603" s="349" t="s">
        <v>397</v>
      </c>
      <c r="AJ603" s="349"/>
      <c r="AK603" s="349"/>
      <c r="AL603" s="159"/>
      <c r="AM603" s="349" t="s">
        <v>410</v>
      </c>
      <c r="AN603" s="349"/>
      <c r="AO603" s="349"/>
      <c r="AP603" s="159"/>
      <c r="AQ603" s="159" t="s">
        <v>232</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233</v>
      </c>
      <c r="AH604" s="133"/>
      <c r="AI604" s="155"/>
      <c r="AJ604" s="155"/>
      <c r="AK604" s="155"/>
      <c r="AL604" s="153"/>
      <c r="AM604" s="155"/>
      <c r="AN604" s="155"/>
      <c r="AO604" s="155"/>
      <c r="AP604" s="153"/>
      <c r="AQ604" s="768"/>
      <c r="AR604" s="200"/>
      <c r="AS604" s="132" t="s">
        <v>233</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241</v>
      </c>
      <c r="F608" s="355"/>
      <c r="G608" s="356" t="s">
        <v>238</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240</v>
      </c>
      <c r="AF608" s="347"/>
      <c r="AG608" s="347"/>
      <c r="AH608" s="348"/>
      <c r="AI608" s="349" t="s">
        <v>397</v>
      </c>
      <c r="AJ608" s="349"/>
      <c r="AK608" s="349"/>
      <c r="AL608" s="159"/>
      <c r="AM608" s="349" t="s">
        <v>410</v>
      </c>
      <c r="AN608" s="349"/>
      <c r="AO608" s="349"/>
      <c r="AP608" s="159"/>
      <c r="AQ608" s="159" t="s">
        <v>232</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233</v>
      </c>
      <c r="AH609" s="133"/>
      <c r="AI609" s="155"/>
      <c r="AJ609" s="155"/>
      <c r="AK609" s="155"/>
      <c r="AL609" s="153"/>
      <c r="AM609" s="155"/>
      <c r="AN609" s="155"/>
      <c r="AO609" s="155"/>
      <c r="AP609" s="153"/>
      <c r="AQ609" s="768"/>
      <c r="AR609" s="200"/>
      <c r="AS609" s="132" t="s">
        <v>233</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241</v>
      </c>
      <c r="F613" s="355"/>
      <c r="G613" s="356" t="s">
        <v>238</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240</v>
      </c>
      <c r="AF613" s="347"/>
      <c r="AG613" s="347"/>
      <c r="AH613" s="348"/>
      <c r="AI613" s="349" t="s">
        <v>397</v>
      </c>
      <c r="AJ613" s="349"/>
      <c r="AK613" s="349"/>
      <c r="AL613" s="159"/>
      <c r="AM613" s="349" t="s">
        <v>410</v>
      </c>
      <c r="AN613" s="349"/>
      <c r="AO613" s="349"/>
      <c r="AP613" s="159"/>
      <c r="AQ613" s="159" t="s">
        <v>232</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233</v>
      </c>
      <c r="AH614" s="133"/>
      <c r="AI614" s="155"/>
      <c r="AJ614" s="155"/>
      <c r="AK614" s="155"/>
      <c r="AL614" s="153"/>
      <c r="AM614" s="155"/>
      <c r="AN614" s="155"/>
      <c r="AO614" s="155"/>
      <c r="AP614" s="153"/>
      <c r="AQ614" s="768"/>
      <c r="AR614" s="200"/>
      <c r="AS614" s="132" t="s">
        <v>233</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242</v>
      </c>
      <c r="F618" s="355"/>
      <c r="G618" s="356" t="s">
        <v>239</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240</v>
      </c>
      <c r="AF618" s="347"/>
      <c r="AG618" s="347"/>
      <c r="AH618" s="348"/>
      <c r="AI618" s="349" t="s">
        <v>397</v>
      </c>
      <c r="AJ618" s="349"/>
      <c r="AK618" s="349"/>
      <c r="AL618" s="159"/>
      <c r="AM618" s="349" t="s">
        <v>410</v>
      </c>
      <c r="AN618" s="349"/>
      <c r="AO618" s="349"/>
      <c r="AP618" s="159"/>
      <c r="AQ618" s="159" t="s">
        <v>232</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233</v>
      </c>
      <c r="AH619" s="133"/>
      <c r="AI619" s="155"/>
      <c r="AJ619" s="155"/>
      <c r="AK619" s="155"/>
      <c r="AL619" s="153"/>
      <c r="AM619" s="155"/>
      <c r="AN619" s="155"/>
      <c r="AO619" s="155"/>
      <c r="AP619" s="153"/>
      <c r="AQ619" s="768"/>
      <c r="AR619" s="200"/>
      <c r="AS619" s="132" t="s">
        <v>233</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242</v>
      </c>
      <c r="F623" s="355"/>
      <c r="G623" s="356" t="s">
        <v>239</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240</v>
      </c>
      <c r="AF623" s="347"/>
      <c r="AG623" s="347"/>
      <c r="AH623" s="348"/>
      <c r="AI623" s="349" t="s">
        <v>397</v>
      </c>
      <c r="AJ623" s="349"/>
      <c r="AK623" s="349"/>
      <c r="AL623" s="159"/>
      <c r="AM623" s="349" t="s">
        <v>410</v>
      </c>
      <c r="AN623" s="349"/>
      <c r="AO623" s="349"/>
      <c r="AP623" s="159"/>
      <c r="AQ623" s="159" t="s">
        <v>232</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233</v>
      </c>
      <c r="AH624" s="133"/>
      <c r="AI624" s="155"/>
      <c r="AJ624" s="155"/>
      <c r="AK624" s="155"/>
      <c r="AL624" s="153"/>
      <c r="AM624" s="155"/>
      <c r="AN624" s="155"/>
      <c r="AO624" s="155"/>
      <c r="AP624" s="153"/>
      <c r="AQ624" s="768"/>
      <c r="AR624" s="200"/>
      <c r="AS624" s="132" t="s">
        <v>233</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242</v>
      </c>
      <c r="F628" s="355"/>
      <c r="G628" s="356" t="s">
        <v>239</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240</v>
      </c>
      <c r="AF628" s="347"/>
      <c r="AG628" s="347"/>
      <c r="AH628" s="348"/>
      <c r="AI628" s="349" t="s">
        <v>397</v>
      </c>
      <c r="AJ628" s="349"/>
      <c r="AK628" s="349"/>
      <c r="AL628" s="159"/>
      <c r="AM628" s="349" t="s">
        <v>410</v>
      </c>
      <c r="AN628" s="349"/>
      <c r="AO628" s="349"/>
      <c r="AP628" s="159"/>
      <c r="AQ628" s="159" t="s">
        <v>232</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233</v>
      </c>
      <c r="AH629" s="133"/>
      <c r="AI629" s="155"/>
      <c r="AJ629" s="155"/>
      <c r="AK629" s="155"/>
      <c r="AL629" s="153"/>
      <c r="AM629" s="155"/>
      <c r="AN629" s="155"/>
      <c r="AO629" s="155"/>
      <c r="AP629" s="153"/>
      <c r="AQ629" s="768"/>
      <c r="AR629" s="200"/>
      <c r="AS629" s="132" t="s">
        <v>233</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242</v>
      </c>
      <c r="F633" s="355"/>
      <c r="G633" s="356" t="s">
        <v>239</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240</v>
      </c>
      <c r="AF633" s="347"/>
      <c r="AG633" s="347"/>
      <c r="AH633" s="348"/>
      <c r="AI633" s="349" t="s">
        <v>397</v>
      </c>
      <c r="AJ633" s="349"/>
      <c r="AK633" s="349"/>
      <c r="AL633" s="159"/>
      <c r="AM633" s="349" t="s">
        <v>410</v>
      </c>
      <c r="AN633" s="349"/>
      <c r="AO633" s="349"/>
      <c r="AP633" s="159"/>
      <c r="AQ633" s="159" t="s">
        <v>232</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233</v>
      </c>
      <c r="AH634" s="133"/>
      <c r="AI634" s="155"/>
      <c r="AJ634" s="155"/>
      <c r="AK634" s="155"/>
      <c r="AL634" s="153"/>
      <c r="AM634" s="155"/>
      <c r="AN634" s="155"/>
      <c r="AO634" s="155"/>
      <c r="AP634" s="153"/>
      <c r="AQ634" s="768"/>
      <c r="AR634" s="200"/>
      <c r="AS634" s="132" t="s">
        <v>233</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242</v>
      </c>
      <c r="F638" s="355"/>
      <c r="G638" s="356" t="s">
        <v>239</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240</v>
      </c>
      <c r="AF638" s="347"/>
      <c r="AG638" s="347"/>
      <c r="AH638" s="348"/>
      <c r="AI638" s="349" t="s">
        <v>397</v>
      </c>
      <c r="AJ638" s="349"/>
      <c r="AK638" s="349"/>
      <c r="AL638" s="159"/>
      <c r="AM638" s="349" t="s">
        <v>410</v>
      </c>
      <c r="AN638" s="349"/>
      <c r="AO638" s="349"/>
      <c r="AP638" s="159"/>
      <c r="AQ638" s="159" t="s">
        <v>232</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233</v>
      </c>
      <c r="AH639" s="133"/>
      <c r="AI639" s="155"/>
      <c r="AJ639" s="155"/>
      <c r="AK639" s="155"/>
      <c r="AL639" s="153"/>
      <c r="AM639" s="155"/>
      <c r="AN639" s="155"/>
      <c r="AO639" s="155"/>
      <c r="AP639" s="153"/>
      <c r="AQ639" s="768"/>
      <c r="AR639" s="200"/>
      <c r="AS639" s="132" t="s">
        <v>233</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389</v>
      </c>
      <c r="F646" s="175"/>
      <c r="G646" s="924" t="s">
        <v>252</v>
      </c>
      <c r="H646" s="122"/>
      <c r="I646" s="122"/>
      <c r="J646" s="960"/>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89"/>
      <c r="B647" s="186"/>
      <c r="C647" s="180"/>
      <c r="D647" s="186"/>
      <c r="E647" s="354" t="s">
        <v>241</v>
      </c>
      <c r="F647" s="355"/>
      <c r="G647" s="356" t="s">
        <v>238</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240</v>
      </c>
      <c r="AF647" s="347"/>
      <c r="AG647" s="347"/>
      <c r="AH647" s="348"/>
      <c r="AI647" s="349" t="s">
        <v>397</v>
      </c>
      <c r="AJ647" s="349"/>
      <c r="AK647" s="349"/>
      <c r="AL647" s="159"/>
      <c r="AM647" s="349" t="s">
        <v>410</v>
      </c>
      <c r="AN647" s="349"/>
      <c r="AO647" s="349"/>
      <c r="AP647" s="159"/>
      <c r="AQ647" s="159" t="s">
        <v>232</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233</v>
      </c>
      <c r="AH648" s="133"/>
      <c r="AI648" s="155"/>
      <c r="AJ648" s="155"/>
      <c r="AK648" s="155"/>
      <c r="AL648" s="153"/>
      <c r="AM648" s="155"/>
      <c r="AN648" s="155"/>
      <c r="AO648" s="155"/>
      <c r="AP648" s="153"/>
      <c r="AQ648" s="768"/>
      <c r="AR648" s="200"/>
      <c r="AS648" s="132" t="s">
        <v>233</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241</v>
      </c>
      <c r="F652" s="355"/>
      <c r="G652" s="356" t="s">
        <v>238</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240</v>
      </c>
      <c r="AF652" s="347"/>
      <c r="AG652" s="347"/>
      <c r="AH652" s="348"/>
      <c r="AI652" s="349" t="s">
        <v>397</v>
      </c>
      <c r="AJ652" s="349"/>
      <c r="AK652" s="349"/>
      <c r="AL652" s="159"/>
      <c r="AM652" s="349" t="s">
        <v>410</v>
      </c>
      <c r="AN652" s="349"/>
      <c r="AO652" s="349"/>
      <c r="AP652" s="159"/>
      <c r="AQ652" s="159" t="s">
        <v>232</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233</v>
      </c>
      <c r="AH653" s="133"/>
      <c r="AI653" s="155"/>
      <c r="AJ653" s="155"/>
      <c r="AK653" s="155"/>
      <c r="AL653" s="153"/>
      <c r="AM653" s="155"/>
      <c r="AN653" s="155"/>
      <c r="AO653" s="155"/>
      <c r="AP653" s="153"/>
      <c r="AQ653" s="768"/>
      <c r="AR653" s="200"/>
      <c r="AS653" s="132" t="s">
        <v>233</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241</v>
      </c>
      <c r="F657" s="355"/>
      <c r="G657" s="356" t="s">
        <v>238</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240</v>
      </c>
      <c r="AF657" s="347"/>
      <c r="AG657" s="347"/>
      <c r="AH657" s="348"/>
      <c r="AI657" s="349" t="s">
        <v>397</v>
      </c>
      <c r="AJ657" s="349"/>
      <c r="AK657" s="349"/>
      <c r="AL657" s="159"/>
      <c r="AM657" s="349" t="s">
        <v>410</v>
      </c>
      <c r="AN657" s="349"/>
      <c r="AO657" s="349"/>
      <c r="AP657" s="159"/>
      <c r="AQ657" s="159" t="s">
        <v>232</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233</v>
      </c>
      <c r="AH658" s="133"/>
      <c r="AI658" s="155"/>
      <c r="AJ658" s="155"/>
      <c r="AK658" s="155"/>
      <c r="AL658" s="153"/>
      <c r="AM658" s="155"/>
      <c r="AN658" s="155"/>
      <c r="AO658" s="155"/>
      <c r="AP658" s="153"/>
      <c r="AQ658" s="768"/>
      <c r="AR658" s="200"/>
      <c r="AS658" s="132" t="s">
        <v>233</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241</v>
      </c>
      <c r="F662" s="355"/>
      <c r="G662" s="356" t="s">
        <v>238</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240</v>
      </c>
      <c r="AF662" s="347"/>
      <c r="AG662" s="347"/>
      <c r="AH662" s="348"/>
      <c r="AI662" s="349" t="s">
        <v>397</v>
      </c>
      <c r="AJ662" s="349"/>
      <c r="AK662" s="349"/>
      <c r="AL662" s="159"/>
      <c r="AM662" s="349" t="s">
        <v>410</v>
      </c>
      <c r="AN662" s="349"/>
      <c r="AO662" s="349"/>
      <c r="AP662" s="159"/>
      <c r="AQ662" s="159" t="s">
        <v>232</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233</v>
      </c>
      <c r="AH663" s="133"/>
      <c r="AI663" s="155"/>
      <c r="AJ663" s="155"/>
      <c r="AK663" s="155"/>
      <c r="AL663" s="153"/>
      <c r="AM663" s="155"/>
      <c r="AN663" s="155"/>
      <c r="AO663" s="155"/>
      <c r="AP663" s="153"/>
      <c r="AQ663" s="768"/>
      <c r="AR663" s="200"/>
      <c r="AS663" s="132" t="s">
        <v>233</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241</v>
      </c>
      <c r="F667" s="355"/>
      <c r="G667" s="356" t="s">
        <v>238</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240</v>
      </c>
      <c r="AF667" s="347"/>
      <c r="AG667" s="347"/>
      <c r="AH667" s="348"/>
      <c r="AI667" s="349" t="s">
        <v>397</v>
      </c>
      <c r="AJ667" s="349"/>
      <c r="AK667" s="349"/>
      <c r="AL667" s="159"/>
      <c r="AM667" s="349" t="s">
        <v>410</v>
      </c>
      <c r="AN667" s="349"/>
      <c r="AO667" s="349"/>
      <c r="AP667" s="159"/>
      <c r="AQ667" s="159" t="s">
        <v>232</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233</v>
      </c>
      <c r="AH668" s="133"/>
      <c r="AI668" s="155"/>
      <c r="AJ668" s="155"/>
      <c r="AK668" s="155"/>
      <c r="AL668" s="153"/>
      <c r="AM668" s="155"/>
      <c r="AN668" s="155"/>
      <c r="AO668" s="155"/>
      <c r="AP668" s="153"/>
      <c r="AQ668" s="768"/>
      <c r="AR668" s="200"/>
      <c r="AS668" s="132" t="s">
        <v>233</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242</v>
      </c>
      <c r="F672" s="355"/>
      <c r="G672" s="356" t="s">
        <v>239</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240</v>
      </c>
      <c r="AF672" s="347"/>
      <c r="AG672" s="347"/>
      <c r="AH672" s="348"/>
      <c r="AI672" s="349" t="s">
        <v>397</v>
      </c>
      <c r="AJ672" s="349"/>
      <c r="AK672" s="349"/>
      <c r="AL672" s="159"/>
      <c r="AM672" s="349" t="s">
        <v>410</v>
      </c>
      <c r="AN672" s="349"/>
      <c r="AO672" s="349"/>
      <c r="AP672" s="159"/>
      <c r="AQ672" s="159" t="s">
        <v>232</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233</v>
      </c>
      <c r="AH673" s="133"/>
      <c r="AI673" s="155"/>
      <c r="AJ673" s="155"/>
      <c r="AK673" s="155"/>
      <c r="AL673" s="153"/>
      <c r="AM673" s="155"/>
      <c r="AN673" s="155"/>
      <c r="AO673" s="155"/>
      <c r="AP673" s="153"/>
      <c r="AQ673" s="768"/>
      <c r="AR673" s="200"/>
      <c r="AS673" s="132" t="s">
        <v>233</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242</v>
      </c>
      <c r="F677" s="355"/>
      <c r="G677" s="356" t="s">
        <v>239</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240</v>
      </c>
      <c r="AF677" s="347"/>
      <c r="AG677" s="347"/>
      <c r="AH677" s="348"/>
      <c r="AI677" s="349" t="s">
        <v>397</v>
      </c>
      <c r="AJ677" s="349"/>
      <c r="AK677" s="349"/>
      <c r="AL677" s="159"/>
      <c r="AM677" s="349" t="s">
        <v>410</v>
      </c>
      <c r="AN677" s="349"/>
      <c r="AO677" s="349"/>
      <c r="AP677" s="159"/>
      <c r="AQ677" s="159" t="s">
        <v>232</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233</v>
      </c>
      <c r="AH678" s="133"/>
      <c r="AI678" s="155"/>
      <c r="AJ678" s="155"/>
      <c r="AK678" s="155"/>
      <c r="AL678" s="153"/>
      <c r="AM678" s="155"/>
      <c r="AN678" s="155"/>
      <c r="AO678" s="155"/>
      <c r="AP678" s="153"/>
      <c r="AQ678" s="768"/>
      <c r="AR678" s="200"/>
      <c r="AS678" s="132" t="s">
        <v>233</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242</v>
      </c>
      <c r="F682" s="355"/>
      <c r="G682" s="356" t="s">
        <v>239</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240</v>
      </c>
      <c r="AF682" s="347"/>
      <c r="AG682" s="347"/>
      <c r="AH682" s="348"/>
      <c r="AI682" s="349" t="s">
        <v>397</v>
      </c>
      <c r="AJ682" s="349"/>
      <c r="AK682" s="349"/>
      <c r="AL682" s="159"/>
      <c r="AM682" s="349" t="s">
        <v>410</v>
      </c>
      <c r="AN682" s="349"/>
      <c r="AO682" s="349"/>
      <c r="AP682" s="159"/>
      <c r="AQ682" s="159" t="s">
        <v>232</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233</v>
      </c>
      <c r="AH683" s="133"/>
      <c r="AI683" s="155"/>
      <c r="AJ683" s="155"/>
      <c r="AK683" s="155"/>
      <c r="AL683" s="153"/>
      <c r="AM683" s="155"/>
      <c r="AN683" s="155"/>
      <c r="AO683" s="155"/>
      <c r="AP683" s="153"/>
      <c r="AQ683" s="768"/>
      <c r="AR683" s="200"/>
      <c r="AS683" s="132" t="s">
        <v>233</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242</v>
      </c>
      <c r="F687" s="355"/>
      <c r="G687" s="356" t="s">
        <v>239</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240</v>
      </c>
      <c r="AF687" s="347"/>
      <c r="AG687" s="347"/>
      <c r="AH687" s="348"/>
      <c r="AI687" s="349" t="s">
        <v>397</v>
      </c>
      <c r="AJ687" s="349"/>
      <c r="AK687" s="349"/>
      <c r="AL687" s="159"/>
      <c r="AM687" s="349" t="s">
        <v>410</v>
      </c>
      <c r="AN687" s="349"/>
      <c r="AO687" s="349"/>
      <c r="AP687" s="159"/>
      <c r="AQ687" s="159" t="s">
        <v>232</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233</v>
      </c>
      <c r="AH688" s="133"/>
      <c r="AI688" s="155"/>
      <c r="AJ688" s="155"/>
      <c r="AK688" s="155"/>
      <c r="AL688" s="153"/>
      <c r="AM688" s="155"/>
      <c r="AN688" s="155"/>
      <c r="AO688" s="155"/>
      <c r="AP688" s="153"/>
      <c r="AQ688" s="768"/>
      <c r="AR688" s="200"/>
      <c r="AS688" s="132" t="s">
        <v>233</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242</v>
      </c>
      <c r="F692" s="355"/>
      <c r="G692" s="356" t="s">
        <v>239</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240</v>
      </c>
      <c r="AF692" s="347"/>
      <c r="AG692" s="347"/>
      <c r="AH692" s="348"/>
      <c r="AI692" s="349" t="s">
        <v>397</v>
      </c>
      <c r="AJ692" s="349"/>
      <c r="AK692" s="349"/>
      <c r="AL692" s="159"/>
      <c r="AM692" s="349" t="s">
        <v>410</v>
      </c>
      <c r="AN692" s="349"/>
      <c r="AO692" s="349"/>
      <c r="AP692" s="159"/>
      <c r="AQ692" s="159" t="s">
        <v>232</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233</v>
      </c>
      <c r="AH693" s="133"/>
      <c r="AI693" s="155"/>
      <c r="AJ693" s="155"/>
      <c r="AK693" s="155"/>
      <c r="AL693" s="153"/>
      <c r="AM693" s="155"/>
      <c r="AN693" s="155"/>
      <c r="AO693" s="155"/>
      <c r="AP693" s="153"/>
      <c r="AQ693" s="768"/>
      <c r="AR693" s="200"/>
      <c r="AS693" s="132" t="s">
        <v>233</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96"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548</v>
      </c>
      <c r="AE702" s="358"/>
      <c r="AF702" s="358"/>
      <c r="AG702" s="406" t="s">
        <v>576</v>
      </c>
      <c r="AH702" s="407"/>
      <c r="AI702" s="407"/>
      <c r="AJ702" s="407"/>
      <c r="AK702" s="407"/>
      <c r="AL702" s="407"/>
      <c r="AM702" s="407"/>
      <c r="AN702" s="407"/>
      <c r="AO702" s="407"/>
      <c r="AP702" s="407"/>
      <c r="AQ702" s="407"/>
      <c r="AR702" s="407"/>
      <c r="AS702" s="407"/>
      <c r="AT702" s="407"/>
      <c r="AU702" s="407"/>
      <c r="AV702" s="407"/>
      <c r="AW702" s="407"/>
      <c r="AX702" s="408"/>
    </row>
    <row r="703" spans="1:50" ht="145.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1" t="s">
        <v>548</v>
      </c>
      <c r="AE703" s="332"/>
      <c r="AF703" s="332"/>
      <c r="AG703" s="100" t="s">
        <v>746</v>
      </c>
      <c r="AH703" s="101"/>
      <c r="AI703" s="101"/>
      <c r="AJ703" s="101"/>
      <c r="AK703" s="101"/>
      <c r="AL703" s="101"/>
      <c r="AM703" s="101"/>
      <c r="AN703" s="101"/>
      <c r="AO703" s="101"/>
      <c r="AP703" s="101"/>
      <c r="AQ703" s="101"/>
      <c r="AR703" s="101"/>
      <c r="AS703" s="101"/>
      <c r="AT703" s="101"/>
      <c r="AU703" s="101"/>
      <c r="AV703" s="101"/>
      <c r="AW703" s="101"/>
      <c r="AX703" s="102"/>
    </row>
    <row r="704" spans="1:50" ht="121.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548</v>
      </c>
      <c r="AE704" s="807"/>
      <c r="AF704" s="807"/>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74.2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548</v>
      </c>
      <c r="AE705" s="738"/>
      <c r="AF705" s="738"/>
      <c r="AG705" s="124" t="s">
        <v>728</v>
      </c>
      <c r="AH705" s="104"/>
      <c r="AI705" s="104"/>
      <c r="AJ705" s="104"/>
      <c r="AK705" s="104"/>
      <c r="AL705" s="104"/>
      <c r="AM705" s="104"/>
      <c r="AN705" s="104"/>
      <c r="AO705" s="104"/>
      <c r="AP705" s="104"/>
      <c r="AQ705" s="104"/>
      <c r="AR705" s="104"/>
      <c r="AS705" s="104"/>
      <c r="AT705" s="104"/>
      <c r="AU705" s="104"/>
      <c r="AV705" s="104"/>
      <c r="AW705" s="104"/>
      <c r="AX705" s="125"/>
    </row>
    <row r="706" spans="1:50" ht="74.25" customHeight="1" x14ac:dyDescent="0.15">
      <c r="A706" s="665"/>
      <c r="B706" s="666"/>
      <c r="C706" s="819"/>
      <c r="D706" s="820"/>
      <c r="E706" s="753" t="s">
        <v>365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598</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74.25" customHeight="1" x14ac:dyDescent="0.15">
      <c r="A707" s="665"/>
      <c r="B707" s="666"/>
      <c r="C707" s="821"/>
      <c r="D707" s="822"/>
      <c r="E707" s="756" t="s">
        <v>308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598</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548</v>
      </c>
      <c r="AE708" s="628"/>
      <c r="AF708" s="628"/>
      <c r="AG708" s="765" t="s">
        <v>577</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548</v>
      </c>
      <c r="AE709" s="332"/>
      <c r="AF709" s="332"/>
      <c r="AG709" s="100" t="s">
        <v>578</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548</v>
      </c>
      <c r="AE710" s="332"/>
      <c r="AF710" s="332"/>
      <c r="AG710" s="100" t="s">
        <v>579</v>
      </c>
      <c r="AH710" s="101"/>
      <c r="AI710" s="101"/>
      <c r="AJ710" s="101"/>
      <c r="AK710" s="101"/>
      <c r="AL710" s="101"/>
      <c r="AM710" s="101"/>
      <c r="AN710" s="101"/>
      <c r="AO710" s="101"/>
      <c r="AP710" s="101"/>
      <c r="AQ710" s="101"/>
      <c r="AR710" s="101"/>
      <c r="AS710" s="101"/>
      <c r="AT710" s="101"/>
      <c r="AU710" s="101"/>
      <c r="AV710" s="101"/>
      <c r="AW710" s="101"/>
      <c r="AX710" s="102"/>
    </row>
    <row r="711" spans="1:50" ht="98.2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548</v>
      </c>
      <c r="AE711" s="332"/>
      <c r="AF711" s="332"/>
      <c r="AG711" s="100" t="s">
        <v>580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5"/>
      <c r="B712" s="667"/>
      <c r="C712" s="412" t="s">
        <v>335</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599</v>
      </c>
      <c r="AE712" s="807"/>
      <c r="AF712" s="807"/>
      <c r="AG712" s="835" t="s">
        <v>553</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x14ac:dyDescent="0.15">
      <c r="A713" s="665"/>
      <c r="B713" s="667"/>
      <c r="C713" s="1009" t="s">
        <v>336</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1" t="s">
        <v>599</v>
      </c>
      <c r="AE713" s="332"/>
      <c r="AF713" s="686"/>
      <c r="AG713" s="100" t="s">
        <v>553</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313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548</v>
      </c>
      <c r="AE714" s="833"/>
      <c r="AF714" s="834"/>
      <c r="AG714" s="759" t="s">
        <v>581</v>
      </c>
      <c r="AH714" s="760"/>
      <c r="AI714" s="760"/>
      <c r="AJ714" s="760"/>
      <c r="AK714" s="760"/>
      <c r="AL714" s="760"/>
      <c r="AM714" s="760"/>
      <c r="AN714" s="760"/>
      <c r="AO714" s="760"/>
      <c r="AP714" s="760"/>
      <c r="AQ714" s="760"/>
      <c r="AR714" s="760"/>
      <c r="AS714" s="760"/>
      <c r="AT714" s="760"/>
      <c r="AU714" s="760"/>
      <c r="AV714" s="760"/>
      <c r="AW714" s="760"/>
      <c r="AX714" s="761"/>
    </row>
    <row r="715" spans="1:50" ht="145.5" customHeight="1" x14ac:dyDescent="0.15">
      <c r="A715" s="663" t="s">
        <v>40</v>
      </c>
      <c r="B715" s="809"/>
      <c r="C715" s="810" t="s">
        <v>314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548</v>
      </c>
      <c r="AE715" s="628"/>
      <c r="AF715" s="679"/>
      <c r="AG715" s="765" t="s">
        <v>689</v>
      </c>
      <c r="AH715" s="766"/>
      <c r="AI715" s="766"/>
      <c r="AJ715" s="766"/>
      <c r="AK715" s="766"/>
      <c r="AL715" s="766"/>
      <c r="AM715" s="766"/>
      <c r="AN715" s="766"/>
      <c r="AO715" s="766"/>
      <c r="AP715" s="766"/>
      <c r="AQ715" s="766"/>
      <c r="AR715" s="766"/>
      <c r="AS715" s="766"/>
      <c r="AT715" s="766"/>
      <c r="AU715" s="766"/>
      <c r="AV715" s="766"/>
      <c r="AW715" s="766"/>
      <c r="AX715" s="767"/>
    </row>
    <row r="716" spans="1:50" ht="57.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599</v>
      </c>
      <c r="AE716" s="650"/>
      <c r="AF716" s="650"/>
      <c r="AG716" s="100" t="s">
        <v>553</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5"/>
      <c r="B717" s="667"/>
      <c r="C717" s="412" t="s">
        <v>243</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548</v>
      </c>
      <c r="AE717" s="332"/>
      <c r="AF717" s="332"/>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133.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548</v>
      </c>
      <c r="AE718" s="332"/>
      <c r="AF718" s="332"/>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599</v>
      </c>
      <c r="AE719" s="628"/>
      <c r="AF719" s="628"/>
      <c r="AG719" s="124" t="s">
        <v>553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328</v>
      </c>
      <c r="D720" s="300"/>
      <c r="E720" s="300"/>
      <c r="F720" s="303"/>
      <c r="G720" s="299" t="s">
        <v>329</v>
      </c>
      <c r="H720" s="300"/>
      <c r="I720" s="300"/>
      <c r="J720" s="300"/>
      <c r="K720" s="300"/>
      <c r="L720" s="300"/>
      <c r="M720" s="300"/>
      <c r="N720" s="299" t="s">
        <v>332</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7"/>
      <c r="C726" s="840" t="s">
        <v>53</v>
      </c>
      <c r="D726" s="862"/>
      <c r="E726" s="862"/>
      <c r="F726" s="863"/>
      <c r="G726" s="600" t="s">
        <v>690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8" t="s">
        <v>691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7" t="s">
        <v>741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6.75" customHeight="1" thickBot="1" x14ac:dyDescent="0.2">
      <c r="A731" s="824" t="s">
        <v>742</v>
      </c>
      <c r="B731" s="825"/>
      <c r="C731" s="825"/>
      <c r="D731" s="825"/>
      <c r="E731" s="826"/>
      <c r="F731" s="752" t="s">
        <v>743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2.25" customHeight="1" thickBot="1" x14ac:dyDescent="0.2">
      <c r="A733" s="696" t="s">
        <v>744</v>
      </c>
      <c r="B733" s="697"/>
      <c r="C733" s="697"/>
      <c r="D733" s="697"/>
      <c r="E733" s="698"/>
      <c r="F733" s="660" t="s">
        <v>745</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57" customHeight="1" thickBot="1" x14ac:dyDescent="0.2">
      <c r="A735" s="815" t="s">
        <v>739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341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387</v>
      </c>
      <c r="B737" s="210"/>
      <c r="C737" s="210"/>
      <c r="D737" s="211"/>
      <c r="E737" s="1017" t="s">
        <v>582</v>
      </c>
      <c r="F737" s="1017"/>
      <c r="G737" s="1017"/>
      <c r="H737" s="1017"/>
      <c r="I737" s="1017"/>
      <c r="J737" s="1017"/>
      <c r="K737" s="1017"/>
      <c r="L737" s="1017"/>
      <c r="M737" s="1017"/>
      <c r="N737" s="380" t="s">
        <v>382</v>
      </c>
      <c r="O737" s="380"/>
      <c r="P737" s="380"/>
      <c r="Q737" s="380"/>
      <c r="R737" s="1017" t="s">
        <v>583</v>
      </c>
      <c r="S737" s="1017"/>
      <c r="T737" s="1017"/>
      <c r="U737" s="1017"/>
      <c r="V737" s="1017"/>
      <c r="W737" s="1017"/>
      <c r="X737" s="1017"/>
      <c r="Y737" s="1017"/>
      <c r="Z737" s="1017"/>
      <c r="AA737" s="380" t="s">
        <v>381</v>
      </c>
      <c r="AB737" s="380"/>
      <c r="AC737" s="380"/>
      <c r="AD737" s="380"/>
      <c r="AE737" s="1017" t="s">
        <v>584</v>
      </c>
      <c r="AF737" s="1017"/>
      <c r="AG737" s="1017"/>
      <c r="AH737" s="1017"/>
      <c r="AI737" s="1017"/>
      <c r="AJ737" s="1017"/>
      <c r="AK737" s="1017"/>
      <c r="AL737" s="1017"/>
      <c r="AM737" s="1017"/>
      <c r="AN737" s="380" t="s">
        <v>380</v>
      </c>
      <c r="AO737" s="380"/>
      <c r="AP737" s="380"/>
      <c r="AQ737" s="380"/>
      <c r="AR737" s="1023" t="s">
        <v>585</v>
      </c>
      <c r="AS737" s="1024"/>
      <c r="AT737" s="1024"/>
      <c r="AU737" s="1024"/>
      <c r="AV737" s="1024"/>
      <c r="AW737" s="1024"/>
      <c r="AX737" s="1025"/>
      <c r="AY737" s="88"/>
      <c r="AZ737" s="88"/>
    </row>
    <row r="738" spans="1:52" ht="24.75" customHeight="1" x14ac:dyDescent="0.15">
      <c r="A738" s="1016" t="s">
        <v>379</v>
      </c>
      <c r="B738" s="210"/>
      <c r="C738" s="210"/>
      <c r="D738" s="211"/>
      <c r="E738" s="1017" t="s">
        <v>586</v>
      </c>
      <c r="F738" s="1017"/>
      <c r="G738" s="1017"/>
      <c r="H738" s="1017"/>
      <c r="I738" s="1017"/>
      <c r="J738" s="1017"/>
      <c r="K738" s="1017"/>
      <c r="L738" s="1017"/>
      <c r="M738" s="1017"/>
      <c r="N738" s="380" t="s">
        <v>378</v>
      </c>
      <c r="O738" s="380"/>
      <c r="P738" s="380"/>
      <c r="Q738" s="380"/>
      <c r="R738" s="1017" t="s">
        <v>587</v>
      </c>
      <c r="S738" s="1017"/>
      <c r="T738" s="1017"/>
      <c r="U738" s="1017"/>
      <c r="V738" s="1017"/>
      <c r="W738" s="1017"/>
      <c r="X738" s="1017"/>
      <c r="Y738" s="1017"/>
      <c r="Z738" s="1017"/>
      <c r="AA738" s="380" t="s">
        <v>377</v>
      </c>
      <c r="AB738" s="380"/>
      <c r="AC738" s="380"/>
      <c r="AD738" s="380"/>
      <c r="AE738" s="1017" t="s">
        <v>588</v>
      </c>
      <c r="AF738" s="1017"/>
      <c r="AG738" s="1017"/>
      <c r="AH738" s="1017"/>
      <c r="AI738" s="1017"/>
      <c r="AJ738" s="1017"/>
      <c r="AK738" s="1017"/>
      <c r="AL738" s="1017"/>
      <c r="AM738" s="1017"/>
      <c r="AN738" s="380" t="s">
        <v>376</v>
      </c>
      <c r="AO738" s="380"/>
      <c r="AP738" s="380"/>
      <c r="AQ738" s="380"/>
      <c r="AR738" s="1023">
        <v>255</v>
      </c>
      <c r="AS738" s="1024"/>
      <c r="AT738" s="1024"/>
      <c r="AU738" s="1024"/>
      <c r="AV738" s="1024"/>
      <c r="AW738" s="1024"/>
      <c r="AX738" s="1025"/>
    </row>
    <row r="739" spans="1:52" ht="24.75" customHeight="1" x14ac:dyDescent="0.15">
      <c r="A739" s="1016" t="s">
        <v>375</v>
      </c>
      <c r="B739" s="210"/>
      <c r="C739" s="210"/>
      <c r="D739" s="211"/>
      <c r="E739" s="1017">
        <v>252</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399</v>
      </c>
      <c r="B740" s="999"/>
      <c r="C740" s="999"/>
      <c r="D740" s="1000"/>
      <c r="E740" s="1001" t="s">
        <v>545</v>
      </c>
      <c r="F740" s="1002"/>
      <c r="G740" s="1002"/>
      <c r="H740" s="92" t="str">
        <f>IF(E740="", "", "(")</f>
        <v>(</v>
      </c>
      <c r="I740" s="1002"/>
      <c r="J740" s="1002"/>
      <c r="K740" s="92" t="str">
        <f>IF(OR(I740="　", I740=""), "", "-")</f>
        <v/>
      </c>
      <c r="L740" s="1003">
        <v>246</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7" t="s">
        <v>368</v>
      </c>
      <c r="B741" s="638"/>
      <c r="C741" s="638"/>
      <c r="D741" s="638"/>
      <c r="E741" s="638"/>
      <c r="F741" s="639"/>
      <c r="G741" s="89" t="s">
        <v>400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543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1.7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51.7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51.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1.7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1.7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1.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1.7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51.7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1.7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1.7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1.7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1.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1.7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1.7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1.7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1.7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7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1.7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51.7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51.75"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1.7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1.75"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370</v>
      </c>
      <c r="B780" s="652"/>
      <c r="C780" s="652"/>
      <c r="D780" s="652"/>
      <c r="E780" s="652"/>
      <c r="F780" s="653"/>
      <c r="G780" s="618" t="s">
        <v>602</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606</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53.25" customHeight="1" x14ac:dyDescent="0.15">
      <c r="A782" s="654"/>
      <c r="B782" s="655"/>
      <c r="C782" s="655"/>
      <c r="D782" s="655"/>
      <c r="E782" s="655"/>
      <c r="F782" s="656"/>
      <c r="G782" s="693" t="s">
        <v>603</v>
      </c>
      <c r="H782" s="694"/>
      <c r="I782" s="694"/>
      <c r="J782" s="694"/>
      <c r="K782" s="695"/>
      <c r="L782" s="687" t="s">
        <v>610</v>
      </c>
      <c r="M782" s="688"/>
      <c r="N782" s="688"/>
      <c r="O782" s="688"/>
      <c r="P782" s="688"/>
      <c r="Q782" s="688"/>
      <c r="R782" s="688"/>
      <c r="S782" s="688"/>
      <c r="T782" s="688"/>
      <c r="U782" s="688"/>
      <c r="V782" s="688"/>
      <c r="W782" s="688"/>
      <c r="X782" s="689"/>
      <c r="Y782" s="409">
        <v>134.07</v>
      </c>
      <c r="Z782" s="410"/>
      <c r="AA782" s="410"/>
      <c r="AB782" s="830"/>
      <c r="AC782" s="693" t="s">
        <v>603</v>
      </c>
      <c r="AD782" s="694"/>
      <c r="AE782" s="694"/>
      <c r="AF782" s="694"/>
      <c r="AG782" s="695"/>
      <c r="AH782" s="687" t="s">
        <v>609</v>
      </c>
      <c r="AI782" s="688"/>
      <c r="AJ782" s="688"/>
      <c r="AK782" s="688"/>
      <c r="AL782" s="688"/>
      <c r="AM782" s="688"/>
      <c r="AN782" s="688"/>
      <c r="AO782" s="688"/>
      <c r="AP782" s="688"/>
      <c r="AQ782" s="688"/>
      <c r="AR782" s="688"/>
      <c r="AS782" s="688"/>
      <c r="AT782" s="689"/>
      <c r="AU782" s="409">
        <v>69.33</v>
      </c>
      <c r="AV782" s="410"/>
      <c r="AW782" s="410"/>
      <c r="AX782" s="411"/>
    </row>
    <row r="783" spans="1:50" ht="24.75" customHeight="1" x14ac:dyDescent="0.15">
      <c r="A783" s="654"/>
      <c r="B783" s="655"/>
      <c r="C783" s="655"/>
      <c r="D783" s="655"/>
      <c r="E783" s="655"/>
      <c r="F783" s="656"/>
      <c r="G783" s="629" t="s">
        <v>605</v>
      </c>
      <c r="H783" s="630"/>
      <c r="I783" s="630"/>
      <c r="J783" s="630"/>
      <c r="K783" s="631"/>
      <c r="L783" s="621" t="s">
        <v>607</v>
      </c>
      <c r="M783" s="622"/>
      <c r="N783" s="622"/>
      <c r="O783" s="622"/>
      <c r="P783" s="622"/>
      <c r="Q783" s="622"/>
      <c r="R783" s="622"/>
      <c r="S783" s="622"/>
      <c r="T783" s="622"/>
      <c r="U783" s="622"/>
      <c r="V783" s="622"/>
      <c r="W783" s="622"/>
      <c r="X783" s="623"/>
      <c r="Y783" s="624">
        <v>13.73</v>
      </c>
      <c r="Z783" s="625"/>
      <c r="AA783" s="625"/>
      <c r="AB783" s="635"/>
      <c r="AC783" s="629" t="s">
        <v>605</v>
      </c>
      <c r="AD783" s="630"/>
      <c r="AE783" s="630"/>
      <c r="AF783" s="630"/>
      <c r="AG783" s="631"/>
      <c r="AH783" s="621" t="s">
        <v>607</v>
      </c>
      <c r="AI783" s="622"/>
      <c r="AJ783" s="622"/>
      <c r="AK783" s="622"/>
      <c r="AL783" s="622"/>
      <c r="AM783" s="622"/>
      <c r="AN783" s="622"/>
      <c r="AO783" s="622"/>
      <c r="AP783" s="622"/>
      <c r="AQ783" s="622"/>
      <c r="AR783" s="622"/>
      <c r="AS783" s="622"/>
      <c r="AT783" s="623"/>
      <c r="AU783" s="624">
        <v>7.04</v>
      </c>
      <c r="AV783" s="625"/>
      <c r="AW783" s="625"/>
      <c r="AX783" s="626"/>
    </row>
    <row r="784" spans="1:50" ht="24.75" customHeight="1" x14ac:dyDescent="0.15">
      <c r="A784" s="654"/>
      <c r="B784" s="655"/>
      <c r="C784" s="655"/>
      <c r="D784" s="655"/>
      <c r="E784" s="655"/>
      <c r="F784" s="656"/>
      <c r="G784" s="629" t="s">
        <v>604</v>
      </c>
      <c r="H784" s="630"/>
      <c r="I784" s="630"/>
      <c r="J784" s="630"/>
      <c r="K784" s="631"/>
      <c r="L784" s="621" t="s">
        <v>611</v>
      </c>
      <c r="M784" s="622"/>
      <c r="N784" s="622"/>
      <c r="O784" s="622"/>
      <c r="P784" s="622"/>
      <c r="Q784" s="622"/>
      <c r="R784" s="622"/>
      <c r="S784" s="622"/>
      <c r="T784" s="622"/>
      <c r="U784" s="622"/>
      <c r="V784" s="622"/>
      <c r="W784" s="622"/>
      <c r="X784" s="623"/>
      <c r="Y784" s="624">
        <v>3.22</v>
      </c>
      <c r="Z784" s="625"/>
      <c r="AA784" s="625"/>
      <c r="AB784" s="635"/>
      <c r="AC784" s="629" t="s">
        <v>604</v>
      </c>
      <c r="AD784" s="630"/>
      <c r="AE784" s="630"/>
      <c r="AF784" s="630"/>
      <c r="AG784" s="631"/>
      <c r="AH784" s="621" t="s">
        <v>612</v>
      </c>
      <c r="AI784" s="622"/>
      <c r="AJ784" s="622"/>
      <c r="AK784" s="622"/>
      <c r="AL784" s="622"/>
      <c r="AM784" s="622"/>
      <c r="AN784" s="622"/>
      <c r="AO784" s="622"/>
      <c r="AP784" s="622"/>
      <c r="AQ784" s="622"/>
      <c r="AR784" s="622"/>
      <c r="AS784" s="622"/>
      <c r="AT784" s="623"/>
      <c r="AU784" s="624">
        <v>1.0900000000000001</v>
      </c>
      <c r="AV784" s="625"/>
      <c r="AW784" s="625"/>
      <c r="AX784" s="626"/>
    </row>
    <row r="785" spans="1:50" ht="56.25"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608</v>
      </c>
      <c r="AD785" s="630"/>
      <c r="AE785" s="630"/>
      <c r="AF785" s="630"/>
      <c r="AG785" s="631"/>
      <c r="AH785" s="621" t="s">
        <v>737</v>
      </c>
      <c r="AI785" s="622"/>
      <c r="AJ785" s="622"/>
      <c r="AK785" s="622"/>
      <c r="AL785" s="622"/>
      <c r="AM785" s="622"/>
      <c r="AN785" s="622"/>
      <c r="AO785" s="622"/>
      <c r="AP785" s="622"/>
      <c r="AQ785" s="622"/>
      <c r="AR785" s="622"/>
      <c r="AS785" s="622"/>
      <c r="AT785" s="623"/>
      <c r="AU785" s="624">
        <v>19.100000000000001</v>
      </c>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151.01999999999998</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96.56</v>
      </c>
      <c r="AV792" s="857"/>
      <c r="AW792" s="857"/>
      <c r="AX792" s="859"/>
    </row>
    <row r="793" spans="1:50" ht="24.75" customHeight="1" x14ac:dyDescent="0.15">
      <c r="A793" s="654"/>
      <c r="B793" s="655"/>
      <c r="C793" s="655"/>
      <c r="D793" s="655"/>
      <c r="E793" s="655"/>
      <c r="F793" s="656"/>
      <c r="G793" s="618" t="s">
        <v>613</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617</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45.75" customHeight="1" x14ac:dyDescent="0.15">
      <c r="A795" s="654"/>
      <c r="B795" s="655"/>
      <c r="C795" s="655"/>
      <c r="D795" s="655"/>
      <c r="E795" s="655"/>
      <c r="F795" s="656"/>
      <c r="G795" s="693" t="s">
        <v>603</v>
      </c>
      <c r="H795" s="694"/>
      <c r="I795" s="694"/>
      <c r="J795" s="694"/>
      <c r="K795" s="695"/>
      <c r="L795" s="687" t="s">
        <v>615</v>
      </c>
      <c r="M795" s="688"/>
      <c r="N795" s="688"/>
      <c r="O795" s="688"/>
      <c r="P795" s="688"/>
      <c r="Q795" s="688"/>
      <c r="R795" s="688"/>
      <c r="S795" s="688"/>
      <c r="T795" s="688"/>
      <c r="U795" s="688"/>
      <c r="V795" s="688"/>
      <c r="W795" s="688"/>
      <c r="X795" s="689"/>
      <c r="Y795" s="409">
        <v>46.55</v>
      </c>
      <c r="Z795" s="410"/>
      <c r="AA795" s="410"/>
      <c r="AB795" s="830"/>
      <c r="AC795" s="693" t="s">
        <v>603</v>
      </c>
      <c r="AD795" s="694"/>
      <c r="AE795" s="694"/>
      <c r="AF795" s="694"/>
      <c r="AG795" s="695"/>
      <c r="AH795" s="687" t="s">
        <v>618</v>
      </c>
      <c r="AI795" s="688"/>
      <c r="AJ795" s="688"/>
      <c r="AK795" s="688"/>
      <c r="AL795" s="688"/>
      <c r="AM795" s="688"/>
      <c r="AN795" s="688"/>
      <c r="AO795" s="688"/>
      <c r="AP795" s="688"/>
      <c r="AQ795" s="688"/>
      <c r="AR795" s="688"/>
      <c r="AS795" s="688"/>
      <c r="AT795" s="689"/>
      <c r="AU795" s="409">
        <v>37.340000000000003</v>
      </c>
      <c r="AV795" s="410"/>
      <c r="AW795" s="410"/>
      <c r="AX795" s="411"/>
    </row>
    <row r="796" spans="1:50" ht="24.75" customHeight="1" x14ac:dyDescent="0.15">
      <c r="A796" s="654"/>
      <c r="B796" s="655"/>
      <c r="C796" s="655"/>
      <c r="D796" s="655"/>
      <c r="E796" s="655"/>
      <c r="F796" s="656"/>
      <c r="G796" s="629" t="s">
        <v>614</v>
      </c>
      <c r="H796" s="630"/>
      <c r="I796" s="630"/>
      <c r="J796" s="630"/>
      <c r="K796" s="631"/>
      <c r="L796" s="621"/>
      <c r="M796" s="622"/>
      <c r="N796" s="622"/>
      <c r="O796" s="622"/>
      <c r="P796" s="622"/>
      <c r="Q796" s="622"/>
      <c r="R796" s="622"/>
      <c r="S796" s="622"/>
      <c r="T796" s="622"/>
      <c r="U796" s="622"/>
      <c r="V796" s="622"/>
      <c r="W796" s="622"/>
      <c r="X796" s="623"/>
      <c r="Y796" s="624">
        <v>6.27</v>
      </c>
      <c r="Z796" s="625"/>
      <c r="AA796" s="625"/>
      <c r="AB796" s="635"/>
      <c r="AC796" s="629" t="s">
        <v>605</v>
      </c>
      <c r="AD796" s="630"/>
      <c r="AE796" s="630"/>
      <c r="AF796" s="630"/>
      <c r="AG796" s="631"/>
      <c r="AH796" s="621" t="s">
        <v>607</v>
      </c>
      <c r="AI796" s="622"/>
      <c r="AJ796" s="622"/>
      <c r="AK796" s="622"/>
      <c r="AL796" s="622"/>
      <c r="AM796" s="622"/>
      <c r="AN796" s="622"/>
      <c r="AO796" s="622"/>
      <c r="AP796" s="622"/>
      <c r="AQ796" s="622"/>
      <c r="AR796" s="622"/>
      <c r="AS796" s="622"/>
      <c r="AT796" s="623"/>
      <c r="AU796" s="624">
        <v>3.89</v>
      </c>
      <c r="AV796" s="625"/>
      <c r="AW796" s="625"/>
      <c r="AX796" s="626"/>
    </row>
    <row r="797" spans="1:50" ht="24.75" customHeight="1" x14ac:dyDescent="0.15">
      <c r="A797" s="654"/>
      <c r="B797" s="655"/>
      <c r="C797" s="655"/>
      <c r="D797" s="655"/>
      <c r="E797" s="655"/>
      <c r="F797" s="656"/>
      <c r="G797" s="629" t="s">
        <v>605</v>
      </c>
      <c r="H797" s="630"/>
      <c r="I797" s="630"/>
      <c r="J797" s="630"/>
      <c r="K797" s="631"/>
      <c r="L797" s="621" t="s">
        <v>607</v>
      </c>
      <c r="M797" s="622"/>
      <c r="N797" s="622"/>
      <c r="O797" s="622"/>
      <c r="P797" s="622"/>
      <c r="Q797" s="622"/>
      <c r="R797" s="622"/>
      <c r="S797" s="622"/>
      <c r="T797" s="622"/>
      <c r="U797" s="622"/>
      <c r="V797" s="622"/>
      <c r="W797" s="622"/>
      <c r="X797" s="623"/>
      <c r="Y797" s="624">
        <v>5.37</v>
      </c>
      <c r="Z797" s="625"/>
      <c r="AA797" s="625"/>
      <c r="AB797" s="635"/>
      <c r="AC797" s="629" t="s">
        <v>604</v>
      </c>
      <c r="AD797" s="630"/>
      <c r="AE797" s="630"/>
      <c r="AF797" s="630"/>
      <c r="AG797" s="631"/>
      <c r="AH797" s="621" t="s">
        <v>612</v>
      </c>
      <c r="AI797" s="622"/>
      <c r="AJ797" s="622"/>
      <c r="AK797" s="622"/>
      <c r="AL797" s="622"/>
      <c r="AM797" s="622"/>
      <c r="AN797" s="622"/>
      <c r="AO797" s="622"/>
      <c r="AP797" s="622"/>
      <c r="AQ797" s="622"/>
      <c r="AR797" s="622"/>
      <c r="AS797" s="622"/>
      <c r="AT797" s="623"/>
      <c r="AU797" s="624">
        <v>1.64</v>
      </c>
      <c r="AV797" s="625"/>
      <c r="AW797" s="625"/>
      <c r="AX797" s="626"/>
    </row>
    <row r="798" spans="1:50" ht="39" customHeight="1" x14ac:dyDescent="0.15">
      <c r="A798" s="654"/>
      <c r="B798" s="655"/>
      <c r="C798" s="655"/>
      <c r="D798" s="655"/>
      <c r="E798" s="655"/>
      <c r="F798" s="656"/>
      <c r="G798" s="629" t="s">
        <v>604</v>
      </c>
      <c r="H798" s="630"/>
      <c r="I798" s="630"/>
      <c r="J798" s="630"/>
      <c r="K798" s="631"/>
      <c r="L798" s="621" t="s">
        <v>611</v>
      </c>
      <c r="M798" s="622"/>
      <c r="N798" s="622"/>
      <c r="O798" s="622"/>
      <c r="P798" s="622"/>
      <c r="Q798" s="622"/>
      <c r="R798" s="622"/>
      <c r="S798" s="622"/>
      <c r="T798" s="622"/>
      <c r="U798" s="622"/>
      <c r="V798" s="622"/>
      <c r="W798" s="622"/>
      <c r="X798" s="623"/>
      <c r="Y798" s="624">
        <v>0.92</v>
      </c>
      <c r="Z798" s="625"/>
      <c r="AA798" s="625"/>
      <c r="AB798" s="635"/>
      <c r="AC798" s="629" t="s">
        <v>608</v>
      </c>
      <c r="AD798" s="630"/>
      <c r="AE798" s="630"/>
      <c r="AF798" s="630"/>
      <c r="AG798" s="631"/>
      <c r="AH798" s="621" t="s">
        <v>619</v>
      </c>
      <c r="AI798" s="622"/>
      <c r="AJ798" s="622"/>
      <c r="AK798" s="622"/>
      <c r="AL798" s="622"/>
      <c r="AM798" s="622"/>
      <c r="AN798" s="622"/>
      <c r="AO798" s="622"/>
      <c r="AP798" s="622"/>
      <c r="AQ798" s="622"/>
      <c r="AR798" s="622"/>
      <c r="AS798" s="622"/>
      <c r="AT798" s="623"/>
      <c r="AU798" s="624">
        <v>4.3</v>
      </c>
      <c r="AV798" s="625"/>
      <c r="AW798" s="625"/>
      <c r="AX798" s="626"/>
    </row>
    <row r="799" spans="1:50" ht="44.25" customHeight="1" x14ac:dyDescent="0.15">
      <c r="A799" s="654"/>
      <c r="B799" s="655"/>
      <c r="C799" s="655"/>
      <c r="D799" s="655"/>
      <c r="E799" s="655"/>
      <c r="F799" s="656"/>
      <c r="G799" s="629" t="s">
        <v>608</v>
      </c>
      <c r="H799" s="630"/>
      <c r="I799" s="630"/>
      <c r="J799" s="630"/>
      <c r="K799" s="631"/>
      <c r="L799" s="621" t="s">
        <v>616</v>
      </c>
      <c r="M799" s="622"/>
      <c r="N799" s="622"/>
      <c r="O799" s="622"/>
      <c r="P799" s="622"/>
      <c r="Q799" s="622"/>
      <c r="R799" s="622"/>
      <c r="S799" s="622"/>
      <c r="T799" s="622"/>
      <c r="U799" s="622"/>
      <c r="V799" s="622"/>
      <c r="W799" s="622"/>
      <c r="X799" s="623"/>
      <c r="Y799" s="624">
        <v>37.4</v>
      </c>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96.509999999999991</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47.17</v>
      </c>
      <c r="AV805" s="857"/>
      <c r="AW805" s="857"/>
      <c r="AX805" s="859"/>
    </row>
    <row r="806" spans="1:50" ht="24.75" customHeight="1" x14ac:dyDescent="0.15">
      <c r="A806" s="654"/>
      <c r="B806" s="655"/>
      <c r="C806" s="655"/>
      <c r="D806" s="655"/>
      <c r="E806" s="655"/>
      <c r="F806" s="656"/>
      <c r="G806" s="618" t="s">
        <v>620</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729</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41.25" customHeight="1" x14ac:dyDescent="0.15">
      <c r="A808" s="654"/>
      <c r="B808" s="655"/>
      <c r="C808" s="655"/>
      <c r="D808" s="655"/>
      <c r="E808" s="655"/>
      <c r="F808" s="656"/>
      <c r="G808" s="693" t="s">
        <v>603</v>
      </c>
      <c r="H808" s="694"/>
      <c r="I808" s="694"/>
      <c r="J808" s="694"/>
      <c r="K808" s="695"/>
      <c r="L808" s="687" t="s">
        <v>621</v>
      </c>
      <c r="M808" s="688"/>
      <c r="N808" s="688"/>
      <c r="O808" s="688"/>
      <c r="P808" s="688"/>
      <c r="Q808" s="688"/>
      <c r="R808" s="688"/>
      <c r="S808" s="688"/>
      <c r="T808" s="688"/>
      <c r="U808" s="688"/>
      <c r="V808" s="688"/>
      <c r="W808" s="688"/>
      <c r="X808" s="689"/>
      <c r="Y808" s="409">
        <v>41.86</v>
      </c>
      <c r="Z808" s="410"/>
      <c r="AA808" s="410"/>
      <c r="AB808" s="830"/>
      <c r="AC808" s="693" t="s">
        <v>614</v>
      </c>
      <c r="AD808" s="694"/>
      <c r="AE808" s="694"/>
      <c r="AF808" s="694"/>
      <c r="AG808" s="695"/>
      <c r="AH808" s="687" t="s">
        <v>733</v>
      </c>
      <c r="AI808" s="688"/>
      <c r="AJ808" s="688"/>
      <c r="AK808" s="688"/>
      <c r="AL808" s="688"/>
      <c r="AM808" s="688"/>
      <c r="AN808" s="688"/>
      <c r="AO808" s="688"/>
      <c r="AP808" s="688"/>
      <c r="AQ808" s="688"/>
      <c r="AR808" s="688"/>
      <c r="AS808" s="688"/>
      <c r="AT808" s="689"/>
      <c r="AU808" s="409">
        <v>3.24</v>
      </c>
      <c r="AV808" s="410"/>
      <c r="AW808" s="410"/>
      <c r="AX808" s="411"/>
    </row>
    <row r="809" spans="1:50" ht="33" customHeight="1" x14ac:dyDescent="0.15">
      <c r="A809" s="654"/>
      <c r="B809" s="655"/>
      <c r="C809" s="655"/>
      <c r="D809" s="655"/>
      <c r="E809" s="655"/>
      <c r="F809" s="656"/>
      <c r="G809" s="629" t="s">
        <v>605</v>
      </c>
      <c r="H809" s="630"/>
      <c r="I809" s="630"/>
      <c r="J809" s="630"/>
      <c r="K809" s="631"/>
      <c r="L809" s="621" t="s">
        <v>607</v>
      </c>
      <c r="M809" s="622"/>
      <c r="N809" s="622"/>
      <c r="O809" s="622"/>
      <c r="P809" s="622"/>
      <c r="Q809" s="622"/>
      <c r="R809" s="622"/>
      <c r="S809" s="622"/>
      <c r="T809" s="622"/>
      <c r="U809" s="622"/>
      <c r="V809" s="622"/>
      <c r="W809" s="622"/>
      <c r="X809" s="623"/>
      <c r="Y809" s="624">
        <v>4.28</v>
      </c>
      <c r="Z809" s="625"/>
      <c r="AA809" s="625"/>
      <c r="AB809" s="635"/>
      <c r="AC809" s="693" t="s">
        <v>603</v>
      </c>
      <c r="AD809" s="694"/>
      <c r="AE809" s="694"/>
      <c r="AF809" s="694"/>
      <c r="AG809" s="695"/>
      <c r="AH809" s="687" t="s">
        <v>730</v>
      </c>
      <c r="AI809" s="688"/>
      <c r="AJ809" s="688"/>
      <c r="AK809" s="688"/>
      <c r="AL809" s="688"/>
      <c r="AM809" s="688"/>
      <c r="AN809" s="688"/>
      <c r="AO809" s="688"/>
      <c r="AP809" s="688"/>
      <c r="AQ809" s="688"/>
      <c r="AR809" s="688"/>
      <c r="AS809" s="688"/>
      <c r="AT809" s="689"/>
      <c r="AU809" s="624">
        <v>2.75</v>
      </c>
      <c r="AV809" s="625"/>
      <c r="AW809" s="625"/>
      <c r="AX809" s="626"/>
    </row>
    <row r="810" spans="1:50" ht="24.75" customHeight="1" x14ac:dyDescent="0.15">
      <c r="A810" s="654"/>
      <c r="B810" s="655"/>
      <c r="C810" s="655"/>
      <c r="D810" s="655"/>
      <c r="E810" s="655"/>
      <c r="F810" s="656"/>
      <c r="G810" s="629" t="s">
        <v>604</v>
      </c>
      <c r="H810" s="630"/>
      <c r="I810" s="630"/>
      <c r="J810" s="630"/>
      <c r="K810" s="631"/>
      <c r="L810" s="621" t="s">
        <v>611</v>
      </c>
      <c r="M810" s="622"/>
      <c r="N810" s="622"/>
      <c r="O810" s="622"/>
      <c r="P810" s="622"/>
      <c r="Q810" s="622"/>
      <c r="R810" s="622"/>
      <c r="S810" s="622"/>
      <c r="T810" s="622"/>
      <c r="U810" s="622"/>
      <c r="V810" s="622"/>
      <c r="W810" s="622"/>
      <c r="X810" s="623"/>
      <c r="Y810" s="624">
        <v>0.95</v>
      </c>
      <c r="Z810" s="625"/>
      <c r="AA810" s="625"/>
      <c r="AB810" s="635"/>
      <c r="AC810" s="629" t="s">
        <v>605</v>
      </c>
      <c r="AD810" s="630"/>
      <c r="AE810" s="630"/>
      <c r="AF810" s="630"/>
      <c r="AG810" s="631"/>
      <c r="AH810" s="621" t="s">
        <v>607</v>
      </c>
      <c r="AI810" s="622"/>
      <c r="AJ810" s="622"/>
      <c r="AK810" s="622"/>
      <c r="AL810" s="622"/>
      <c r="AM810" s="622"/>
      <c r="AN810" s="622"/>
      <c r="AO810" s="622"/>
      <c r="AP810" s="622"/>
      <c r="AQ810" s="622"/>
      <c r="AR810" s="622"/>
      <c r="AS810" s="622"/>
      <c r="AT810" s="623"/>
      <c r="AU810" s="624">
        <v>0.6</v>
      </c>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47.09</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6.59</v>
      </c>
      <c r="AV818" s="857"/>
      <c r="AW818" s="857"/>
      <c r="AX818" s="859"/>
    </row>
    <row r="819" spans="1:50" ht="24.75" customHeight="1" x14ac:dyDescent="0.15">
      <c r="A819" s="654"/>
      <c r="B819" s="655"/>
      <c r="C819" s="655"/>
      <c r="D819" s="655"/>
      <c r="E819" s="655"/>
      <c r="F819" s="656"/>
      <c r="G819" s="618" t="s">
        <v>622</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623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39.75" customHeight="1" x14ac:dyDescent="0.15">
      <c r="A821" s="654"/>
      <c r="B821" s="655"/>
      <c r="C821" s="655"/>
      <c r="D821" s="655"/>
      <c r="E821" s="655"/>
      <c r="F821" s="656"/>
      <c r="G821" s="693" t="s">
        <v>603</v>
      </c>
      <c r="H821" s="694"/>
      <c r="I821" s="694"/>
      <c r="J821" s="694"/>
      <c r="K821" s="695"/>
      <c r="L821" s="687" t="s">
        <v>629</v>
      </c>
      <c r="M821" s="688"/>
      <c r="N821" s="688"/>
      <c r="O821" s="688"/>
      <c r="P821" s="688"/>
      <c r="Q821" s="688"/>
      <c r="R821" s="688"/>
      <c r="S821" s="688"/>
      <c r="T821" s="688"/>
      <c r="U821" s="688"/>
      <c r="V821" s="688"/>
      <c r="W821" s="688"/>
      <c r="X821" s="689"/>
      <c r="Y821" s="409">
        <v>17.2</v>
      </c>
      <c r="Z821" s="410"/>
      <c r="AA821" s="410"/>
      <c r="AB821" s="830"/>
      <c r="AC821" s="693" t="s">
        <v>603</v>
      </c>
      <c r="AD821" s="694"/>
      <c r="AE821" s="694"/>
      <c r="AF821" s="694"/>
      <c r="AG821" s="695"/>
      <c r="AH821" s="687" t="s">
        <v>629</v>
      </c>
      <c r="AI821" s="688"/>
      <c r="AJ821" s="688"/>
      <c r="AK821" s="688"/>
      <c r="AL821" s="688"/>
      <c r="AM821" s="688"/>
      <c r="AN821" s="688"/>
      <c r="AO821" s="688"/>
      <c r="AP821" s="688"/>
      <c r="AQ821" s="688"/>
      <c r="AR821" s="688"/>
      <c r="AS821" s="688"/>
      <c r="AT821" s="689"/>
      <c r="AU821" s="409">
        <v>1.73</v>
      </c>
      <c r="AV821" s="410"/>
      <c r="AW821" s="410"/>
      <c r="AX821" s="411"/>
    </row>
    <row r="822" spans="1:50" ht="24.75" customHeight="1" x14ac:dyDescent="0.15">
      <c r="A822" s="654"/>
      <c r="B822" s="655"/>
      <c r="C822" s="655"/>
      <c r="D822" s="655"/>
      <c r="E822" s="655"/>
      <c r="F822" s="656"/>
      <c r="G822" s="629" t="s">
        <v>605</v>
      </c>
      <c r="H822" s="630"/>
      <c r="I822" s="630"/>
      <c r="J822" s="630"/>
      <c r="K822" s="631"/>
      <c r="L822" s="621" t="s">
        <v>630</v>
      </c>
      <c r="M822" s="622"/>
      <c r="N822" s="622"/>
      <c r="O822" s="622"/>
      <c r="P822" s="622"/>
      <c r="Q822" s="622"/>
      <c r="R822" s="622"/>
      <c r="S822" s="622"/>
      <c r="T822" s="622"/>
      <c r="U822" s="622"/>
      <c r="V822" s="622"/>
      <c r="W822" s="622"/>
      <c r="X822" s="623"/>
      <c r="Y822" s="624">
        <v>1.8</v>
      </c>
      <c r="Z822" s="625"/>
      <c r="AA822" s="625"/>
      <c r="AB822" s="635"/>
      <c r="AC822" s="629" t="s">
        <v>605</v>
      </c>
      <c r="AD822" s="630"/>
      <c r="AE822" s="630"/>
      <c r="AF822" s="630"/>
      <c r="AG822" s="631"/>
      <c r="AH822" s="621" t="s">
        <v>630</v>
      </c>
      <c r="AI822" s="622"/>
      <c r="AJ822" s="622"/>
      <c r="AK822" s="622"/>
      <c r="AL822" s="622"/>
      <c r="AM822" s="622"/>
      <c r="AN822" s="622"/>
      <c r="AO822" s="622"/>
      <c r="AP822" s="622"/>
      <c r="AQ822" s="622"/>
      <c r="AR822" s="622"/>
      <c r="AS822" s="622"/>
      <c r="AT822" s="623"/>
      <c r="AU822" s="624">
        <v>0.17</v>
      </c>
      <c r="AV822" s="625"/>
      <c r="AW822" s="625"/>
      <c r="AX822" s="626"/>
    </row>
    <row r="823" spans="1:50" ht="24.75" customHeight="1" x14ac:dyDescent="0.15">
      <c r="A823" s="654"/>
      <c r="B823" s="655"/>
      <c r="C823" s="655"/>
      <c r="D823" s="655"/>
      <c r="E823" s="655"/>
      <c r="F823" s="656"/>
      <c r="G823" s="629" t="s">
        <v>604</v>
      </c>
      <c r="H823" s="630"/>
      <c r="I823" s="630"/>
      <c r="J823" s="630"/>
      <c r="K823" s="631"/>
      <c r="L823" s="621" t="s">
        <v>611</v>
      </c>
      <c r="M823" s="622"/>
      <c r="N823" s="622"/>
      <c r="O823" s="622"/>
      <c r="P823" s="622"/>
      <c r="Q823" s="622"/>
      <c r="R823" s="622"/>
      <c r="S823" s="622"/>
      <c r="T823" s="622"/>
      <c r="U823" s="622"/>
      <c r="V823" s="622"/>
      <c r="W823" s="622"/>
      <c r="X823" s="623"/>
      <c r="Y823" s="624">
        <v>0.79400000000000004</v>
      </c>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19.794</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1.9</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333</v>
      </c>
      <c r="AM832" s="280"/>
      <c r="AN832" s="280"/>
      <c r="AO832" s="81" t="s">
        <v>624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347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48" t="s">
        <v>290</v>
      </c>
      <c r="K837" s="380"/>
      <c r="L837" s="380"/>
      <c r="M837" s="380"/>
      <c r="N837" s="380"/>
      <c r="O837" s="380"/>
      <c r="P837" s="381" t="s">
        <v>244</v>
      </c>
      <c r="Q837" s="381"/>
      <c r="R837" s="381"/>
      <c r="S837" s="381"/>
      <c r="T837" s="381"/>
      <c r="U837" s="381"/>
      <c r="V837" s="381"/>
      <c r="W837" s="381"/>
      <c r="X837" s="381"/>
      <c r="Y837" s="382" t="s">
        <v>288</v>
      </c>
      <c r="Z837" s="383"/>
      <c r="AA837" s="383"/>
      <c r="AB837" s="383"/>
      <c r="AC837" s="148" t="s">
        <v>327</v>
      </c>
      <c r="AD837" s="148"/>
      <c r="AE837" s="148"/>
      <c r="AF837" s="148"/>
      <c r="AG837" s="148"/>
      <c r="AH837" s="382" t="s">
        <v>352</v>
      </c>
      <c r="AI837" s="379"/>
      <c r="AJ837" s="379"/>
      <c r="AK837" s="379"/>
      <c r="AL837" s="379" t="s">
        <v>21</v>
      </c>
      <c r="AM837" s="379"/>
      <c r="AN837" s="379"/>
      <c r="AO837" s="384"/>
      <c r="AP837" s="385" t="s">
        <v>291</v>
      </c>
      <c r="AQ837" s="385"/>
      <c r="AR837" s="385"/>
      <c r="AS837" s="385"/>
      <c r="AT837" s="385"/>
      <c r="AU837" s="385"/>
      <c r="AV837" s="385"/>
      <c r="AW837" s="385"/>
      <c r="AX837" s="385"/>
    </row>
    <row r="838" spans="1:50" ht="49.5" customHeight="1" x14ac:dyDescent="0.15">
      <c r="A838" s="392">
        <v>1</v>
      </c>
      <c r="B838" s="392">
        <v>1</v>
      </c>
      <c r="C838" s="374" t="s">
        <v>644</v>
      </c>
      <c r="D838" s="360"/>
      <c r="E838" s="360"/>
      <c r="F838" s="360"/>
      <c r="G838" s="360"/>
      <c r="H838" s="360"/>
      <c r="I838" s="360"/>
      <c r="J838" s="361">
        <v>7010005005425</v>
      </c>
      <c r="K838" s="362"/>
      <c r="L838" s="362"/>
      <c r="M838" s="362"/>
      <c r="N838" s="362"/>
      <c r="O838" s="362"/>
      <c r="P838" s="375" t="s">
        <v>679</v>
      </c>
      <c r="Q838" s="363"/>
      <c r="R838" s="363"/>
      <c r="S838" s="363"/>
      <c r="T838" s="363"/>
      <c r="U838" s="363"/>
      <c r="V838" s="363"/>
      <c r="W838" s="363"/>
      <c r="X838" s="363"/>
      <c r="Y838" s="364">
        <v>151</v>
      </c>
      <c r="Z838" s="365"/>
      <c r="AA838" s="365"/>
      <c r="AB838" s="366"/>
      <c r="AC838" s="376" t="s">
        <v>360</v>
      </c>
      <c r="AD838" s="386"/>
      <c r="AE838" s="386"/>
      <c r="AF838" s="386"/>
      <c r="AG838" s="386"/>
      <c r="AH838" s="377">
        <v>1</v>
      </c>
      <c r="AI838" s="378"/>
      <c r="AJ838" s="378"/>
      <c r="AK838" s="378"/>
      <c r="AL838" s="370">
        <v>100</v>
      </c>
      <c r="AM838" s="371"/>
      <c r="AN838" s="371"/>
      <c r="AO838" s="372"/>
      <c r="AP838" s="373" t="s">
        <v>671</v>
      </c>
      <c r="AQ838" s="373"/>
      <c r="AR838" s="373"/>
      <c r="AS838" s="373"/>
      <c r="AT838" s="373"/>
      <c r="AU838" s="373"/>
      <c r="AV838" s="373"/>
      <c r="AW838" s="373"/>
      <c r="AX838" s="373"/>
    </row>
    <row r="839" spans="1:50" ht="30" hidden="1" customHeight="1" x14ac:dyDescent="0.15">
      <c r="A839" s="392">
        <v>2</v>
      </c>
      <c r="B839" s="39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77"/>
      <c r="AI839" s="378"/>
      <c r="AJ839" s="378"/>
      <c r="AK839" s="378"/>
      <c r="AL839" s="370"/>
      <c r="AM839" s="371"/>
      <c r="AN839" s="371"/>
      <c r="AO839" s="372"/>
      <c r="AP839" s="373"/>
      <c r="AQ839" s="373"/>
      <c r="AR839" s="373"/>
      <c r="AS839" s="373"/>
      <c r="AT839" s="373"/>
      <c r="AU839" s="373"/>
      <c r="AV839" s="373"/>
      <c r="AW839" s="373"/>
      <c r="AX839" s="373"/>
    </row>
    <row r="840" spans="1:50" ht="30" hidden="1" customHeight="1" x14ac:dyDescent="0.15">
      <c r="A840" s="392">
        <v>3</v>
      </c>
      <c r="B840" s="392">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2">
        <v>4</v>
      </c>
      <c r="B841" s="392">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2">
        <v>5</v>
      </c>
      <c r="B842" s="3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2">
        <v>6</v>
      </c>
      <c r="B843" s="3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2">
        <v>7</v>
      </c>
      <c r="B844" s="3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2">
        <v>8</v>
      </c>
      <c r="B845" s="3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2">
        <v>9</v>
      </c>
      <c r="B846" s="3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2">
        <v>10</v>
      </c>
      <c r="B847" s="3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2">
        <v>11</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12</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13</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14</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15</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2">
        <v>16</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2">
        <v>17</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18</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19</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20</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21</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22</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23</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24</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25</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26</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27</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28</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29</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2">
        <v>30</v>
      </c>
      <c r="B867" s="3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9"/>
      <c r="B870" s="379"/>
      <c r="C870" s="379" t="s">
        <v>26</v>
      </c>
      <c r="D870" s="379"/>
      <c r="E870" s="379"/>
      <c r="F870" s="379"/>
      <c r="G870" s="379"/>
      <c r="H870" s="379"/>
      <c r="I870" s="379"/>
      <c r="J870" s="148" t="s">
        <v>290</v>
      </c>
      <c r="K870" s="380"/>
      <c r="L870" s="380"/>
      <c r="M870" s="380"/>
      <c r="N870" s="380"/>
      <c r="O870" s="380"/>
      <c r="P870" s="381" t="s">
        <v>244</v>
      </c>
      <c r="Q870" s="381"/>
      <c r="R870" s="381"/>
      <c r="S870" s="381"/>
      <c r="T870" s="381"/>
      <c r="U870" s="381"/>
      <c r="V870" s="381"/>
      <c r="W870" s="381"/>
      <c r="X870" s="381"/>
      <c r="Y870" s="382" t="s">
        <v>288</v>
      </c>
      <c r="Z870" s="383"/>
      <c r="AA870" s="383"/>
      <c r="AB870" s="383"/>
      <c r="AC870" s="148" t="s">
        <v>327</v>
      </c>
      <c r="AD870" s="148"/>
      <c r="AE870" s="148"/>
      <c r="AF870" s="148"/>
      <c r="AG870" s="148"/>
      <c r="AH870" s="382" t="s">
        <v>352</v>
      </c>
      <c r="AI870" s="379"/>
      <c r="AJ870" s="379"/>
      <c r="AK870" s="379"/>
      <c r="AL870" s="379" t="s">
        <v>21</v>
      </c>
      <c r="AM870" s="379"/>
      <c r="AN870" s="379"/>
      <c r="AO870" s="384"/>
      <c r="AP870" s="385" t="s">
        <v>291</v>
      </c>
      <c r="AQ870" s="385"/>
      <c r="AR870" s="385"/>
      <c r="AS870" s="385"/>
      <c r="AT870" s="385"/>
      <c r="AU870" s="385"/>
      <c r="AV870" s="385"/>
      <c r="AW870" s="385"/>
      <c r="AX870" s="385"/>
    </row>
    <row r="871" spans="1:50" ht="53.25" customHeight="1" x14ac:dyDescent="0.15">
      <c r="A871" s="392">
        <v>1</v>
      </c>
      <c r="B871" s="392">
        <v>1</v>
      </c>
      <c r="C871" s="374" t="s">
        <v>645</v>
      </c>
      <c r="D871" s="360"/>
      <c r="E871" s="360"/>
      <c r="F871" s="360"/>
      <c r="G871" s="360"/>
      <c r="H871" s="360"/>
      <c r="I871" s="360"/>
      <c r="J871" s="361">
        <v>5010005007398</v>
      </c>
      <c r="K871" s="362"/>
      <c r="L871" s="362"/>
      <c r="M871" s="362"/>
      <c r="N871" s="362"/>
      <c r="O871" s="362"/>
      <c r="P871" s="375" t="s">
        <v>664</v>
      </c>
      <c r="Q871" s="363"/>
      <c r="R871" s="363"/>
      <c r="S871" s="363"/>
      <c r="T871" s="363"/>
      <c r="U871" s="363"/>
      <c r="V871" s="363"/>
      <c r="W871" s="363"/>
      <c r="X871" s="363"/>
      <c r="Y871" s="364">
        <v>96.6</v>
      </c>
      <c r="Z871" s="365"/>
      <c r="AA871" s="365"/>
      <c r="AB871" s="366"/>
      <c r="AC871" s="376" t="s">
        <v>360</v>
      </c>
      <c r="AD871" s="386"/>
      <c r="AE871" s="386"/>
      <c r="AF871" s="386"/>
      <c r="AG871" s="386"/>
      <c r="AH871" s="377">
        <v>1</v>
      </c>
      <c r="AI871" s="378"/>
      <c r="AJ871" s="378"/>
      <c r="AK871" s="378"/>
      <c r="AL871" s="370">
        <v>100</v>
      </c>
      <c r="AM871" s="371"/>
      <c r="AN871" s="371"/>
      <c r="AO871" s="372"/>
      <c r="AP871" s="373" t="s">
        <v>692</v>
      </c>
      <c r="AQ871" s="373"/>
      <c r="AR871" s="373"/>
      <c r="AS871" s="373"/>
      <c r="AT871" s="373"/>
      <c r="AU871" s="373"/>
      <c r="AV871" s="373"/>
      <c r="AW871" s="373"/>
      <c r="AX871" s="373"/>
    </row>
    <row r="872" spans="1:50" ht="30" hidden="1" customHeight="1" x14ac:dyDescent="0.15">
      <c r="A872" s="392">
        <v>2</v>
      </c>
      <c r="B872" s="39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77"/>
      <c r="AI872" s="378"/>
      <c r="AJ872" s="378"/>
      <c r="AK872" s="378"/>
      <c r="AL872" s="370"/>
      <c r="AM872" s="371"/>
      <c r="AN872" s="371"/>
      <c r="AO872" s="372"/>
      <c r="AP872" s="373"/>
      <c r="AQ872" s="373"/>
      <c r="AR872" s="373"/>
      <c r="AS872" s="373"/>
      <c r="AT872" s="373"/>
      <c r="AU872" s="373"/>
      <c r="AV872" s="373"/>
      <c r="AW872" s="373"/>
      <c r="AX872" s="373"/>
    </row>
    <row r="873" spans="1:50" ht="30" hidden="1" customHeight="1" x14ac:dyDescent="0.15">
      <c r="A873" s="392">
        <v>3</v>
      </c>
      <c r="B873" s="392">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92">
        <v>4</v>
      </c>
      <c r="B874" s="392">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92">
        <v>5</v>
      </c>
      <c r="B875" s="39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92">
        <v>6</v>
      </c>
      <c r="B876" s="39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92">
        <v>7</v>
      </c>
      <c r="B877" s="39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92">
        <v>8</v>
      </c>
      <c r="B878" s="39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92">
        <v>9</v>
      </c>
      <c r="B879" s="39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92">
        <v>10</v>
      </c>
      <c r="B880" s="39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92">
        <v>11</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2">
        <v>12</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2">
        <v>13</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2">
        <v>14</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2">
        <v>15</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2">
        <v>16</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2">
        <v>17</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2">
        <v>18</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2">
        <v>19</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2">
        <v>20</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2">
        <v>21</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2">
        <v>22</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2">
        <v>23</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2">
        <v>24</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2">
        <v>25</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2">
        <v>26</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2">
        <v>27</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2">
        <v>28</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2">
        <v>29</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6.75" hidden="1" customHeight="1" x14ac:dyDescent="0.15">
      <c r="A900" s="392">
        <v>30</v>
      </c>
      <c r="B900" s="39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9"/>
      <c r="B903" s="379"/>
      <c r="C903" s="379" t="s">
        <v>26</v>
      </c>
      <c r="D903" s="379"/>
      <c r="E903" s="379"/>
      <c r="F903" s="379"/>
      <c r="G903" s="379"/>
      <c r="H903" s="379"/>
      <c r="I903" s="379"/>
      <c r="J903" s="148" t="s">
        <v>290</v>
      </c>
      <c r="K903" s="380"/>
      <c r="L903" s="380"/>
      <c r="M903" s="380"/>
      <c r="N903" s="380"/>
      <c r="O903" s="380"/>
      <c r="P903" s="381" t="s">
        <v>244</v>
      </c>
      <c r="Q903" s="381"/>
      <c r="R903" s="381"/>
      <c r="S903" s="381"/>
      <c r="T903" s="381"/>
      <c r="U903" s="381"/>
      <c r="V903" s="381"/>
      <c r="W903" s="381"/>
      <c r="X903" s="381"/>
      <c r="Y903" s="382" t="s">
        <v>288</v>
      </c>
      <c r="Z903" s="383"/>
      <c r="AA903" s="383"/>
      <c r="AB903" s="383"/>
      <c r="AC903" s="148" t="s">
        <v>327</v>
      </c>
      <c r="AD903" s="148"/>
      <c r="AE903" s="148"/>
      <c r="AF903" s="148"/>
      <c r="AG903" s="148"/>
      <c r="AH903" s="382" t="s">
        <v>352</v>
      </c>
      <c r="AI903" s="379"/>
      <c r="AJ903" s="379"/>
      <c r="AK903" s="379"/>
      <c r="AL903" s="379" t="s">
        <v>21</v>
      </c>
      <c r="AM903" s="379"/>
      <c r="AN903" s="379"/>
      <c r="AO903" s="384"/>
      <c r="AP903" s="385" t="s">
        <v>291</v>
      </c>
      <c r="AQ903" s="385"/>
      <c r="AR903" s="385"/>
      <c r="AS903" s="385"/>
      <c r="AT903" s="385"/>
      <c r="AU903" s="385"/>
      <c r="AV903" s="385"/>
      <c r="AW903" s="385"/>
      <c r="AX903" s="385"/>
    </row>
    <row r="904" spans="1:50" ht="52.5" customHeight="1" x14ac:dyDescent="0.15">
      <c r="A904" s="392">
        <v>1</v>
      </c>
      <c r="B904" s="392">
        <v>1</v>
      </c>
      <c r="C904" s="374" t="s">
        <v>646</v>
      </c>
      <c r="D904" s="360"/>
      <c r="E904" s="360"/>
      <c r="F904" s="360"/>
      <c r="G904" s="360"/>
      <c r="H904" s="360"/>
      <c r="I904" s="360"/>
      <c r="J904" s="361">
        <v>3130005005532</v>
      </c>
      <c r="K904" s="362"/>
      <c r="L904" s="362"/>
      <c r="M904" s="362"/>
      <c r="N904" s="362"/>
      <c r="O904" s="362"/>
      <c r="P904" s="375" t="s">
        <v>665</v>
      </c>
      <c r="Q904" s="363"/>
      <c r="R904" s="363"/>
      <c r="S904" s="363"/>
      <c r="T904" s="363"/>
      <c r="U904" s="363"/>
      <c r="V904" s="363"/>
      <c r="W904" s="363"/>
      <c r="X904" s="363"/>
      <c r="Y904" s="364">
        <v>96.5</v>
      </c>
      <c r="Z904" s="365"/>
      <c r="AA904" s="365"/>
      <c r="AB904" s="366"/>
      <c r="AC904" s="376" t="s">
        <v>360</v>
      </c>
      <c r="AD904" s="386"/>
      <c r="AE904" s="386"/>
      <c r="AF904" s="386"/>
      <c r="AG904" s="386"/>
      <c r="AH904" s="377">
        <v>1</v>
      </c>
      <c r="AI904" s="378"/>
      <c r="AJ904" s="378"/>
      <c r="AK904" s="378"/>
      <c r="AL904" s="370">
        <v>100</v>
      </c>
      <c r="AM904" s="371"/>
      <c r="AN904" s="371"/>
      <c r="AO904" s="372"/>
      <c r="AP904" s="373" t="s">
        <v>680</v>
      </c>
      <c r="AQ904" s="373"/>
      <c r="AR904" s="373"/>
      <c r="AS904" s="373"/>
      <c r="AT904" s="373"/>
      <c r="AU904" s="373"/>
      <c r="AV904" s="373"/>
      <c r="AW904" s="373"/>
      <c r="AX904" s="373"/>
    </row>
    <row r="905" spans="1:50" ht="30" hidden="1" customHeight="1" x14ac:dyDescent="0.15">
      <c r="A905" s="392">
        <v>2</v>
      </c>
      <c r="B905" s="39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77"/>
      <c r="AI905" s="378"/>
      <c r="AJ905" s="378"/>
      <c r="AK905" s="378"/>
      <c r="AL905" s="370"/>
      <c r="AM905" s="371"/>
      <c r="AN905" s="371"/>
      <c r="AO905" s="372"/>
      <c r="AP905" s="373"/>
      <c r="AQ905" s="373"/>
      <c r="AR905" s="373"/>
      <c r="AS905" s="373"/>
      <c r="AT905" s="373"/>
      <c r="AU905" s="373"/>
      <c r="AV905" s="373"/>
      <c r="AW905" s="373"/>
      <c r="AX905" s="373"/>
    </row>
    <row r="906" spans="1:50" ht="30" hidden="1" customHeight="1" x14ac:dyDescent="0.15">
      <c r="A906" s="392">
        <v>3</v>
      </c>
      <c r="B906" s="392">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92">
        <v>4</v>
      </c>
      <c r="B907" s="392">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92">
        <v>5</v>
      </c>
      <c r="B908" s="39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92">
        <v>6</v>
      </c>
      <c r="B909" s="39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92">
        <v>7</v>
      </c>
      <c r="B910" s="39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92">
        <v>8</v>
      </c>
      <c r="B911" s="39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92">
        <v>9</v>
      </c>
      <c r="B912" s="39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92">
        <v>10</v>
      </c>
      <c r="B913" s="3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92">
        <v>11</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2">
        <v>12</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2">
        <v>13</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2">
        <v>14</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2">
        <v>15</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2">
        <v>16</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2">
        <v>17</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2">
        <v>18</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2">
        <v>19</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2">
        <v>20</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2">
        <v>21</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2">
        <v>22</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2">
        <v>23</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2">
        <v>24</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2">
        <v>25</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2">
        <v>26</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2">
        <v>27</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2">
        <v>28</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2">
        <v>29</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2">
        <v>30</v>
      </c>
      <c r="B933" s="3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9"/>
      <c r="B936" s="379"/>
      <c r="C936" s="379" t="s">
        <v>26</v>
      </c>
      <c r="D936" s="379"/>
      <c r="E936" s="379"/>
      <c r="F936" s="379"/>
      <c r="G936" s="379"/>
      <c r="H936" s="379"/>
      <c r="I936" s="379"/>
      <c r="J936" s="148" t="s">
        <v>290</v>
      </c>
      <c r="K936" s="380"/>
      <c r="L936" s="380"/>
      <c r="M936" s="380"/>
      <c r="N936" s="380"/>
      <c r="O936" s="380"/>
      <c r="P936" s="381" t="s">
        <v>244</v>
      </c>
      <c r="Q936" s="381"/>
      <c r="R936" s="381"/>
      <c r="S936" s="381"/>
      <c r="T936" s="381"/>
      <c r="U936" s="381"/>
      <c r="V936" s="381"/>
      <c r="W936" s="381"/>
      <c r="X936" s="381"/>
      <c r="Y936" s="382" t="s">
        <v>288</v>
      </c>
      <c r="Z936" s="383"/>
      <c r="AA936" s="383"/>
      <c r="AB936" s="383"/>
      <c r="AC936" s="148" t="s">
        <v>327</v>
      </c>
      <c r="AD936" s="148"/>
      <c r="AE936" s="148"/>
      <c r="AF936" s="148"/>
      <c r="AG936" s="148"/>
      <c r="AH936" s="382" t="s">
        <v>352</v>
      </c>
      <c r="AI936" s="379"/>
      <c r="AJ936" s="379"/>
      <c r="AK936" s="379"/>
      <c r="AL936" s="379" t="s">
        <v>21</v>
      </c>
      <c r="AM936" s="379"/>
      <c r="AN936" s="379"/>
      <c r="AO936" s="384"/>
      <c r="AP936" s="385" t="s">
        <v>291</v>
      </c>
      <c r="AQ936" s="385"/>
      <c r="AR936" s="385"/>
      <c r="AS936" s="385"/>
      <c r="AT936" s="385"/>
      <c r="AU936" s="385"/>
      <c r="AV936" s="385"/>
      <c r="AW936" s="385"/>
      <c r="AX936" s="385"/>
    </row>
    <row r="937" spans="1:50" ht="51" customHeight="1" x14ac:dyDescent="0.15">
      <c r="A937" s="392">
        <v>1</v>
      </c>
      <c r="B937" s="392">
        <v>1</v>
      </c>
      <c r="C937" s="374" t="s">
        <v>645</v>
      </c>
      <c r="D937" s="360"/>
      <c r="E937" s="360"/>
      <c r="F937" s="360"/>
      <c r="G937" s="360"/>
      <c r="H937" s="360"/>
      <c r="I937" s="360"/>
      <c r="J937" s="361">
        <v>5010005007398</v>
      </c>
      <c r="K937" s="362"/>
      <c r="L937" s="362"/>
      <c r="M937" s="362"/>
      <c r="N937" s="362"/>
      <c r="O937" s="362"/>
      <c r="P937" s="375" t="s">
        <v>666</v>
      </c>
      <c r="Q937" s="363"/>
      <c r="R937" s="363"/>
      <c r="S937" s="363"/>
      <c r="T937" s="363"/>
      <c r="U937" s="363"/>
      <c r="V937" s="363"/>
      <c r="W937" s="363"/>
      <c r="X937" s="363"/>
      <c r="Y937" s="364">
        <v>47.2</v>
      </c>
      <c r="Z937" s="365"/>
      <c r="AA937" s="365"/>
      <c r="AB937" s="366"/>
      <c r="AC937" s="376" t="s">
        <v>360</v>
      </c>
      <c r="AD937" s="386"/>
      <c r="AE937" s="386"/>
      <c r="AF937" s="386"/>
      <c r="AG937" s="386"/>
      <c r="AH937" s="377">
        <v>1</v>
      </c>
      <c r="AI937" s="378"/>
      <c r="AJ937" s="378"/>
      <c r="AK937" s="378"/>
      <c r="AL937" s="370">
        <v>100</v>
      </c>
      <c r="AM937" s="371"/>
      <c r="AN937" s="371"/>
      <c r="AO937" s="372"/>
      <c r="AP937" s="373" t="s">
        <v>681</v>
      </c>
      <c r="AQ937" s="373"/>
      <c r="AR937" s="373"/>
      <c r="AS937" s="373"/>
      <c r="AT937" s="373"/>
      <c r="AU937" s="373"/>
      <c r="AV937" s="373"/>
      <c r="AW937" s="373"/>
      <c r="AX937" s="373"/>
    </row>
    <row r="938" spans="1:50" ht="30" hidden="1" customHeight="1" x14ac:dyDescent="0.15">
      <c r="A938" s="392">
        <v>2</v>
      </c>
      <c r="B938" s="39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77"/>
      <c r="AI938" s="378"/>
      <c r="AJ938" s="378"/>
      <c r="AK938" s="378"/>
      <c r="AL938" s="370"/>
      <c r="AM938" s="371"/>
      <c r="AN938" s="371"/>
      <c r="AO938" s="372"/>
      <c r="AP938" s="373"/>
      <c r="AQ938" s="373"/>
      <c r="AR938" s="373"/>
      <c r="AS938" s="373"/>
      <c r="AT938" s="373"/>
      <c r="AU938" s="373"/>
      <c r="AV938" s="373"/>
      <c r="AW938" s="373"/>
      <c r="AX938" s="373"/>
    </row>
    <row r="939" spans="1:50" ht="30" hidden="1" customHeight="1" x14ac:dyDescent="0.15">
      <c r="A939" s="392">
        <v>3</v>
      </c>
      <c r="B939" s="392">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2">
        <v>4</v>
      </c>
      <c r="B940" s="392">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2">
        <v>5</v>
      </c>
      <c r="B941" s="3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2">
        <v>6</v>
      </c>
      <c r="B942" s="3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2">
        <v>7</v>
      </c>
      <c r="B943" s="3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2">
        <v>8</v>
      </c>
      <c r="B944" s="3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2">
        <v>9</v>
      </c>
      <c r="B945" s="3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2">
        <v>10</v>
      </c>
      <c r="B946" s="3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2">
        <v>11</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12</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13</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14</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15</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2">
        <v>16</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2">
        <v>17</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18</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19</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20</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21</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22</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23</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24</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25</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26</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27</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28</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29</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2">
        <v>30</v>
      </c>
      <c r="B966" s="3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9"/>
      <c r="B969" s="379"/>
      <c r="C969" s="379" t="s">
        <v>26</v>
      </c>
      <c r="D969" s="379"/>
      <c r="E969" s="379"/>
      <c r="F969" s="379"/>
      <c r="G969" s="379"/>
      <c r="H969" s="379"/>
      <c r="I969" s="379"/>
      <c r="J969" s="148" t="s">
        <v>290</v>
      </c>
      <c r="K969" s="380"/>
      <c r="L969" s="380"/>
      <c r="M969" s="380"/>
      <c r="N969" s="380"/>
      <c r="O969" s="380"/>
      <c r="P969" s="381" t="s">
        <v>244</v>
      </c>
      <c r="Q969" s="381"/>
      <c r="R969" s="381"/>
      <c r="S969" s="381"/>
      <c r="T969" s="381"/>
      <c r="U969" s="381"/>
      <c r="V969" s="381"/>
      <c r="W969" s="381"/>
      <c r="X969" s="381"/>
      <c r="Y969" s="382" t="s">
        <v>288</v>
      </c>
      <c r="Z969" s="383"/>
      <c r="AA969" s="383"/>
      <c r="AB969" s="383"/>
      <c r="AC969" s="148" t="s">
        <v>327</v>
      </c>
      <c r="AD969" s="148"/>
      <c r="AE969" s="148"/>
      <c r="AF969" s="148"/>
      <c r="AG969" s="148"/>
      <c r="AH969" s="382" t="s">
        <v>352</v>
      </c>
      <c r="AI969" s="379"/>
      <c r="AJ969" s="379"/>
      <c r="AK969" s="379"/>
      <c r="AL969" s="379" t="s">
        <v>21</v>
      </c>
      <c r="AM969" s="379"/>
      <c r="AN969" s="379"/>
      <c r="AO969" s="384"/>
      <c r="AP969" s="385" t="s">
        <v>291</v>
      </c>
      <c r="AQ969" s="385"/>
      <c r="AR969" s="385"/>
      <c r="AS969" s="385"/>
      <c r="AT969" s="385"/>
      <c r="AU969" s="385"/>
      <c r="AV969" s="385"/>
      <c r="AW969" s="385"/>
      <c r="AX969" s="385"/>
    </row>
    <row r="970" spans="1:50" ht="63.75" customHeight="1" x14ac:dyDescent="0.15">
      <c r="A970" s="392">
        <v>1</v>
      </c>
      <c r="B970" s="392">
        <v>1</v>
      </c>
      <c r="C970" s="374" t="s">
        <v>644</v>
      </c>
      <c r="D970" s="360"/>
      <c r="E970" s="360"/>
      <c r="F970" s="360"/>
      <c r="G970" s="360"/>
      <c r="H970" s="360"/>
      <c r="I970" s="360"/>
      <c r="J970" s="361">
        <v>7010005005425</v>
      </c>
      <c r="K970" s="362"/>
      <c r="L970" s="362"/>
      <c r="M970" s="362"/>
      <c r="N970" s="362"/>
      <c r="O970" s="362"/>
      <c r="P970" s="375" t="s">
        <v>667</v>
      </c>
      <c r="Q970" s="363"/>
      <c r="R970" s="363"/>
      <c r="S970" s="363"/>
      <c r="T970" s="363"/>
      <c r="U970" s="363"/>
      <c r="V970" s="363"/>
      <c r="W970" s="363"/>
      <c r="X970" s="363"/>
      <c r="Y970" s="364">
        <v>47.1</v>
      </c>
      <c r="Z970" s="365"/>
      <c r="AA970" s="365"/>
      <c r="AB970" s="366"/>
      <c r="AC970" s="376" t="s">
        <v>360</v>
      </c>
      <c r="AD970" s="386"/>
      <c r="AE970" s="386"/>
      <c r="AF970" s="386"/>
      <c r="AG970" s="386"/>
      <c r="AH970" s="377">
        <v>1</v>
      </c>
      <c r="AI970" s="378"/>
      <c r="AJ970" s="378"/>
      <c r="AK970" s="378"/>
      <c r="AL970" s="370">
        <v>100</v>
      </c>
      <c r="AM970" s="371"/>
      <c r="AN970" s="371"/>
      <c r="AO970" s="372"/>
      <c r="AP970" s="373" t="s">
        <v>671</v>
      </c>
      <c r="AQ970" s="373"/>
      <c r="AR970" s="373"/>
      <c r="AS970" s="373"/>
      <c r="AT970" s="373"/>
      <c r="AU970" s="373"/>
      <c r="AV970" s="373"/>
      <c r="AW970" s="373"/>
      <c r="AX970" s="373"/>
    </row>
    <row r="971" spans="1:50" ht="30" hidden="1" customHeight="1" x14ac:dyDescent="0.15">
      <c r="A971" s="392">
        <v>2</v>
      </c>
      <c r="B971" s="39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77"/>
      <c r="AI971" s="378"/>
      <c r="AJ971" s="378"/>
      <c r="AK971" s="378"/>
      <c r="AL971" s="370"/>
      <c r="AM971" s="371"/>
      <c r="AN971" s="371"/>
      <c r="AO971" s="372"/>
      <c r="AP971" s="373"/>
      <c r="AQ971" s="373"/>
      <c r="AR971" s="373"/>
      <c r="AS971" s="373"/>
      <c r="AT971" s="373"/>
      <c r="AU971" s="373"/>
      <c r="AV971" s="373"/>
      <c r="AW971" s="373"/>
      <c r="AX971" s="373"/>
    </row>
    <row r="972" spans="1:50" ht="30" hidden="1" customHeight="1" x14ac:dyDescent="0.15">
      <c r="A972" s="392">
        <v>3</v>
      </c>
      <c r="B972" s="392">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2">
        <v>4</v>
      </c>
      <c r="B973" s="392">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2">
        <v>5</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2">
        <v>6</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2">
        <v>7</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2">
        <v>8</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2">
        <v>9</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2">
        <v>10</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2">
        <v>11</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12</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13</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14</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15</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2">
        <v>16</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2">
        <v>17</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18</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19</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20</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21</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22</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23</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24</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25</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26</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27</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28</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29</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2">
        <v>30</v>
      </c>
      <c r="B999" s="3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9"/>
      <c r="B1002" s="379"/>
      <c r="C1002" s="379" t="s">
        <v>26</v>
      </c>
      <c r="D1002" s="379"/>
      <c r="E1002" s="379"/>
      <c r="F1002" s="379"/>
      <c r="G1002" s="379"/>
      <c r="H1002" s="379"/>
      <c r="I1002" s="379"/>
      <c r="J1002" s="148" t="s">
        <v>290</v>
      </c>
      <c r="K1002" s="380"/>
      <c r="L1002" s="380"/>
      <c r="M1002" s="380"/>
      <c r="N1002" s="380"/>
      <c r="O1002" s="380"/>
      <c r="P1002" s="381" t="s">
        <v>244</v>
      </c>
      <c r="Q1002" s="381"/>
      <c r="R1002" s="381"/>
      <c r="S1002" s="381"/>
      <c r="T1002" s="381"/>
      <c r="U1002" s="381"/>
      <c r="V1002" s="381"/>
      <c r="W1002" s="381"/>
      <c r="X1002" s="381"/>
      <c r="Y1002" s="382" t="s">
        <v>288</v>
      </c>
      <c r="Z1002" s="383"/>
      <c r="AA1002" s="383"/>
      <c r="AB1002" s="383"/>
      <c r="AC1002" s="148" t="s">
        <v>327</v>
      </c>
      <c r="AD1002" s="148"/>
      <c r="AE1002" s="148"/>
      <c r="AF1002" s="148"/>
      <c r="AG1002" s="148"/>
      <c r="AH1002" s="382" t="s">
        <v>352</v>
      </c>
      <c r="AI1002" s="379"/>
      <c r="AJ1002" s="379"/>
      <c r="AK1002" s="379"/>
      <c r="AL1002" s="379" t="s">
        <v>21</v>
      </c>
      <c r="AM1002" s="379"/>
      <c r="AN1002" s="379"/>
      <c r="AO1002" s="384"/>
      <c r="AP1002" s="385" t="s">
        <v>291</v>
      </c>
      <c r="AQ1002" s="385"/>
      <c r="AR1002" s="385"/>
      <c r="AS1002" s="385"/>
      <c r="AT1002" s="385"/>
      <c r="AU1002" s="385"/>
      <c r="AV1002" s="385"/>
      <c r="AW1002" s="385"/>
      <c r="AX1002" s="385"/>
    </row>
    <row r="1003" spans="1:50" ht="62.25" customHeight="1" x14ac:dyDescent="0.15">
      <c r="A1003" s="392">
        <v>1</v>
      </c>
      <c r="B1003" s="392">
        <v>1</v>
      </c>
      <c r="C1003" s="374" t="s">
        <v>647</v>
      </c>
      <c r="D1003" s="360"/>
      <c r="E1003" s="360"/>
      <c r="F1003" s="360"/>
      <c r="G1003" s="360"/>
      <c r="H1003" s="360"/>
      <c r="I1003" s="360"/>
      <c r="J1003" s="361">
        <v>9013205001282</v>
      </c>
      <c r="K1003" s="362"/>
      <c r="L1003" s="362"/>
      <c r="M1003" s="362"/>
      <c r="N1003" s="362"/>
      <c r="O1003" s="362"/>
      <c r="P1003" s="375" t="s">
        <v>668</v>
      </c>
      <c r="Q1003" s="363"/>
      <c r="R1003" s="363"/>
      <c r="S1003" s="363"/>
      <c r="T1003" s="363"/>
      <c r="U1003" s="363"/>
      <c r="V1003" s="363"/>
      <c r="W1003" s="363"/>
      <c r="X1003" s="363"/>
      <c r="Y1003" s="364">
        <v>6.6</v>
      </c>
      <c r="Z1003" s="365"/>
      <c r="AA1003" s="365"/>
      <c r="AB1003" s="366"/>
      <c r="AC1003" s="376" t="s">
        <v>363</v>
      </c>
      <c r="AD1003" s="386"/>
      <c r="AE1003" s="386"/>
      <c r="AF1003" s="386"/>
      <c r="AG1003" s="386"/>
      <c r="AH1003" s="377" t="s">
        <v>671</v>
      </c>
      <c r="AI1003" s="378"/>
      <c r="AJ1003" s="378"/>
      <c r="AK1003" s="378"/>
      <c r="AL1003" s="370" t="s">
        <v>672</v>
      </c>
      <c r="AM1003" s="371"/>
      <c r="AN1003" s="371"/>
      <c r="AO1003" s="372"/>
      <c r="AP1003" s="373" t="s">
        <v>671</v>
      </c>
      <c r="AQ1003" s="373"/>
      <c r="AR1003" s="373"/>
      <c r="AS1003" s="373"/>
      <c r="AT1003" s="373"/>
      <c r="AU1003" s="373"/>
      <c r="AV1003" s="373"/>
      <c r="AW1003" s="373"/>
      <c r="AX1003" s="373"/>
    </row>
    <row r="1004" spans="1:50" ht="62.25" customHeight="1" x14ac:dyDescent="0.15">
      <c r="A1004" s="392">
        <v>2</v>
      </c>
      <c r="B1004" s="392">
        <v>1</v>
      </c>
      <c r="C1004" s="374" t="s">
        <v>648</v>
      </c>
      <c r="D1004" s="360"/>
      <c r="E1004" s="360"/>
      <c r="F1004" s="360"/>
      <c r="G1004" s="360"/>
      <c r="H1004" s="360"/>
      <c r="I1004" s="360"/>
      <c r="J1004" s="361">
        <v>5010405003971</v>
      </c>
      <c r="K1004" s="362"/>
      <c r="L1004" s="362"/>
      <c r="M1004" s="362"/>
      <c r="N1004" s="362"/>
      <c r="O1004" s="362"/>
      <c r="P1004" s="375" t="s">
        <v>669</v>
      </c>
      <c r="Q1004" s="363"/>
      <c r="R1004" s="363"/>
      <c r="S1004" s="363"/>
      <c r="T1004" s="363"/>
      <c r="U1004" s="363"/>
      <c r="V1004" s="363"/>
      <c r="W1004" s="363"/>
      <c r="X1004" s="363"/>
      <c r="Y1004" s="364">
        <v>5.2</v>
      </c>
      <c r="Z1004" s="365"/>
      <c r="AA1004" s="365"/>
      <c r="AB1004" s="366"/>
      <c r="AC1004" s="376" t="s">
        <v>363</v>
      </c>
      <c r="AD1004" s="386"/>
      <c r="AE1004" s="386"/>
      <c r="AF1004" s="386"/>
      <c r="AG1004" s="386"/>
      <c r="AH1004" s="377" t="s">
        <v>671</v>
      </c>
      <c r="AI1004" s="378"/>
      <c r="AJ1004" s="378"/>
      <c r="AK1004" s="378"/>
      <c r="AL1004" s="370" t="s">
        <v>672</v>
      </c>
      <c r="AM1004" s="371"/>
      <c r="AN1004" s="371"/>
      <c r="AO1004" s="372"/>
      <c r="AP1004" s="373" t="s">
        <v>671</v>
      </c>
      <c r="AQ1004" s="373"/>
      <c r="AR1004" s="373"/>
      <c r="AS1004" s="373"/>
      <c r="AT1004" s="373"/>
      <c r="AU1004" s="373"/>
      <c r="AV1004" s="373"/>
      <c r="AW1004" s="373"/>
      <c r="AX1004" s="373"/>
    </row>
    <row r="1005" spans="1:50" ht="62.25" customHeight="1" x14ac:dyDescent="0.15">
      <c r="A1005" s="392">
        <v>3</v>
      </c>
      <c r="B1005" s="392">
        <v>1</v>
      </c>
      <c r="C1005" s="374" t="s">
        <v>649</v>
      </c>
      <c r="D1005" s="360"/>
      <c r="E1005" s="360"/>
      <c r="F1005" s="360"/>
      <c r="G1005" s="360"/>
      <c r="H1005" s="360"/>
      <c r="I1005" s="360"/>
      <c r="J1005" s="361">
        <v>5010005018916</v>
      </c>
      <c r="K1005" s="362"/>
      <c r="L1005" s="362"/>
      <c r="M1005" s="362"/>
      <c r="N1005" s="362"/>
      <c r="O1005" s="362"/>
      <c r="P1005" s="375" t="s">
        <v>670</v>
      </c>
      <c r="Q1005" s="363"/>
      <c r="R1005" s="363"/>
      <c r="S1005" s="363"/>
      <c r="T1005" s="363"/>
      <c r="U1005" s="363"/>
      <c r="V1005" s="363"/>
      <c r="W1005" s="363"/>
      <c r="X1005" s="363"/>
      <c r="Y1005" s="364">
        <v>3.3</v>
      </c>
      <c r="Z1005" s="365"/>
      <c r="AA1005" s="365"/>
      <c r="AB1005" s="366"/>
      <c r="AC1005" s="376" t="s">
        <v>363</v>
      </c>
      <c r="AD1005" s="386"/>
      <c r="AE1005" s="386"/>
      <c r="AF1005" s="386"/>
      <c r="AG1005" s="386"/>
      <c r="AH1005" s="377" t="s">
        <v>671</v>
      </c>
      <c r="AI1005" s="378"/>
      <c r="AJ1005" s="378"/>
      <c r="AK1005" s="378"/>
      <c r="AL1005" s="370" t="s">
        <v>672</v>
      </c>
      <c r="AM1005" s="371"/>
      <c r="AN1005" s="371"/>
      <c r="AO1005" s="372"/>
      <c r="AP1005" s="373" t="s">
        <v>671</v>
      </c>
      <c r="AQ1005" s="373"/>
      <c r="AR1005" s="373"/>
      <c r="AS1005" s="373"/>
      <c r="AT1005" s="373"/>
      <c r="AU1005" s="373"/>
      <c r="AV1005" s="373"/>
      <c r="AW1005" s="373"/>
      <c r="AX1005" s="373"/>
    </row>
    <row r="1006" spans="1:50" ht="62.25" customHeight="1" x14ac:dyDescent="0.15">
      <c r="A1006" s="392">
        <v>4</v>
      </c>
      <c r="B1006" s="392">
        <v>1</v>
      </c>
      <c r="C1006" s="374" t="s">
        <v>650</v>
      </c>
      <c r="D1006" s="360"/>
      <c r="E1006" s="360"/>
      <c r="F1006" s="360"/>
      <c r="G1006" s="360"/>
      <c r="H1006" s="360"/>
      <c r="I1006" s="360"/>
      <c r="J1006" s="361">
        <v>3050005005210</v>
      </c>
      <c r="K1006" s="362"/>
      <c r="L1006" s="362"/>
      <c r="M1006" s="362"/>
      <c r="N1006" s="362"/>
      <c r="O1006" s="362"/>
      <c r="P1006" s="375" t="s">
        <v>668</v>
      </c>
      <c r="Q1006" s="363"/>
      <c r="R1006" s="363"/>
      <c r="S1006" s="363"/>
      <c r="T1006" s="363"/>
      <c r="U1006" s="363"/>
      <c r="V1006" s="363"/>
      <c r="W1006" s="363"/>
      <c r="X1006" s="363"/>
      <c r="Y1006" s="364">
        <v>2.1</v>
      </c>
      <c r="Z1006" s="365"/>
      <c r="AA1006" s="365"/>
      <c r="AB1006" s="366"/>
      <c r="AC1006" s="376" t="s">
        <v>363</v>
      </c>
      <c r="AD1006" s="386"/>
      <c r="AE1006" s="386"/>
      <c r="AF1006" s="386"/>
      <c r="AG1006" s="386"/>
      <c r="AH1006" s="377" t="s">
        <v>671</v>
      </c>
      <c r="AI1006" s="378"/>
      <c r="AJ1006" s="378"/>
      <c r="AK1006" s="378"/>
      <c r="AL1006" s="370" t="s">
        <v>672</v>
      </c>
      <c r="AM1006" s="371"/>
      <c r="AN1006" s="371"/>
      <c r="AO1006" s="372"/>
      <c r="AP1006" s="373" t="s">
        <v>671</v>
      </c>
      <c r="AQ1006" s="373"/>
      <c r="AR1006" s="373"/>
      <c r="AS1006" s="373"/>
      <c r="AT1006" s="373"/>
      <c r="AU1006" s="373"/>
      <c r="AV1006" s="373"/>
      <c r="AW1006" s="373"/>
      <c r="AX1006" s="373"/>
    </row>
    <row r="1007" spans="1:50" ht="62.25" customHeight="1" x14ac:dyDescent="0.15">
      <c r="A1007" s="392">
        <v>5</v>
      </c>
      <c r="B1007" s="392">
        <v>1</v>
      </c>
      <c r="C1007" s="374" t="s">
        <v>651</v>
      </c>
      <c r="D1007" s="360"/>
      <c r="E1007" s="360"/>
      <c r="F1007" s="360"/>
      <c r="G1007" s="360"/>
      <c r="H1007" s="360"/>
      <c r="I1007" s="360"/>
      <c r="J1007" s="361">
        <v>1011005000371</v>
      </c>
      <c r="K1007" s="362"/>
      <c r="L1007" s="362"/>
      <c r="M1007" s="362"/>
      <c r="N1007" s="362"/>
      <c r="O1007" s="362"/>
      <c r="P1007" s="375" t="s">
        <v>669</v>
      </c>
      <c r="Q1007" s="363"/>
      <c r="R1007" s="363"/>
      <c r="S1007" s="363"/>
      <c r="T1007" s="363"/>
      <c r="U1007" s="363"/>
      <c r="V1007" s="363"/>
      <c r="W1007" s="363"/>
      <c r="X1007" s="363"/>
      <c r="Y1007" s="364">
        <v>1.1000000000000001</v>
      </c>
      <c r="Z1007" s="365"/>
      <c r="AA1007" s="365"/>
      <c r="AB1007" s="366"/>
      <c r="AC1007" s="376" t="s">
        <v>363</v>
      </c>
      <c r="AD1007" s="386"/>
      <c r="AE1007" s="386"/>
      <c r="AF1007" s="386"/>
      <c r="AG1007" s="386"/>
      <c r="AH1007" s="377" t="s">
        <v>671</v>
      </c>
      <c r="AI1007" s="378"/>
      <c r="AJ1007" s="378"/>
      <c r="AK1007" s="378"/>
      <c r="AL1007" s="370" t="s">
        <v>672</v>
      </c>
      <c r="AM1007" s="371"/>
      <c r="AN1007" s="371"/>
      <c r="AO1007" s="372"/>
      <c r="AP1007" s="373" t="s">
        <v>671</v>
      </c>
      <c r="AQ1007" s="373"/>
      <c r="AR1007" s="373"/>
      <c r="AS1007" s="373"/>
      <c r="AT1007" s="373"/>
      <c r="AU1007" s="373"/>
      <c r="AV1007" s="373"/>
      <c r="AW1007" s="373"/>
      <c r="AX1007" s="373"/>
    </row>
    <row r="1008" spans="1:50" ht="62.25" customHeight="1" x14ac:dyDescent="0.15">
      <c r="A1008" s="392">
        <v>6</v>
      </c>
      <c r="B1008" s="392">
        <v>1</v>
      </c>
      <c r="C1008" s="374" t="s">
        <v>652</v>
      </c>
      <c r="D1008" s="360"/>
      <c r="E1008" s="360"/>
      <c r="F1008" s="360"/>
      <c r="G1008" s="360"/>
      <c r="H1008" s="360"/>
      <c r="I1008" s="360"/>
      <c r="J1008" s="361">
        <v>7080005003835</v>
      </c>
      <c r="K1008" s="362"/>
      <c r="L1008" s="362"/>
      <c r="M1008" s="362"/>
      <c r="N1008" s="362"/>
      <c r="O1008" s="362"/>
      <c r="P1008" s="375" t="s">
        <v>668</v>
      </c>
      <c r="Q1008" s="363"/>
      <c r="R1008" s="363"/>
      <c r="S1008" s="363"/>
      <c r="T1008" s="363"/>
      <c r="U1008" s="363"/>
      <c r="V1008" s="363"/>
      <c r="W1008" s="363"/>
      <c r="X1008" s="363"/>
      <c r="Y1008" s="364">
        <v>0.8</v>
      </c>
      <c r="Z1008" s="365"/>
      <c r="AA1008" s="365"/>
      <c r="AB1008" s="366"/>
      <c r="AC1008" s="376" t="s">
        <v>363</v>
      </c>
      <c r="AD1008" s="386"/>
      <c r="AE1008" s="386"/>
      <c r="AF1008" s="386"/>
      <c r="AG1008" s="386"/>
      <c r="AH1008" s="377" t="s">
        <v>671</v>
      </c>
      <c r="AI1008" s="378"/>
      <c r="AJ1008" s="378"/>
      <c r="AK1008" s="378"/>
      <c r="AL1008" s="370" t="s">
        <v>672</v>
      </c>
      <c r="AM1008" s="371"/>
      <c r="AN1008" s="371"/>
      <c r="AO1008" s="372"/>
      <c r="AP1008" s="373" t="s">
        <v>671</v>
      </c>
      <c r="AQ1008" s="373"/>
      <c r="AR1008" s="373"/>
      <c r="AS1008" s="373"/>
      <c r="AT1008" s="373"/>
      <c r="AU1008" s="373"/>
      <c r="AV1008" s="373"/>
      <c r="AW1008" s="373"/>
      <c r="AX1008" s="373"/>
    </row>
    <row r="1009" spans="1:50" ht="30" hidden="1" customHeight="1" x14ac:dyDescent="0.15">
      <c r="A1009" s="392">
        <v>7</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2">
        <v>8</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2">
        <v>9</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2">
        <v>10</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2">
        <v>11</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12</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13</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14</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15</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2">
        <v>16</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2">
        <v>17</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18</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19</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20</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21</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22</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23</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24</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25</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26</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27</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28</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29</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2">
        <v>30</v>
      </c>
      <c r="B1032" s="3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9"/>
      <c r="B1035" s="379"/>
      <c r="C1035" s="379" t="s">
        <v>26</v>
      </c>
      <c r="D1035" s="379"/>
      <c r="E1035" s="379"/>
      <c r="F1035" s="379"/>
      <c r="G1035" s="379"/>
      <c r="H1035" s="379"/>
      <c r="I1035" s="379"/>
      <c r="J1035" s="148" t="s">
        <v>290</v>
      </c>
      <c r="K1035" s="380"/>
      <c r="L1035" s="380"/>
      <c r="M1035" s="380"/>
      <c r="N1035" s="380"/>
      <c r="O1035" s="380"/>
      <c r="P1035" s="381" t="s">
        <v>244</v>
      </c>
      <c r="Q1035" s="381"/>
      <c r="R1035" s="381"/>
      <c r="S1035" s="381"/>
      <c r="T1035" s="381"/>
      <c r="U1035" s="381"/>
      <c r="V1035" s="381"/>
      <c r="W1035" s="381"/>
      <c r="X1035" s="381"/>
      <c r="Y1035" s="382" t="s">
        <v>288</v>
      </c>
      <c r="Z1035" s="383"/>
      <c r="AA1035" s="383"/>
      <c r="AB1035" s="383"/>
      <c r="AC1035" s="148" t="s">
        <v>327</v>
      </c>
      <c r="AD1035" s="148"/>
      <c r="AE1035" s="148"/>
      <c r="AF1035" s="148"/>
      <c r="AG1035" s="148"/>
      <c r="AH1035" s="382" t="s">
        <v>352</v>
      </c>
      <c r="AI1035" s="379"/>
      <c r="AJ1035" s="379"/>
      <c r="AK1035" s="379"/>
      <c r="AL1035" s="379" t="s">
        <v>21</v>
      </c>
      <c r="AM1035" s="379"/>
      <c r="AN1035" s="379"/>
      <c r="AO1035" s="384"/>
      <c r="AP1035" s="385" t="s">
        <v>291</v>
      </c>
      <c r="AQ1035" s="385"/>
      <c r="AR1035" s="385"/>
      <c r="AS1035" s="385"/>
      <c r="AT1035" s="385"/>
      <c r="AU1035" s="385"/>
      <c r="AV1035" s="385"/>
      <c r="AW1035" s="385"/>
      <c r="AX1035" s="385"/>
    </row>
    <row r="1036" spans="1:50" ht="61.5" customHeight="1" x14ac:dyDescent="0.15">
      <c r="A1036" s="392">
        <v>1</v>
      </c>
      <c r="B1036" s="392">
        <v>1</v>
      </c>
      <c r="C1036" s="374" t="s">
        <v>653</v>
      </c>
      <c r="D1036" s="360"/>
      <c r="E1036" s="360"/>
      <c r="F1036" s="360"/>
      <c r="G1036" s="360"/>
      <c r="H1036" s="360"/>
      <c r="I1036" s="360"/>
      <c r="J1036" s="361">
        <v>7130005004258</v>
      </c>
      <c r="K1036" s="362"/>
      <c r="L1036" s="362"/>
      <c r="M1036" s="362"/>
      <c r="N1036" s="362"/>
      <c r="O1036" s="362"/>
      <c r="P1036" s="387" t="s">
        <v>673</v>
      </c>
      <c r="Q1036" s="388"/>
      <c r="R1036" s="388"/>
      <c r="S1036" s="388"/>
      <c r="T1036" s="388"/>
      <c r="U1036" s="388"/>
      <c r="V1036" s="388"/>
      <c r="W1036" s="388"/>
      <c r="X1036" s="389"/>
      <c r="Y1036" s="364">
        <v>19.8</v>
      </c>
      <c r="Z1036" s="365"/>
      <c r="AA1036" s="365"/>
      <c r="AB1036" s="366"/>
      <c r="AC1036" s="376" t="s">
        <v>363</v>
      </c>
      <c r="AD1036" s="386"/>
      <c r="AE1036" s="386"/>
      <c r="AF1036" s="386"/>
      <c r="AG1036" s="386"/>
      <c r="AH1036" s="377" t="s">
        <v>671</v>
      </c>
      <c r="AI1036" s="378"/>
      <c r="AJ1036" s="378"/>
      <c r="AK1036" s="378"/>
      <c r="AL1036" s="370" t="s">
        <v>672</v>
      </c>
      <c r="AM1036" s="371"/>
      <c r="AN1036" s="371"/>
      <c r="AO1036" s="372"/>
      <c r="AP1036" s="373" t="s">
        <v>671</v>
      </c>
      <c r="AQ1036" s="373"/>
      <c r="AR1036" s="373"/>
      <c r="AS1036" s="373"/>
      <c r="AT1036" s="373"/>
      <c r="AU1036" s="373"/>
      <c r="AV1036" s="373"/>
      <c r="AW1036" s="373"/>
      <c r="AX1036" s="373"/>
    </row>
    <row r="1037" spans="1:50" ht="61.5" customHeight="1" x14ac:dyDescent="0.15">
      <c r="A1037" s="392">
        <v>2</v>
      </c>
      <c r="B1037" s="392">
        <v>1</v>
      </c>
      <c r="C1037" s="374" t="s">
        <v>644</v>
      </c>
      <c r="D1037" s="360"/>
      <c r="E1037" s="360"/>
      <c r="F1037" s="360"/>
      <c r="G1037" s="360"/>
      <c r="H1037" s="360"/>
      <c r="I1037" s="360"/>
      <c r="J1037" s="361">
        <v>7010005005425</v>
      </c>
      <c r="K1037" s="362"/>
      <c r="L1037" s="362"/>
      <c r="M1037" s="362"/>
      <c r="N1037" s="362"/>
      <c r="O1037" s="362"/>
      <c r="P1037" s="387" t="s">
        <v>673</v>
      </c>
      <c r="Q1037" s="388"/>
      <c r="R1037" s="388"/>
      <c r="S1037" s="388"/>
      <c r="T1037" s="388"/>
      <c r="U1037" s="388"/>
      <c r="V1037" s="388"/>
      <c r="W1037" s="388"/>
      <c r="X1037" s="389"/>
      <c r="Y1037" s="364">
        <v>17.600000000000001</v>
      </c>
      <c r="Z1037" s="365"/>
      <c r="AA1037" s="365"/>
      <c r="AB1037" s="366"/>
      <c r="AC1037" s="376" t="s">
        <v>363</v>
      </c>
      <c r="AD1037" s="376"/>
      <c r="AE1037" s="376"/>
      <c r="AF1037" s="376"/>
      <c r="AG1037" s="376"/>
      <c r="AH1037" s="377" t="s">
        <v>671</v>
      </c>
      <c r="AI1037" s="378"/>
      <c r="AJ1037" s="378"/>
      <c r="AK1037" s="378"/>
      <c r="AL1037" s="370" t="s">
        <v>672</v>
      </c>
      <c r="AM1037" s="371"/>
      <c r="AN1037" s="371"/>
      <c r="AO1037" s="372"/>
      <c r="AP1037" s="373" t="s">
        <v>671</v>
      </c>
      <c r="AQ1037" s="373"/>
      <c r="AR1037" s="373"/>
      <c r="AS1037" s="373"/>
      <c r="AT1037" s="373"/>
      <c r="AU1037" s="373"/>
      <c r="AV1037" s="373"/>
      <c r="AW1037" s="373"/>
      <c r="AX1037" s="373"/>
    </row>
    <row r="1038" spans="1:50" ht="30" hidden="1" customHeight="1" x14ac:dyDescent="0.15">
      <c r="A1038" s="392">
        <v>3</v>
      </c>
      <c r="B1038" s="392">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2">
        <v>4</v>
      </c>
      <c r="B1039" s="392">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2">
        <v>5</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2">
        <v>6</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2">
        <v>7</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2">
        <v>8</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2">
        <v>9</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2">
        <v>10</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2">
        <v>11</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12</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13</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14</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15</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2">
        <v>16</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2">
        <v>17</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18</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19</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20</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21</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22</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23</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24</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25</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26</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27</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28</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29</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2">
        <v>30</v>
      </c>
      <c r="B1065" s="3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9"/>
      <c r="B1068" s="379"/>
      <c r="C1068" s="379" t="s">
        <v>26</v>
      </c>
      <c r="D1068" s="379"/>
      <c r="E1068" s="379"/>
      <c r="F1068" s="379"/>
      <c r="G1068" s="379"/>
      <c r="H1068" s="379"/>
      <c r="I1068" s="379"/>
      <c r="J1068" s="148" t="s">
        <v>290</v>
      </c>
      <c r="K1068" s="380"/>
      <c r="L1068" s="380"/>
      <c r="M1068" s="380"/>
      <c r="N1068" s="380"/>
      <c r="O1068" s="380"/>
      <c r="P1068" s="381" t="s">
        <v>244</v>
      </c>
      <c r="Q1068" s="381"/>
      <c r="R1068" s="381"/>
      <c r="S1068" s="381"/>
      <c r="T1068" s="381"/>
      <c r="U1068" s="381"/>
      <c r="V1068" s="381"/>
      <c r="W1068" s="381"/>
      <c r="X1068" s="381"/>
      <c r="Y1068" s="382" t="s">
        <v>288</v>
      </c>
      <c r="Z1068" s="383"/>
      <c r="AA1068" s="383"/>
      <c r="AB1068" s="383"/>
      <c r="AC1068" s="148" t="s">
        <v>327</v>
      </c>
      <c r="AD1068" s="148"/>
      <c r="AE1068" s="148"/>
      <c r="AF1068" s="148"/>
      <c r="AG1068" s="148"/>
      <c r="AH1068" s="382" t="s">
        <v>352</v>
      </c>
      <c r="AI1068" s="379"/>
      <c r="AJ1068" s="379"/>
      <c r="AK1068" s="379"/>
      <c r="AL1068" s="379" t="s">
        <v>21</v>
      </c>
      <c r="AM1068" s="379"/>
      <c r="AN1068" s="379"/>
      <c r="AO1068" s="384"/>
      <c r="AP1068" s="385" t="s">
        <v>291</v>
      </c>
      <c r="AQ1068" s="385"/>
      <c r="AR1068" s="385"/>
      <c r="AS1068" s="385"/>
      <c r="AT1068" s="385"/>
      <c r="AU1068" s="385"/>
      <c r="AV1068" s="385"/>
      <c r="AW1068" s="385"/>
      <c r="AX1068" s="385"/>
    </row>
    <row r="1069" spans="1:50" ht="61.5" customHeight="1" x14ac:dyDescent="0.15">
      <c r="A1069" s="392">
        <v>1</v>
      </c>
      <c r="B1069" s="392">
        <v>1</v>
      </c>
      <c r="C1069" s="374" t="s">
        <v>654</v>
      </c>
      <c r="D1069" s="360"/>
      <c r="E1069" s="360"/>
      <c r="F1069" s="360"/>
      <c r="G1069" s="360"/>
      <c r="H1069" s="360"/>
      <c r="I1069" s="360"/>
      <c r="J1069" s="361">
        <v>6400005002202</v>
      </c>
      <c r="K1069" s="362"/>
      <c r="L1069" s="362"/>
      <c r="M1069" s="362"/>
      <c r="N1069" s="362"/>
      <c r="O1069" s="362"/>
      <c r="P1069" s="375" t="s">
        <v>674</v>
      </c>
      <c r="Q1069" s="363"/>
      <c r="R1069" s="363"/>
      <c r="S1069" s="363"/>
      <c r="T1069" s="363"/>
      <c r="U1069" s="363"/>
      <c r="V1069" s="363"/>
      <c r="W1069" s="363"/>
      <c r="X1069" s="363"/>
      <c r="Y1069" s="364">
        <v>1.9</v>
      </c>
      <c r="Z1069" s="365"/>
      <c r="AA1069" s="365"/>
      <c r="AB1069" s="366"/>
      <c r="AC1069" s="376" t="s">
        <v>363</v>
      </c>
      <c r="AD1069" s="386"/>
      <c r="AE1069" s="386"/>
      <c r="AF1069" s="386"/>
      <c r="AG1069" s="386"/>
      <c r="AH1069" s="377" t="s">
        <v>671</v>
      </c>
      <c r="AI1069" s="378"/>
      <c r="AJ1069" s="378"/>
      <c r="AK1069" s="378"/>
      <c r="AL1069" s="370" t="s">
        <v>672</v>
      </c>
      <c r="AM1069" s="371"/>
      <c r="AN1069" s="371"/>
      <c r="AO1069" s="372"/>
      <c r="AP1069" s="373" t="s">
        <v>671</v>
      </c>
      <c r="AQ1069" s="373"/>
      <c r="AR1069" s="373"/>
      <c r="AS1069" s="373"/>
      <c r="AT1069" s="373"/>
      <c r="AU1069" s="373"/>
      <c r="AV1069" s="373"/>
      <c r="AW1069" s="373"/>
      <c r="AX1069" s="373"/>
    </row>
    <row r="1070" spans="1:50" ht="61.5" customHeight="1" x14ac:dyDescent="0.15">
      <c r="A1070" s="392">
        <v>2</v>
      </c>
      <c r="B1070" s="392">
        <v>1</v>
      </c>
      <c r="C1070" s="374" t="s">
        <v>655</v>
      </c>
      <c r="D1070" s="360"/>
      <c r="E1070" s="360"/>
      <c r="F1070" s="360"/>
      <c r="G1070" s="360"/>
      <c r="H1070" s="360"/>
      <c r="I1070" s="360"/>
      <c r="J1070" s="361">
        <v>6020005004971</v>
      </c>
      <c r="K1070" s="362"/>
      <c r="L1070" s="362"/>
      <c r="M1070" s="362"/>
      <c r="N1070" s="362"/>
      <c r="O1070" s="362"/>
      <c r="P1070" s="375" t="s">
        <v>674</v>
      </c>
      <c r="Q1070" s="363"/>
      <c r="R1070" s="363"/>
      <c r="S1070" s="363"/>
      <c r="T1070" s="363"/>
      <c r="U1070" s="363"/>
      <c r="V1070" s="363"/>
      <c r="W1070" s="363"/>
      <c r="X1070" s="363"/>
      <c r="Y1070" s="364">
        <v>1.2</v>
      </c>
      <c r="Z1070" s="365"/>
      <c r="AA1070" s="365"/>
      <c r="AB1070" s="366"/>
      <c r="AC1070" s="376" t="s">
        <v>363</v>
      </c>
      <c r="AD1070" s="376"/>
      <c r="AE1070" s="376"/>
      <c r="AF1070" s="376"/>
      <c r="AG1070" s="376"/>
      <c r="AH1070" s="377" t="s">
        <v>671</v>
      </c>
      <c r="AI1070" s="378"/>
      <c r="AJ1070" s="378"/>
      <c r="AK1070" s="378"/>
      <c r="AL1070" s="370" t="s">
        <v>672</v>
      </c>
      <c r="AM1070" s="371"/>
      <c r="AN1070" s="371"/>
      <c r="AO1070" s="372"/>
      <c r="AP1070" s="373" t="s">
        <v>671</v>
      </c>
      <c r="AQ1070" s="373"/>
      <c r="AR1070" s="373"/>
      <c r="AS1070" s="373"/>
      <c r="AT1070" s="373"/>
      <c r="AU1070" s="373"/>
      <c r="AV1070" s="373"/>
      <c r="AW1070" s="373"/>
      <c r="AX1070" s="373"/>
    </row>
    <row r="1071" spans="1:50" ht="61.5" customHeight="1" x14ac:dyDescent="0.15">
      <c r="A1071" s="392">
        <v>3</v>
      </c>
      <c r="B1071" s="392">
        <v>1</v>
      </c>
      <c r="C1071" s="374" t="s">
        <v>650</v>
      </c>
      <c r="D1071" s="360"/>
      <c r="E1071" s="360"/>
      <c r="F1071" s="360"/>
      <c r="G1071" s="360"/>
      <c r="H1071" s="360"/>
      <c r="I1071" s="360"/>
      <c r="J1071" s="361">
        <v>3050005005210</v>
      </c>
      <c r="K1071" s="362"/>
      <c r="L1071" s="362"/>
      <c r="M1071" s="362"/>
      <c r="N1071" s="362"/>
      <c r="O1071" s="362"/>
      <c r="P1071" s="375" t="s">
        <v>674</v>
      </c>
      <c r="Q1071" s="363"/>
      <c r="R1071" s="363"/>
      <c r="S1071" s="363"/>
      <c r="T1071" s="363"/>
      <c r="U1071" s="363"/>
      <c r="V1071" s="363"/>
      <c r="W1071" s="363"/>
      <c r="X1071" s="363"/>
      <c r="Y1071" s="364">
        <v>1.2</v>
      </c>
      <c r="Z1071" s="365"/>
      <c r="AA1071" s="365"/>
      <c r="AB1071" s="366"/>
      <c r="AC1071" s="376" t="s">
        <v>363</v>
      </c>
      <c r="AD1071" s="376"/>
      <c r="AE1071" s="376"/>
      <c r="AF1071" s="376"/>
      <c r="AG1071" s="376"/>
      <c r="AH1071" s="377" t="s">
        <v>671</v>
      </c>
      <c r="AI1071" s="378"/>
      <c r="AJ1071" s="378"/>
      <c r="AK1071" s="378"/>
      <c r="AL1071" s="370" t="s">
        <v>672</v>
      </c>
      <c r="AM1071" s="371"/>
      <c r="AN1071" s="371"/>
      <c r="AO1071" s="372"/>
      <c r="AP1071" s="373" t="s">
        <v>671</v>
      </c>
      <c r="AQ1071" s="373"/>
      <c r="AR1071" s="373"/>
      <c r="AS1071" s="373"/>
      <c r="AT1071" s="373"/>
      <c r="AU1071" s="373"/>
      <c r="AV1071" s="373"/>
      <c r="AW1071" s="373"/>
      <c r="AX1071" s="373"/>
    </row>
    <row r="1072" spans="1:50" ht="30" hidden="1" customHeight="1" x14ac:dyDescent="0.15">
      <c r="A1072" s="392">
        <v>4</v>
      </c>
      <c r="B1072" s="392">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2">
        <v>5</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2">
        <v>6</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2">
        <v>7</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2">
        <v>8</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2">
        <v>9</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2">
        <v>10</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2">
        <v>11</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12</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13</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14</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15</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2">
        <v>16</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2">
        <v>17</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18</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19</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20</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21</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22</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23</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24</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25</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26</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27</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28</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29</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2">
        <v>30</v>
      </c>
      <c r="B1098" s="3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318</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333</v>
      </c>
      <c r="AM1099" s="282"/>
      <c r="AN1099" s="282"/>
      <c r="AO1099" s="79" t="s">
        <v>624</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309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263</v>
      </c>
      <c r="D1102" s="399"/>
      <c r="E1102" s="148" t="s">
        <v>262</v>
      </c>
      <c r="F1102" s="399"/>
      <c r="G1102" s="399"/>
      <c r="H1102" s="399"/>
      <c r="I1102" s="399"/>
      <c r="J1102" s="148" t="s">
        <v>290</v>
      </c>
      <c r="K1102" s="148"/>
      <c r="L1102" s="148"/>
      <c r="M1102" s="148"/>
      <c r="N1102" s="148"/>
      <c r="O1102" s="148"/>
      <c r="P1102" s="382" t="s">
        <v>27</v>
      </c>
      <c r="Q1102" s="382"/>
      <c r="R1102" s="382"/>
      <c r="S1102" s="382"/>
      <c r="T1102" s="382"/>
      <c r="U1102" s="382"/>
      <c r="V1102" s="382"/>
      <c r="W1102" s="382"/>
      <c r="X1102" s="382"/>
      <c r="Y1102" s="148" t="s">
        <v>292</v>
      </c>
      <c r="Z1102" s="399"/>
      <c r="AA1102" s="399"/>
      <c r="AB1102" s="399"/>
      <c r="AC1102" s="148" t="s">
        <v>245</v>
      </c>
      <c r="AD1102" s="148"/>
      <c r="AE1102" s="148"/>
      <c r="AF1102" s="148"/>
      <c r="AG1102" s="148"/>
      <c r="AH1102" s="382" t="s">
        <v>258</v>
      </c>
      <c r="AI1102" s="383"/>
      <c r="AJ1102" s="383"/>
      <c r="AK1102" s="383"/>
      <c r="AL1102" s="383" t="s">
        <v>21</v>
      </c>
      <c r="AM1102" s="383"/>
      <c r="AN1102" s="383"/>
      <c r="AO1102" s="400"/>
      <c r="AP1102" s="385" t="s">
        <v>319</v>
      </c>
      <c r="AQ1102" s="385"/>
      <c r="AR1102" s="385"/>
      <c r="AS1102" s="385"/>
      <c r="AT1102" s="385"/>
      <c r="AU1102" s="385"/>
      <c r="AV1102" s="385"/>
      <c r="AW1102" s="385"/>
      <c r="AX1102" s="385"/>
    </row>
    <row r="1103" spans="1:50" ht="58.5" customHeight="1" x14ac:dyDescent="0.15">
      <c r="A1103" s="392">
        <v>1</v>
      </c>
      <c r="B1103" s="392">
        <v>1</v>
      </c>
      <c r="C1103" s="390" t="s">
        <v>684</v>
      </c>
      <c r="D1103" s="390"/>
      <c r="E1103" s="351" t="s">
        <v>685</v>
      </c>
      <c r="F1103" s="391"/>
      <c r="G1103" s="391"/>
      <c r="H1103" s="391"/>
      <c r="I1103" s="391"/>
      <c r="J1103" s="361">
        <v>5010005018916</v>
      </c>
      <c r="K1103" s="362"/>
      <c r="L1103" s="362"/>
      <c r="M1103" s="362"/>
      <c r="N1103" s="362"/>
      <c r="O1103" s="362"/>
      <c r="P1103" s="401" t="s">
        <v>687</v>
      </c>
      <c r="Q1103" s="363"/>
      <c r="R1103" s="363"/>
      <c r="S1103" s="363"/>
      <c r="T1103" s="363"/>
      <c r="U1103" s="363"/>
      <c r="V1103" s="363"/>
      <c r="W1103" s="363"/>
      <c r="X1103" s="363"/>
      <c r="Y1103" s="402">
        <v>258.89999999999998</v>
      </c>
      <c r="Z1103" s="365"/>
      <c r="AA1103" s="365"/>
      <c r="AB1103" s="366"/>
      <c r="AC1103" s="367" t="s">
        <v>357</v>
      </c>
      <c r="AD1103" s="367"/>
      <c r="AE1103" s="367"/>
      <c r="AF1103" s="367"/>
      <c r="AG1103" s="367"/>
      <c r="AH1103" s="393">
        <v>1</v>
      </c>
      <c r="AI1103" s="369"/>
      <c r="AJ1103" s="369"/>
      <c r="AK1103" s="369"/>
      <c r="AL1103" s="394">
        <v>100</v>
      </c>
      <c r="AM1103" s="371"/>
      <c r="AN1103" s="371"/>
      <c r="AO1103" s="372"/>
      <c r="AP1103" s="395" t="s">
        <v>541</v>
      </c>
      <c r="AQ1103" s="373"/>
      <c r="AR1103" s="373"/>
      <c r="AS1103" s="373"/>
      <c r="AT1103" s="373"/>
      <c r="AU1103" s="373"/>
      <c r="AV1103" s="373"/>
      <c r="AW1103" s="373"/>
      <c r="AX1103" s="373"/>
    </row>
    <row r="1104" spans="1:50" ht="30" hidden="1" customHeight="1" x14ac:dyDescent="0.15">
      <c r="A1104" s="392">
        <v>2</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3</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4</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5</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6</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7</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8</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9</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10</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11</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12</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13</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14</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15</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16</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17</v>
      </c>
      <c r="B1119" s="392">
        <v>1</v>
      </c>
      <c r="C1119" s="390"/>
      <c r="D1119" s="390"/>
      <c r="E1119" s="391"/>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18</v>
      </c>
      <c r="B1120" s="392">
        <v>1</v>
      </c>
      <c r="C1120" s="390"/>
      <c r="D1120" s="390"/>
      <c r="E1120" s="146"/>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19</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20</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21</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22</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23</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24</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25</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26</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27</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28</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29</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2">
        <v>30</v>
      </c>
      <c r="B1132" s="392">
        <v>1</v>
      </c>
      <c r="C1132" s="390"/>
      <c r="D1132" s="390"/>
      <c r="E1132" s="391"/>
      <c r="F1132" s="391"/>
      <c r="G1132" s="391"/>
      <c r="H1132" s="391"/>
      <c r="I1132" s="39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61">
      <formula>IF(RIGHT(TEXT(P14,"0.#"),1)=".",FALSE,TRUE)</formula>
    </cfRule>
    <cfRule type="expression" dxfId="2784" priority="14062">
      <formula>IF(RIGHT(TEXT(P14,"0.#"),1)=".",TRUE,FALSE)</formula>
    </cfRule>
  </conditionalFormatting>
  <conditionalFormatting sqref="AE32">
    <cfRule type="expression" dxfId="2783" priority="14051">
      <formula>IF(RIGHT(TEXT(AE32,"0.#"),1)=".",FALSE,TRUE)</formula>
    </cfRule>
    <cfRule type="expression" dxfId="2782" priority="14052">
      <formula>IF(RIGHT(TEXT(AE32,"0.#"),1)=".",TRUE,FALSE)</formula>
    </cfRule>
  </conditionalFormatting>
  <conditionalFormatting sqref="P18:AX18">
    <cfRule type="expression" dxfId="2781" priority="13937">
      <formula>IF(RIGHT(TEXT(P18,"0.#"),1)=".",FALSE,TRUE)</formula>
    </cfRule>
    <cfRule type="expression" dxfId="2780" priority="13938">
      <formula>IF(RIGHT(TEXT(P18,"0.#"),1)=".",TRUE,FALSE)</formula>
    </cfRule>
  </conditionalFormatting>
  <conditionalFormatting sqref="Y792">
    <cfRule type="expression" dxfId="2779" priority="13929">
      <formula>IF(RIGHT(TEXT(Y792,"0.#"),1)=".",FALSE,TRUE)</formula>
    </cfRule>
    <cfRule type="expression" dxfId="2778" priority="13930">
      <formula>IF(RIGHT(TEXT(Y792,"0.#"),1)=".",TRUE,FALSE)</formula>
    </cfRule>
  </conditionalFormatting>
  <conditionalFormatting sqref="Y823:Y830 Y821 Y810:Y817 Y808 Y797:Y804 Y795">
    <cfRule type="expression" dxfId="2777" priority="13711">
      <formula>IF(RIGHT(TEXT(Y795,"0.#"),1)=".",FALSE,TRUE)</formula>
    </cfRule>
    <cfRule type="expression" dxfId="2776" priority="13712">
      <formula>IF(RIGHT(TEXT(Y795,"0.#"),1)=".",TRUE,FALSE)</formula>
    </cfRule>
  </conditionalFormatting>
  <conditionalFormatting sqref="P13:AX13 P16:AQ17 P15:AX15">
    <cfRule type="expression" dxfId="2775" priority="13759">
      <formula>IF(RIGHT(TEXT(P13,"0.#"),1)=".",FALSE,TRUE)</formula>
    </cfRule>
    <cfRule type="expression" dxfId="2774" priority="13760">
      <formula>IF(RIGHT(TEXT(P13,"0.#"),1)=".",TRUE,FALSE)</formula>
    </cfRule>
  </conditionalFormatting>
  <conditionalFormatting sqref="P19:AJ19">
    <cfRule type="expression" dxfId="2773" priority="13757">
      <formula>IF(RIGHT(TEXT(P19,"0.#"),1)=".",FALSE,TRUE)</formula>
    </cfRule>
    <cfRule type="expression" dxfId="2772" priority="13758">
      <formula>IF(RIGHT(TEXT(P19,"0.#"),1)=".",TRUE,FALSE)</formula>
    </cfRule>
  </conditionalFormatting>
  <conditionalFormatting sqref="AE101 AQ101">
    <cfRule type="expression" dxfId="2771" priority="13749">
      <formula>IF(RIGHT(TEXT(AE101,"0.#"),1)=".",FALSE,TRUE)</formula>
    </cfRule>
    <cfRule type="expression" dxfId="2770" priority="13750">
      <formula>IF(RIGHT(TEXT(AE101,"0.#"),1)=".",TRUE,FALSE)</formula>
    </cfRule>
  </conditionalFormatting>
  <conditionalFormatting sqref="Y782 Y786:Y791">
    <cfRule type="expression" dxfId="2769" priority="13735">
      <formula>IF(RIGHT(TEXT(Y782,"0.#"),1)=".",FALSE,TRUE)</formula>
    </cfRule>
    <cfRule type="expression" dxfId="2768" priority="13736">
      <formula>IF(RIGHT(TEXT(Y782,"0.#"),1)=".",TRUE,FALSE)</formula>
    </cfRule>
  </conditionalFormatting>
  <conditionalFormatting sqref="AU783">
    <cfRule type="expression" dxfId="2767" priority="13733">
      <formula>IF(RIGHT(TEXT(AU783,"0.#"),1)=".",FALSE,TRUE)</formula>
    </cfRule>
    <cfRule type="expression" dxfId="2766" priority="13734">
      <formula>IF(RIGHT(TEXT(AU783,"0.#"),1)=".",TRUE,FALSE)</formula>
    </cfRule>
  </conditionalFormatting>
  <conditionalFormatting sqref="AU792">
    <cfRule type="expression" dxfId="2765" priority="13731">
      <formula>IF(RIGHT(TEXT(AU792,"0.#"),1)=".",FALSE,TRUE)</formula>
    </cfRule>
    <cfRule type="expression" dxfId="2764" priority="13732">
      <formula>IF(RIGHT(TEXT(AU792,"0.#"),1)=".",TRUE,FALSE)</formula>
    </cfRule>
  </conditionalFormatting>
  <conditionalFormatting sqref="AU784:AU791 AU782">
    <cfRule type="expression" dxfId="2763" priority="13729">
      <formula>IF(RIGHT(TEXT(AU782,"0.#"),1)=".",FALSE,TRUE)</formula>
    </cfRule>
    <cfRule type="expression" dxfId="2762" priority="13730">
      <formula>IF(RIGHT(TEXT(AU782,"0.#"),1)=".",TRUE,FALSE)</formula>
    </cfRule>
  </conditionalFormatting>
  <conditionalFormatting sqref="Y822 Y809 Y796">
    <cfRule type="expression" dxfId="2761" priority="13715">
      <formula>IF(RIGHT(TEXT(Y796,"0.#"),1)=".",FALSE,TRUE)</formula>
    </cfRule>
    <cfRule type="expression" dxfId="2760" priority="13716">
      <formula>IF(RIGHT(TEXT(Y796,"0.#"),1)=".",TRUE,FALSE)</formula>
    </cfRule>
  </conditionalFormatting>
  <conditionalFormatting sqref="Y831 Y818 Y805">
    <cfRule type="expression" dxfId="2759" priority="13713">
      <formula>IF(RIGHT(TEXT(Y805,"0.#"),1)=".",FALSE,TRUE)</formula>
    </cfRule>
    <cfRule type="expression" dxfId="2758" priority="13714">
      <formula>IF(RIGHT(TEXT(Y805,"0.#"),1)=".",TRUE,FALSE)</formula>
    </cfRule>
  </conditionalFormatting>
  <conditionalFormatting sqref="AU822 AU809 AU796">
    <cfRule type="expression" dxfId="2757" priority="13709">
      <formula>IF(RIGHT(TEXT(AU796,"0.#"),1)=".",FALSE,TRUE)</formula>
    </cfRule>
    <cfRule type="expression" dxfId="2756" priority="13710">
      <formula>IF(RIGHT(TEXT(AU796,"0.#"),1)=".",TRUE,FALSE)</formula>
    </cfRule>
  </conditionalFormatting>
  <conditionalFormatting sqref="AU831 AU818 AU805">
    <cfRule type="expression" dxfId="2755" priority="13707">
      <formula>IF(RIGHT(TEXT(AU805,"0.#"),1)=".",FALSE,TRUE)</formula>
    </cfRule>
    <cfRule type="expression" dxfId="2754" priority="13708">
      <formula>IF(RIGHT(TEXT(AU805,"0.#"),1)=".",TRUE,FALSE)</formula>
    </cfRule>
  </conditionalFormatting>
  <conditionalFormatting sqref="AU823:AU830 AU821 AU810:AU817 AU808 AU797:AU804 AU795">
    <cfRule type="expression" dxfId="2753" priority="13705">
      <formula>IF(RIGHT(TEXT(AU795,"0.#"),1)=".",FALSE,TRUE)</formula>
    </cfRule>
    <cfRule type="expression" dxfId="2752" priority="13706">
      <formula>IF(RIGHT(TEXT(AU795,"0.#"),1)=".",TRUE,FALSE)</formula>
    </cfRule>
  </conditionalFormatting>
  <conditionalFormatting sqref="AM87">
    <cfRule type="expression" dxfId="2751" priority="13359">
      <formula>IF(RIGHT(TEXT(AM87,"0.#"),1)=".",FALSE,TRUE)</formula>
    </cfRule>
    <cfRule type="expression" dxfId="2750" priority="13360">
      <formula>IF(RIGHT(TEXT(AM87,"0.#"),1)=".",TRUE,FALSE)</formula>
    </cfRule>
  </conditionalFormatting>
  <conditionalFormatting sqref="AE55">
    <cfRule type="expression" dxfId="2749" priority="13427">
      <formula>IF(RIGHT(TEXT(AE55,"0.#"),1)=".",FALSE,TRUE)</formula>
    </cfRule>
    <cfRule type="expression" dxfId="2748" priority="13428">
      <formula>IF(RIGHT(TEXT(AE55,"0.#"),1)=".",TRUE,FALSE)</formula>
    </cfRule>
  </conditionalFormatting>
  <conditionalFormatting sqref="AI55">
    <cfRule type="expression" dxfId="2747" priority="13425">
      <formula>IF(RIGHT(TEXT(AI55,"0.#"),1)=".",FALSE,TRUE)</formula>
    </cfRule>
    <cfRule type="expression" dxfId="2746" priority="13426">
      <formula>IF(RIGHT(TEXT(AI55,"0.#"),1)=".",TRUE,FALSE)</formula>
    </cfRule>
  </conditionalFormatting>
  <conditionalFormatting sqref="AM34">
    <cfRule type="expression" dxfId="2745" priority="13505">
      <formula>IF(RIGHT(TEXT(AM34,"0.#"),1)=".",FALSE,TRUE)</formula>
    </cfRule>
    <cfRule type="expression" dxfId="2744" priority="13506">
      <formula>IF(RIGHT(TEXT(AM34,"0.#"),1)=".",TRUE,FALSE)</formula>
    </cfRule>
  </conditionalFormatting>
  <conditionalFormatting sqref="AE33">
    <cfRule type="expression" dxfId="2743" priority="13519">
      <formula>IF(RIGHT(TEXT(AE33,"0.#"),1)=".",FALSE,TRUE)</formula>
    </cfRule>
    <cfRule type="expression" dxfId="2742" priority="13520">
      <formula>IF(RIGHT(TEXT(AE33,"0.#"),1)=".",TRUE,FALSE)</formula>
    </cfRule>
  </conditionalFormatting>
  <conditionalFormatting sqref="AE34">
    <cfRule type="expression" dxfId="2741" priority="13517">
      <formula>IF(RIGHT(TEXT(AE34,"0.#"),1)=".",FALSE,TRUE)</formula>
    </cfRule>
    <cfRule type="expression" dxfId="2740" priority="13518">
      <formula>IF(RIGHT(TEXT(AE34,"0.#"),1)=".",TRUE,FALSE)</formula>
    </cfRule>
  </conditionalFormatting>
  <conditionalFormatting sqref="AI34">
    <cfRule type="expression" dxfId="2739" priority="13515">
      <formula>IF(RIGHT(TEXT(AI34,"0.#"),1)=".",FALSE,TRUE)</formula>
    </cfRule>
    <cfRule type="expression" dxfId="2738" priority="13516">
      <formula>IF(RIGHT(TEXT(AI34,"0.#"),1)=".",TRUE,FALSE)</formula>
    </cfRule>
  </conditionalFormatting>
  <conditionalFormatting sqref="AI33">
    <cfRule type="expression" dxfId="2737" priority="13513">
      <formula>IF(RIGHT(TEXT(AI33,"0.#"),1)=".",FALSE,TRUE)</formula>
    </cfRule>
    <cfRule type="expression" dxfId="2736" priority="13514">
      <formula>IF(RIGHT(TEXT(AI33,"0.#"),1)=".",TRUE,FALSE)</formula>
    </cfRule>
  </conditionalFormatting>
  <conditionalFormatting sqref="AI32">
    <cfRule type="expression" dxfId="2735" priority="13511">
      <formula>IF(RIGHT(TEXT(AI32,"0.#"),1)=".",FALSE,TRUE)</formula>
    </cfRule>
    <cfRule type="expression" dxfId="2734" priority="13512">
      <formula>IF(RIGHT(TEXT(AI32,"0.#"),1)=".",TRUE,FALSE)</formula>
    </cfRule>
  </conditionalFormatting>
  <conditionalFormatting sqref="AM32">
    <cfRule type="expression" dxfId="2733" priority="13509">
      <formula>IF(RIGHT(TEXT(AM32,"0.#"),1)=".",FALSE,TRUE)</formula>
    </cfRule>
    <cfRule type="expression" dxfId="2732" priority="13510">
      <formula>IF(RIGHT(TEXT(AM32,"0.#"),1)=".",TRUE,FALSE)</formula>
    </cfRule>
  </conditionalFormatting>
  <conditionalFormatting sqref="AM33">
    <cfRule type="expression" dxfId="2731" priority="13507">
      <formula>IF(RIGHT(TEXT(AM33,"0.#"),1)=".",FALSE,TRUE)</formula>
    </cfRule>
    <cfRule type="expression" dxfId="2730" priority="13508">
      <formula>IF(RIGHT(TEXT(AM33,"0.#"),1)=".",TRUE,FALSE)</formula>
    </cfRule>
  </conditionalFormatting>
  <conditionalFormatting sqref="AQ32:AQ34">
    <cfRule type="expression" dxfId="2729" priority="13499">
      <formula>IF(RIGHT(TEXT(AQ32,"0.#"),1)=".",FALSE,TRUE)</formula>
    </cfRule>
    <cfRule type="expression" dxfId="2728" priority="13500">
      <formula>IF(RIGHT(TEXT(AQ32,"0.#"),1)=".",TRUE,FALSE)</formula>
    </cfRule>
  </conditionalFormatting>
  <conditionalFormatting sqref="AU32:AU34">
    <cfRule type="expression" dxfId="2727" priority="13497">
      <formula>IF(RIGHT(TEXT(AU32,"0.#"),1)=".",FALSE,TRUE)</formula>
    </cfRule>
    <cfRule type="expression" dxfId="2726" priority="13498">
      <formula>IF(RIGHT(TEXT(AU32,"0.#"),1)=".",TRUE,FALSE)</formula>
    </cfRule>
  </conditionalFormatting>
  <conditionalFormatting sqref="AE53">
    <cfRule type="expression" dxfId="2725" priority="13431">
      <formula>IF(RIGHT(TEXT(AE53,"0.#"),1)=".",FALSE,TRUE)</formula>
    </cfRule>
    <cfRule type="expression" dxfId="2724" priority="13432">
      <formula>IF(RIGHT(TEXT(AE53,"0.#"),1)=".",TRUE,FALSE)</formula>
    </cfRule>
  </conditionalFormatting>
  <conditionalFormatting sqref="AE54">
    <cfRule type="expression" dxfId="2723" priority="13429">
      <formula>IF(RIGHT(TEXT(AE54,"0.#"),1)=".",FALSE,TRUE)</formula>
    </cfRule>
    <cfRule type="expression" dxfId="2722" priority="13430">
      <formula>IF(RIGHT(TEXT(AE54,"0.#"),1)=".",TRUE,FALSE)</formula>
    </cfRule>
  </conditionalFormatting>
  <conditionalFormatting sqref="AI54">
    <cfRule type="expression" dxfId="2721" priority="13423">
      <formula>IF(RIGHT(TEXT(AI54,"0.#"),1)=".",FALSE,TRUE)</formula>
    </cfRule>
    <cfRule type="expression" dxfId="2720" priority="13424">
      <formula>IF(RIGHT(TEXT(AI54,"0.#"),1)=".",TRUE,FALSE)</formula>
    </cfRule>
  </conditionalFormatting>
  <conditionalFormatting sqref="AI53">
    <cfRule type="expression" dxfId="2719" priority="13421">
      <formula>IF(RIGHT(TEXT(AI53,"0.#"),1)=".",FALSE,TRUE)</formula>
    </cfRule>
    <cfRule type="expression" dxfId="2718" priority="13422">
      <formula>IF(RIGHT(TEXT(AI53,"0.#"),1)=".",TRUE,FALSE)</formula>
    </cfRule>
  </conditionalFormatting>
  <conditionalFormatting sqref="AM53">
    <cfRule type="expression" dxfId="2717" priority="13419">
      <formula>IF(RIGHT(TEXT(AM53,"0.#"),1)=".",FALSE,TRUE)</formula>
    </cfRule>
    <cfRule type="expression" dxfId="2716" priority="13420">
      <formula>IF(RIGHT(TEXT(AM53,"0.#"),1)=".",TRUE,FALSE)</formula>
    </cfRule>
  </conditionalFormatting>
  <conditionalFormatting sqref="AM54">
    <cfRule type="expression" dxfId="2715" priority="13417">
      <formula>IF(RIGHT(TEXT(AM54,"0.#"),1)=".",FALSE,TRUE)</formula>
    </cfRule>
    <cfRule type="expression" dxfId="2714" priority="13418">
      <formula>IF(RIGHT(TEXT(AM54,"0.#"),1)=".",TRUE,FALSE)</formula>
    </cfRule>
  </conditionalFormatting>
  <conditionalFormatting sqref="AM55">
    <cfRule type="expression" dxfId="2713" priority="13415">
      <formula>IF(RIGHT(TEXT(AM55,"0.#"),1)=".",FALSE,TRUE)</formula>
    </cfRule>
    <cfRule type="expression" dxfId="2712" priority="13416">
      <formula>IF(RIGHT(TEXT(AM55,"0.#"),1)=".",TRUE,FALSE)</formula>
    </cfRule>
  </conditionalFormatting>
  <conditionalFormatting sqref="AE60">
    <cfRule type="expression" dxfId="2711" priority="13401">
      <formula>IF(RIGHT(TEXT(AE60,"0.#"),1)=".",FALSE,TRUE)</formula>
    </cfRule>
    <cfRule type="expression" dxfId="2710" priority="13402">
      <formula>IF(RIGHT(TEXT(AE60,"0.#"),1)=".",TRUE,FALSE)</formula>
    </cfRule>
  </conditionalFormatting>
  <conditionalFormatting sqref="AE61">
    <cfRule type="expression" dxfId="2709" priority="13399">
      <formula>IF(RIGHT(TEXT(AE61,"0.#"),1)=".",FALSE,TRUE)</formula>
    </cfRule>
    <cfRule type="expression" dxfId="2708" priority="13400">
      <formula>IF(RIGHT(TEXT(AE61,"0.#"),1)=".",TRUE,FALSE)</formula>
    </cfRule>
  </conditionalFormatting>
  <conditionalFormatting sqref="AE62">
    <cfRule type="expression" dxfId="2707" priority="13397">
      <formula>IF(RIGHT(TEXT(AE62,"0.#"),1)=".",FALSE,TRUE)</formula>
    </cfRule>
    <cfRule type="expression" dxfId="2706" priority="13398">
      <formula>IF(RIGHT(TEXT(AE62,"0.#"),1)=".",TRUE,FALSE)</formula>
    </cfRule>
  </conditionalFormatting>
  <conditionalFormatting sqref="AI62">
    <cfRule type="expression" dxfId="2705" priority="13395">
      <formula>IF(RIGHT(TEXT(AI62,"0.#"),1)=".",FALSE,TRUE)</formula>
    </cfRule>
    <cfRule type="expression" dxfId="2704" priority="13396">
      <formula>IF(RIGHT(TEXT(AI62,"0.#"),1)=".",TRUE,FALSE)</formula>
    </cfRule>
  </conditionalFormatting>
  <conditionalFormatting sqref="AI61">
    <cfRule type="expression" dxfId="2703" priority="13393">
      <formula>IF(RIGHT(TEXT(AI61,"0.#"),1)=".",FALSE,TRUE)</formula>
    </cfRule>
    <cfRule type="expression" dxfId="2702" priority="13394">
      <formula>IF(RIGHT(TEXT(AI61,"0.#"),1)=".",TRUE,FALSE)</formula>
    </cfRule>
  </conditionalFormatting>
  <conditionalFormatting sqref="AI60">
    <cfRule type="expression" dxfId="2701" priority="13391">
      <formula>IF(RIGHT(TEXT(AI60,"0.#"),1)=".",FALSE,TRUE)</formula>
    </cfRule>
    <cfRule type="expression" dxfId="2700" priority="13392">
      <formula>IF(RIGHT(TEXT(AI60,"0.#"),1)=".",TRUE,FALSE)</formula>
    </cfRule>
  </conditionalFormatting>
  <conditionalFormatting sqref="AM60">
    <cfRule type="expression" dxfId="2699" priority="13389">
      <formula>IF(RIGHT(TEXT(AM60,"0.#"),1)=".",FALSE,TRUE)</formula>
    </cfRule>
    <cfRule type="expression" dxfId="2698" priority="13390">
      <formula>IF(RIGHT(TEXT(AM60,"0.#"),1)=".",TRUE,FALSE)</formula>
    </cfRule>
  </conditionalFormatting>
  <conditionalFormatting sqref="AM61">
    <cfRule type="expression" dxfId="2697" priority="13387">
      <formula>IF(RIGHT(TEXT(AM61,"0.#"),1)=".",FALSE,TRUE)</formula>
    </cfRule>
    <cfRule type="expression" dxfId="2696" priority="13388">
      <formula>IF(RIGHT(TEXT(AM61,"0.#"),1)=".",TRUE,FALSE)</formula>
    </cfRule>
  </conditionalFormatting>
  <conditionalFormatting sqref="AM62">
    <cfRule type="expression" dxfId="2695" priority="13385">
      <formula>IF(RIGHT(TEXT(AM62,"0.#"),1)=".",FALSE,TRUE)</formula>
    </cfRule>
    <cfRule type="expression" dxfId="2694" priority="13386">
      <formula>IF(RIGHT(TEXT(AM62,"0.#"),1)=".",TRUE,FALSE)</formula>
    </cfRule>
  </conditionalFormatting>
  <conditionalFormatting sqref="AE87">
    <cfRule type="expression" dxfId="2693" priority="13371">
      <formula>IF(RIGHT(TEXT(AE87,"0.#"),1)=".",FALSE,TRUE)</formula>
    </cfRule>
    <cfRule type="expression" dxfId="2692" priority="13372">
      <formula>IF(RIGHT(TEXT(AE87,"0.#"),1)=".",TRUE,FALSE)</formula>
    </cfRule>
  </conditionalFormatting>
  <conditionalFormatting sqref="AE88">
    <cfRule type="expression" dxfId="2691" priority="13369">
      <formula>IF(RIGHT(TEXT(AE88,"0.#"),1)=".",FALSE,TRUE)</formula>
    </cfRule>
    <cfRule type="expression" dxfId="2690" priority="13370">
      <formula>IF(RIGHT(TEXT(AE88,"0.#"),1)=".",TRUE,FALSE)</formula>
    </cfRule>
  </conditionalFormatting>
  <conditionalFormatting sqref="AE89">
    <cfRule type="expression" dxfId="2689" priority="13367">
      <formula>IF(RIGHT(TEXT(AE89,"0.#"),1)=".",FALSE,TRUE)</formula>
    </cfRule>
    <cfRule type="expression" dxfId="2688" priority="13368">
      <formula>IF(RIGHT(TEXT(AE89,"0.#"),1)=".",TRUE,FALSE)</formula>
    </cfRule>
  </conditionalFormatting>
  <conditionalFormatting sqref="AI89">
    <cfRule type="expression" dxfId="2687" priority="13365">
      <formula>IF(RIGHT(TEXT(AI89,"0.#"),1)=".",FALSE,TRUE)</formula>
    </cfRule>
    <cfRule type="expression" dxfId="2686" priority="13366">
      <formula>IF(RIGHT(TEXT(AI89,"0.#"),1)=".",TRUE,FALSE)</formula>
    </cfRule>
  </conditionalFormatting>
  <conditionalFormatting sqref="AI88">
    <cfRule type="expression" dxfId="2685" priority="13363">
      <formula>IF(RIGHT(TEXT(AI88,"0.#"),1)=".",FALSE,TRUE)</formula>
    </cfRule>
    <cfRule type="expression" dxfId="2684" priority="13364">
      <formula>IF(RIGHT(TEXT(AI88,"0.#"),1)=".",TRUE,FALSE)</formula>
    </cfRule>
  </conditionalFormatting>
  <conditionalFormatting sqref="AI87">
    <cfRule type="expression" dxfId="2683" priority="13361">
      <formula>IF(RIGHT(TEXT(AI87,"0.#"),1)=".",FALSE,TRUE)</formula>
    </cfRule>
    <cfRule type="expression" dxfId="2682" priority="13362">
      <formula>IF(RIGHT(TEXT(AI87,"0.#"),1)=".",TRUE,FALSE)</formula>
    </cfRule>
  </conditionalFormatting>
  <conditionalFormatting sqref="AM88">
    <cfRule type="expression" dxfId="2681" priority="13357">
      <formula>IF(RIGHT(TEXT(AM88,"0.#"),1)=".",FALSE,TRUE)</formula>
    </cfRule>
    <cfRule type="expression" dxfId="2680" priority="13358">
      <formula>IF(RIGHT(TEXT(AM88,"0.#"),1)=".",TRUE,FALSE)</formula>
    </cfRule>
  </conditionalFormatting>
  <conditionalFormatting sqref="AM89">
    <cfRule type="expression" dxfId="2679" priority="13355">
      <formula>IF(RIGHT(TEXT(AM89,"0.#"),1)=".",FALSE,TRUE)</formula>
    </cfRule>
    <cfRule type="expression" dxfId="2678" priority="13356">
      <formula>IF(RIGHT(TEXT(AM89,"0.#"),1)=".",TRUE,FALSE)</formula>
    </cfRule>
  </conditionalFormatting>
  <conditionalFormatting sqref="AE92">
    <cfRule type="expression" dxfId="2677" priority="13341">
      <formula>IF(RIGHT(TEXT(AE92,"0.#"),1)=".",FALSE,TRUE)</formula>
    </cfRule>
    <cfRule type="expression" dxfId="2676" priority="13342">
      <formula>IF(RIGHT(TEXT(AE92,"0.#"),1)=".",TRUE,FALSE)</formula>
    </cfRule>
  </conditionalFormatting>
  <conditionalFormatting sqref="AE93">
    <cfRule type="expression" dxfId="2675" priority="13339">
      <formula>IF(RIGHT(TEXT(AE93,"0.#"),1)=".",FALSE,TRUE)</formula>
    </cfRule>
    <cfRule type="expression" dxfId="2674" priority="13340">
      <formula>IF(RIGHT(TEXT(AE93,"0.#"),1)=".",TRUE,FALSE)</formula>
    </cfRule>
  </conditionalFormatting>
  <conditionalFormatting sqref="AE94">
    <cfRule type="expression" dxfId="2673" priority="13337">
      <formula>IF(RIGHT(TEXT(AE94,"0.#"),1)=".",FALSE,TRUE)</formula>
    </cfRule>
    <cfRule type="expression" dxfId="2672" priority="13338">
      <formula>IF(RIGHT(TEXT(AE94,"0.#"),1)=".",TRUE,FALSE)</formula>
    </cfRule>
  </conditionalFormatting>
  <conditionalFormatting sqref="AI94">
    <cfRule type="expression" dxfId="2671" priority="13335">
      <formula>IF(RIGHT(TEXT(AI94,"0.#"),1)=".",FALSE,TRUE)</formula>
    </cfRule>
    <cfRule type="expression" dxfId="2670" priority="13336">
      <formula>IF(RIGHT(TEXT(AI94,"0.#"),1)=".",TRUE,FALSE)</formula>
    </cfRule>
  </conditionalFormatting>
  <conditionalFormatting sqref="AI93">
    <cfRule type="expression" dxfId="2669" priority="13333">
      <formula>IF(RIGHT(TEXT(AI93,"0.#"),1)=".",FALSE,TRUE)</formula>
    </cfRule>
    <cfRule type="expression" dxfId="2668" priority="13334">
      <formula>IF(RIGHT(TEXT(AI93,"0.#"),1)=".",TRUE,FALSE)</formula>
    </cfRule>
  </conditionalFormatting>
  <conditionalFormatting sqref="AI92">
    <cfRule type="expression" dxfId="2667" priority="13331">
      <formula>IF(RIGHT(TEXT(AI92,"0.#"),1)=".",FALSE,TRUE)</formula>
    </cfRule>
    <cfRule type="expression" dxfId="2666" priority="13332">
      <formula>IF(RIGHT(TEXT(AI92,"0.#"),1)=".",TRUE,FALSE)</formula>
    </cfRule>
  </conditionalFormatting>
  <conditionalFormatting sqref="AM92">
    <cfRule type="expression" dxfId="2665" priority="13329">
      <formula>IF(RIGHT(TEXT(AM92,"0.#"),1)=".",FALSE,TRUE)</formula>
    </cfRule>
    <cfRule type="expression" dxfId="2664" priority="13330">
      <formula>IF(RIGHT(TEXT(AM92,"0.#"),1)=".",TRUE,FALSE)</formula>
    </cfRule>
  </conditionalFormatting>
  <conditionalFormatting sqref="AM93">
    <cfRule type="expression" dxfId="2663" priority="13327">
      <formula>IF(RIGHT(TEXT(AM93,"0.#"),1)=".",FALSE,TRUE)</formula>
    </cfRule>
    <cfRule type="expression" dxfId="2662" priority="13328">
      <formula>IF(RIGHT(TEXT(AM93,"0.#"),1)=".",TRUE,FALSE)</formula>
    </cfRule>
  </conditionalFormatting>
  <conditionalFormatting sqref="AM94">
    <cfRule type="expression" dxfId="2661" priority="13325">
      <formula>IF(RIGHT(TEXT(AM94,"0.#"),1)=".",FALSE,TRUE)</formula>
    </cfRule>
    <cfRule type="expression" dxfId="2660" priority="13326">
      <formula>IF(RIGHT(TEXT(AM94,"0.#"),1)=".",TRUE,FALSE)</formula>
    </cfRule>
  </conditionalFormatting>
  <conditionalFormatting sqref="AE97">
    <cfRule type="expression" dxfId="2659" priority="13311">
      <formula>IF(RIGHT(TEXT(AE97,"0.#"),1)=".",FALSE,TRUE)</formula>
    </cfRule>
    <cfRule type="expression" dxfId="2658" priority="13312">
      <formula>IF(RIGHT(TEXT(AE97,"0.#"),1)=".",TRUE,FALSE)</formula>
    </cfRule>
  </conditionalFormatting>
  <conditionalFormatting sqref="AE98">
    <cfRule type="expression" dxfId="2657" priority="13309">
      <formula>IF(RIGHT(TEXT(AE98,"0.#"),1)=".",FALSE,TRUE)</formula>
    </cfRule>
    <cfRule type="expression" dxfId="2656" priority="13310">
      <formula>IF(RIGHT(TEXT(AE98,"0.#"),1)=".",TRUE,FALSE)</formula>
    </cfRule>
  </conditionalFormatting>
  <conditionalFormatting sqref="AE99">
    <cfRule type="expression" dxfId="2655" priority="13307">
      <formula>IF(RIGHT(TEXT(AE99,"0.#"),1)=".",FALSE,TRUE)</formula>
    </cfRule>
    <cfRule type="expression" dxfId="2654" priority="13308">
      <formula>IF(RIGHT(TEXT(AE99,"0.#"),1)=".",TRUE,FALSE)</formula>
    </cfRule>
  </conditionalFormatting>
  <conditionalFormatting sqref="AI99">
    <cfRule type="expression" dxfId="2653" priority="13305">
      <formula>IF(RIGHT(TEXT(AI99,"0.#"),1)=".",FALSE,TRUE)</formula>
    </cfRule>
    <cfRule type="expression" dxfId="2652" priority="13306">
      <formula>IF(RIGHT(TEXT(AI99,"0.#"),1)=".",TRUE,FALSE)</formula>
    </cfRule>
  </conditionalFormatting>
  <conditionalFormatting sqref="AI98">
    <cfRule type="expression" dxfId="2651" priority="13303">
      <formula>IF(RIGHT(TEXT(AI98,"0.#"),1)=".",FALSE,TRUE)</formula>
    </cfRule>
    <cfRule type="expression" dxfId="2650" priority="13304">
      <formula>IF(RIGHT(TEXT(AI98,"0.#"),1)=".",TRUE,FALSE)</formula>
    </cfRule>
  </conditionalFormatting>
  <conditionalFormatting sqref="AI97">
    <cfRule type="expression" dxfId="2649" priority="13301">
      <formula>IF(RIGHT(TEXT(AI97,"0.#"),1)=".",FALSE,TRUE)</formula>
    </cfRule>
    <cfRule type="expression" dxfId="2648" priority="13302">
      <formula>IF(RIGHT(TEXT(AI97,"0.#"),1)=".",TRUE,FALSE)</formula>
    </cfRule>
  </conditionalFormatting>
  <conditionalFormatting sqref="AM97">
    <cfRule type="expression" dxfId="2647" priority="13299">
      <formula>IF(RIGHT(TEXT(AM97,"0.#"),1)=".",FALSE,TRUE)</formula>
    </cfRule>
    <cfRule type="expression" dxfId="2646" priority="13300">
      <formula>IF(RIGHT(TEXT(AM97,"0.#"),1)=".",TRUE,FALSE)</formula>
    </cfRule>
  </conditionalFormatting>
  <conditionalFormatting sqref="AM98">
    <cfRule type="expression" dxfId="2645" priority="13297">
      <formula>IF(RIGHT(TEXT(AM98,"0.#"),1)=".",FALSE,TRUE)</formula>
    </cfRule>
    <cfRule type="expression" dxfId="2644" priority="13298">
      <formula>IF(RIGHT(TEXT(AM98,"0.#"),1)=".",TRUE,FALSE)</formula>
    </cfRule>
  </conditionalFormatting>
  <conditionalFormatting sqref="AM99">
    <cfRule type="expression" dxfId="2643" priority="13295">
      <formula>IF(RIGHT(TEXT(AM99,"0.#"),1)=".",FALSE,TRUE)</formula>
    </cfRule>
    <cfRule type="expression" dxfId="2642" priority="13296">
      <formula>IF(RIGHT(TEXT(AM99,"0.#"),1)=".",TRUE,FALSE)</formula>
    </cfRule>
  </conditionalFormatting>
  <conditionalFormatting sqref="AI101">
    <cfRule type="expression" dxfId="2641" priority="13281">
      <formula>IF(RIGHT(TEXT(AI101,"0.#"),1)=".",FALSE,TRUE)</formula>
    </cfRule>
    <cfRule type="expression" dxfId="2640" priority="13282">
      <formula>IF(RIGHT(TEXT(AI101,"0.#"),1)=".",TRUE,FALSE)</formula>
    </cfRule>
  </conditionalFormatting>
  <conditionalFormatting sqref="AM101">
    <cfRule type="expression" dxfId="2639" priority="13279">
      <formula>IF(RIGHT(TEXT(AM101,"0.#"),1)=".",FALSE,TRUE)</formula>
    </cfRule>
    <cfRule type="expression" dxfId="2638" priority="13280">
      <formula>IF(RIGHT(TEXT(AM101,"0.#"),1)=".",TRUE,FALSE)</formula>
    </cfRule>
  </conditionalFormatting>
  <conditionalFormatting sqref="AE102">
    <cfRule type="expression" dxfId="2637" priority="13277">
      <formula>IF(RIGHT(TEXT(AE102,"0.#"),1)=".",FALSE,TRUE)</formula>
    </cfRule>
    <cfRule type="expression" dxfId="2636" priority="13278">
      <formula>IF(RIGHT(TEXT(AE102,"0.#"),1)=".",TRUE,FALSE)</formula>
    </cfRule>
  </conditionalFormatting>
  <conditionalFormatting sqref="AI102">
    <cfRule type="expression" dxfId="2635" priority="13275">
      <formula>IF(RIGHT(TEXT(AI102,"0.#"),1)=".",FALSE,TRUE)</formula>
    </cfRule>
    <cfRule type="expression" dxfId="2634" priority="13276">
      <formula>IF(RIGHT(TEXT(AI102,"0.#"),1)=".",TRUE,FALSE)</formula>
    </cfRule>
  </conditionalFormatting>
  <conditionalFormatting sqref="AM102">
    <cfRule type="expression" dxfId="2633" priority="13273">
      <formula>IF(RIGHT(TEXT(AM102,"0.#"),1)=".",FALSE,TRUE)</formula>
    </cfRule>
    <cfRule type="expression" dxfId="2632" priority="13274">
      <formula>IF(RIGHT(TEXT(AM102,"0.#"),1)=".",TRUE,FALSE)</formula>
    </cfRule>
  </conditionalFormatting>
  <conditionalFormatting sqref="AQ102">
    <cfRule type="expression" dxfId="2631" priority="13271">
      <formula>IF(RIGHT(TEXT(AQ102,"0.#"),1)=".",FALSE,TRUE)</formula>
    </cfRule>
    <cfRule type="expression" dxfId="2630" priority="13272">
      <formula>IF(RIGHT(TEXT(AQ102,"0.#"),1)=".",TRUE,FALSE)</formula>
    </cfRule>
  </conditionalFormatting>
  <conditionalFormatting sqref="AE104">
    <cfRule type="expression" dxfId="2629" priority="13269">
      <formula>IF(RIGHT(TEXT(AE104,"0.#"),1)=".",FALSE,TRUE)</formula>
    </cfRule>
    <cfRule type="expression" dxfId="2628" priority="13270">
      <formula>IF(RIGHT(TEXT(AE104,"0.#"),1)=".",TRUE,FALSE)</formula>
    </cfRule>
  </conditionalFormatting>
  <conditionalFormatting sqref="AI104">
    <cfRule type="expression" dxfId="2627" priority="13267">
      <formula>IF(RIGHT(TEXT(AI104,"0.#"),1)=".",FALSE,TRUE)</formula>
    </cfRule>
    <cfRule type="expression" dxfId="2626" priority="13268">
      <formula>IF(RIGHT(TEXT(AI104,"0.#"),1)=".",TRUE,FALSE)</formula>
    </cfRule>
  </conditionalFormatting>
  <conditionalFormatting sqref="AM104">
    <cfRule type="expression" dxfId="2625" priority="13265">
      <formula>IF(RIGHT(TEXT(AM104,"0.#"),1)=".",FALSE,TRUE)</formula>
    </cfRule>
    <cfRule type="expression" dxfId="2624" priority="13266">
      <formula>IF(RIGHT(TEXT(AM104,"0.#"),1)=".",TRUE,FALSE)</formula>
    </cfRule>
  </conditionalFormatting>
  <conditionalFormatting sqref="AE105">
    <cfRule type="expression" dxfId="2623" priority="13263">
      <formula>IF(RIGHT(TEXT(AE105,"0.#"),1)=".",FALSE,TRUE)</formula>
    </cfRule>
    <cfRule type="expression" dxfId="2622" priority="13264">
      <formula>IF(RIGHT(TEXT(AE105,"0.#"),1)=".",TRUE,FALSE)</formula>
    </cfRule>
  </conditionalFormatting>
  <conditionalFormatting sqref="AI105">
    <cfRule type="expression" dxfId="2621" priority="13261">
      <formula>IF(RIGHT(TEXT(AI105,"0.#"),1)=".",FALSE,TRUE)</formula>
    </cfRule>
    <cfRule type="expression" dxfId="2620" priority="13262">
      <formula>IF(RIGHT(TEXT(AI105,"0.#"),1)=".",TRUE,FALSE)</formula>
    </cfRule>
  </conditionalFormatting>
  <conditionalFormatting sqref="AM105">
    <cfRule type="expression" dxfId="2619" priority="13259">
      <formula>IF(RIGHT(TEXT(AM105,"0.#"),1)=".",FALSE,TRUE)</formula>
    </cfRule>
    <cfRule type="expression" dxfId="2618" priority="13260">
      <formula>IF(RIGHT(TEXT(AM105,"0.#"),1)=".",TRUE,FALSE)</formula>
    </cfRule>
  </conditionalFormatting>
  <conditionalFormatting sqref="AE107">
    <cfRule type="expression" dxfId="2617" priority="13255">
      <formula>IF(RIGHT(TEXT(AE107,"0.#"),1)=".",FALSE,TRUE)</formula>
    </cfRule>
    <cfRule type="expression" dxfId="2616" priority="13256">
      <formula>IF(RIGHT(TEXT(AE107,"0.#"),1)=".",TRUE,FALSE)</formula>
    </cfRule>
  </conditionalFormatting>
  <conditionalFormatting sqref="AI107">
    <cfRule type="expression" dxfId="2615" priority="13253">
      <formula>IF(RIGHT(TEXT(AI107,"0.#"),1)=".",FALSE,TRUE)</formula>
    </cfRule>
    <cfRule type="expression" dxfId="2614" priority="13254">
      <formula>IF(RIGHT(TEXT(AI107,"0.#"),1)=".",TRUE,FALSE)</formula>
    </cfRule>
  </conditionalFormatting>
  <conditionalFormatting sqref="AM107">
    <cfRule type="expression" dxfId="2613" priority="13251">
      <formula>IF(RIGHT(TEXT(AM107,"0.#"),1)=".",FALSE,TRUE)</formula>
    </cfRule>
    <cfRule type="expression" dxfId="2612" priority="13252">
      <formula>IF(RIGHT(TEXT(AM107,"0.#"),1)=".",TRUE,FALSE)</formula>
    </cfRule>
  </conditionalFormatting>
  <conditionalFormatting sqref="AE108">
    <cfRule type="expression" dxfId="2611" priority="13249">
      <formula>IF(RIGHT(TEXT(AE108,"0.#"),1)=".",FALSE,TRUE)</formula>
    </cfRule>
    <cfRule type="expression" dxfId="2610" priority="13250">
      <formula>IF(RIGHT(TEXT(AE108,"0.#"),1)=".",TRUE,FALSE)</formula>
    </cfRule>
  </conditionalFormatting>
  <conditionalFormatting sqref="AI108">
    <cfRule type="expression" dxfId="2609" priority="13247">
      <formula>IF(RIGHT(TEXT(AI108,"0.#"),1)=".",FALSE,TRUE)</formula>
    </cfRule>
    <cfRule type="expression" dxfId="2608" priority="13248">
      <formula>IF(RIGHT(TEXT(AI108,"0.#"),1)=".",TRUE,FALSE)</formula>
    </cfRule>
  </conditionalFormatting>
  <conditionalFormatting sqref="AM108">
    <cfRule type="expression" dxfId="2607" priority="13245">
      <formula>IF(RIGHT(TEXT(AM108,"0.#"),1)=".",FALSE,TRUE)</formula>
    </cfRule>
    <cfRule type="expression" dxfId="2606" priority="13246">
      <formula>IF(RIGHT(TEXT(AM108,"0.#"),1)=".",TRUE,FALSE)</formula>
    </cfRule>
  </conditionalFormatting>
  <conditionalFormatting sqref="AE110">
    <cfRule type="expression" dxfId="2605" priority="13241">
      <formula>IF(RIGHT(TEXT(AE110,"0.#"),1)=".",FALSE,TRUE)</formula>
    </cfRule>
    <cfRule type="expression" dxfId="2604" priority="13242">
      <formula>IF(RIGHT(TEXT(AE110,"0.#"),1)=".",TRUE,FALSE)</formula>
    </cfRule>
  </conditionalFormatting>
  <conditionalFormatting sqref="AI110">
    <cfRule type="expression" dxfId="2603" priority="13239">
      <formula>IF(RIGHT(TEXT(AI110,"0.#"),1)=".",FALSE,TRUE)</formula>
    </cfRule>
    <cfRule type="expression" dxfId="2602" priority="13240">
      <formula>IF(RIGHT(TEXT(AI110,"0.#"),1)=".",TRUE,FALSE)</formula>
    </cfRule>
  </conditionalFormatting>
  <conditionalFormatting sqref="AM110">
    <cfRule type="expression" dxfId="2601" priority="13237">
      <formula>IF(RIGHT(TEXT(AM110,"0.#"),1)=".",FALSE,TRUE)</formula>
    </cfRule>
    <cfRule type="expression" dxfId="2600" priority="13238">
      <formula>IF(RIGHT(TEXT(AM110,"0.#"),1)=".",TRUE,FALSE)</formula>
    </cfRule>
  </conditionalFormatting>
  <conditionalFormatting sqref="AE111">
    <cfRule type="expression" dxfId="2599" priority="13235">
      <formula>IF(RIGHT(TEXT(AE111,"0.#"),1)=".",FALSE,TRUE)</formula>
    </cfRule>
    <cfRule type="expression" dxfId="2598" priority="13236">
      <formula>IF(RIGHT(TEXT(AE111,"0.#"),1)=".",TRUE,FALSE)</formula>
    </cfRule>
  </conditionalFormatting>
  <conditionalFormatting sqref="AI111">
    <cfRule type="expression" dxfId="2597" priority="13233">
      <formula>IF(RIGHT(TEXT(AI111,"0.#"),1)=".",FALSE,TRUE)</formula>
    </cfRule>
    <cfRule type="expression" dxfId="2596" priority="13234">
      <formula>IF(RIGHT(TEXT(AI111,"0.#"),1)=".",TRUE,FALSE)</formula>
    </cfRule>
  </conditionalFormatting>
  <conditionalFormatting sqref="AM111">
    <cfRule type="expression" dxfId="2595" priority="13231">
      <formula>IF(RIGHT(TEXT(AM111,"0.#"),1)=".",FALSE,TRUE)</formula>
    </cfRule>
    <cfRule type="expression" dxfId="2594" priority="13232">
      <formula>IF(RIGHT(TEXT(AM111,"0.#"),1)=".",TRUE,FALSE)</formula>
    </cfRule>
  </conditionalFormatting>
  <conditionalFormatting sqref="AE113">
    <cfRule type="expression" dxfId="2593" priority="13227">
      <formula>IF(RIGHT(TEXT(AE113,"0.#"),1)=".",FALSE,TRUE)</formula>
    </cfRule>
    <cfRule type="expression" dxfId="2592" priority="13228">
      <formula>IF(RIGHT(TEXT(AE113,"0.#"),1)=".",TRUE,FALSE)</formula>
    </cfRule>
  </conditionalFormatting>
  <conditionalFormatting sqref="AI113">
    <cfRule type="expression" dxfId="2591" priority="13225">
      <formula>IF(RIGHT(TEXT(AI113,"0.#"),1)=".",FALSE,TRUE)</formula>
    </cfRule>
    <cfRule type="expression" dxfId="2590" priority="13226">
      <formula>IF(RIGHT(TEXT(AI113,"0.#"),1)=".",TRUE,FALSE)</formula>
    </cfRule>
  </conditionalFormatting>
  <conditionalFormatting sqref="AM113">
    <cfRule type="expression" dxfId="2589" priority="13223">
      <formula>IF(RIGHT(TEXT(AM113,"0.#"),1)=".",FALSE,TRUE)</formula>
    </cfRule>
    <cfRule type="expression" dxfId="2588" priority="13224">
      <formula>IF(RIGHT(TEXT(AM113,"0.#"),1)=".",TRUE,FALSE)</formula>
    </cfRule>
  </conditionalFormatting>
  <conditionalFormatting sqref="AE114">
    <cfRule type="expression" dxfId="2587" priority="13221">
      <formula>IF(RIGHT(TEXT(AE114,"0.#"),1)=".",FALSE,TRUE)</formula>
    </cfRule>
    <cfRule type="expression" dxfId="2586" priority="13222">
      <formula>IF(RIGHT(TEXT(AE114,"0.#"),1)=".",TRUE,FALSE)</formula>
    </cfRule>
  </conditionalFormatting>
  <conditionalFormatting sqref="AI114">
    <cfRule type="expression" dxfId="2585" priority="13219">
      <formula>IF(RIGHT(TEXT(AI114,"0.#"),1)=".",FALSE,TRUE)</formula>
    </cfRule>
    <cfRule type="expression" dxfId="2584" priority="13220">
      <formula>IF(RIGHT(TEXT(AI114,"0.#"),1)=".",TRUE,FALSE)</formula>
    </cfRule>
  </conditionalFormatting>
  <conditionalFormatting sqref="AM114">
    <cfRule type="expression" dxfId="2583" priority="13217">
      <formula>IF(RIGHT(TEXT(AM114,"0.#"),1)=".",FALSE,TRUE)</formula>
    </cfRule>
    <cfRule type="expression" dxfId="2582" priority="13218">
      <formula>IF(RIGHT(TEXT(AM114,"0.#"),1)=".",TRUE,FALSE)</formula>
    </cfRule>
  </conditionalFormatting>
  <conditionalFormatting sqref="AE116 AQ116">
    <cfRule type="expression" dxfId="2581" priority="13213">
      <formula>IF(RIGHT(TEXT(AE116,"0.#"),1)=".",FALSE,TRUE)</formula>
    </cfRule>
    <cfRule type="expression" dxfId="2580" priority="13214">
      <formula>IF(RIGHT(TEXT(AE116,"0.#"),1)=".",TRUE,FALSE)</formula>
    </cfRule>
  </conditionalFormatting>
  <conditionalFormatting sqref="AI116">
    <cfRule type="expression" dxfId="2579" priority="13211">
      <formula>IF(RIGHT(TEXT(AI116,"0.#"),1)=".",FALSE,TRUE)</formula>
    </cfRule>
    <cfRule type="expression" dxfId="2578" priority="13212">
      <formula>IF(RIGHT(TEXT(AI116,"0.#"),1)=".",TRUE,FALSE)</formula>
    </cfRule>
  </conditionalFormatting>
  <conditionalFormatting sqref="AM116">
    <cfRule type="expression" dxfId="2577" priority="13209">
      <formula>IF(RIGHT(TEXT(AM116,"0.#"),1)=".",FALSE,TRUE)</formula>
    </cfRule>
    <cfRule type="expression" dxfId="2576" priority="13210">
      <formula>IF(RIGHT(TEXT(AM116,"0.#"),1)=".",TRUE,FALSE)</formula>
    </cfRule>
  </conditionalFormatting>
  <conditionalFormatting sqref="AE117 AM117">
    <cfRule type="expression" dxfId="2575" priority="13207">
      <formula>IF(RIGHT(TEXT(AE117,"0.#"),1)=".",FALSE,TRUE)</formula>
    </cfRule>
    <cfRule type="expression" dxfId="2574" priority="13208">
      <formula>IF(RIGHT(TEXT(AE117,"0.#"),1)=".",TRUE,FALSE)</formula>
    </cfRule>
  </conditionalFormatting>
  <conditionalFormatting sqref="AI117">
    <cfRule type="expression" dxfId="2573" priority="13205">
      <formula>IF(RIGHT(TEXT(AI117,"0.#"),1)=".",FALSE,TRUE)</formula>
    </cfRule>
    <cfRule type="expression" dxfId="2572" priority="13206">
      <formula>IF(RIGHT(TEXT(AI117,"0.#"),1)=".",TRUE,FALSE)</formula>
    </cfRule>
  </conditionalFormatting>
  <conditionalFormatting sqref="AQ117">
    <cfRule type="expression" dxfId="2571" priority="13201">
      <formula>IF(RIGHT(TEXT(AQ117,"0.#"),1)=".",FALSE,TRUE)</formula>
    </cfRule>
    <cfRule type="expression" dxfId="2570" priority="13202">
      <formula>IF(RIGHT(TEXT(AQ117,"0.#"),1)=".",TRUE,FALSE)</formula>
    </cfRule>
  </conditionalFormatting>
  <conditionalFormatting sqref="AE119 AQ119">
    <cfRule type="expression" dxfId="2569" priority="13199">
      <formula>IF(RIGHT(TEXT(AE119,"0.#"),1)=".",FALSE,TRUE)</formula>
    </cfRule>
    <cfRule type="expression" dxfId="2568" priority="13200">
      <formula>IF(RIGHT(TEXT(AE119,"0.#"),1)=".",TRUE,FALSE)</formula>
    </cfRule>
  </conditionalFormatting>
  <conditionalFormatting sqref="AI119">
    <cfRule type="expression" dxfId="2567" priority="13197">
      <formula>IF(RIGHT(TEXT(AI119,"0.#"),1)=".",FALSE,TRUE)</formula>
    </cfRule>
    <cfRule type="expression" dxfId="2566" priority="13198">
      <formula>IF(RIGHT(TEXT(AI119,"0.#"),1)=".",TRUE,FALSE)</formula>
    </cfRule>
  </conditionalFormatting>
  <conditionalFormatting sqref="AM119">
    <cfRule type="expression" dxfId="2565" priority="13195">
      <formula>IF(RIGHT(TEXT(AM119,"0.#"),1)=".",FALSE,TRUE)</formula>
    </cfRule>
    <cfRule type="expression" dxfId="2564" priority="13196">
      <formula>IF(RIGHT(TEXT(AM119,"0.#"),1)=".",TRUE,FALSE)</formula>
    </cfRule>
  </conditionalFormatting>
  <conditionalFormatting sqref="AQ120">
    <cfRule type="expression" dxfId="2563" priority="13187">
      <formula>IF(RIGHT(TEXT(AQ120,"0.#"),1)=".",FALSE,TRUE)</formula>
    </cfRule>
    <cfRule type="expression" dxfId="2562" priority="13188">
      <formula>IF(RIGHT(TEXT(AQ120,"0.#"),1)=".",TRUE,FALSE)</formula>
    </cfRule>
  </conditionalFormatting>
  <conditionalFormatting sqref="AE122 AQ122">
    <cfRule type="expression" dxfId="2561" priority="13185">
      <formula>IF(RIGHT(TEXT(AE122,"0.#"),1)=".",FALSE,TRUE)</formula>
    </cfRule>
    <cfRule type="expression" dxfId="2560" priority="13186">
      <formula>IF(RIGHT(TEXT(AE122,"0.#"),1)=".",TRUE,FALSE)</formula>
    </cfRule>
  </conditionalFormatting>
  <conditionalFormatting sqref="AI122">
    <cfRule type="expression" dxfId="2559" priority="13183">
      <formula>IF(RIGHT(TEXT(AI122,"0.#"),1)=".",FALSE,TRUE)</formula>
    </cfRule>
    <cfRule type="expression" dxfId="2558" priority="13184">
      <formula>IF(RIGHT(TEXT(AI122,"0.#"),1)=".",TRUE,FALSE)</formula>
    </cfRule>
  </conditionalFormatting>
  <conditionalFormatting sqref="AM122">
    <cfRule type="expression" dxfId="2557" priority="13181">
      <formula>IF(RIGHT(TEXT(AM122,"0.#"),1)=".",FALSE,TRUE)</formula>
    </cfRule>
    <cfRule type="expression" dxfId="2556" priority="13182">
      <formula>IF(RIGHT(TEXT(AM122,"0.#"),1)=".",TRUE,FALSE)</formula>
    </cfRule>
  </conditionalFormatting>
  <conditionalFormatting sqref="AQ123">
    <cfRule type="expression" dxfId="2555" priority="13173">
      <formula>IF(RIGHT(TEXT(AQ123,"0.#"),1)=".",FALSE,TRUE)</formula>
    </cfRule>
    <cfRule type="expression" dxfId="2554" priority="13174">
      <formula>IF(RIGHT(TEXT(AQ123,"0.#"),1)=".",TRUE,FALSE)</formula>
    </cfRule>
  </conditionalFormatting>
  <conditionalFormatting sqref="AE125 AQ125">
    <cfRule type="expression" dxfId="2553" priority="13171">
      <formula>IF(RIGHT(TEXT(AE125,"0.#"),1)=".",FALSE,TRUE)</formula>
    </cfRule>
    <cfRule type="expression" dxfId="2552" priority="13172">
      <formula>IF(RIGHT(TEXT(AE125,"0.#"),1)=".",TRUE,FALSE)</formula>
    </cfRule>
  </conditionalFormatting>
  <conditionalFormatting sqref="AI125">
    <cfRule type="expression" dxfId="2551" priority="13169">
      <formula>IF(RIGHT(TEXT(AI125,"0.#"),1)=".",FALSE,TRUE)</formula>
    </cfRule>
    <cfRule type="expression" dxfId="2550" priority="13170">
      <formula>IF(RIGHT(TEXT(AI125,"0.#"),1)=".",TRUE,FALSE)</formula>
    </cfRule>
  </conditionalFormatting>
  <conditionalFormatting sqref="AM125">
    <cfRule type="expression" dxfId="2549" priority="13167">
      <formula>IF(RIGHT(TEXT(AM125,"0.#"),1)=".",FALSE,TRUE)</formula>
    </cfRule>
    <cfRule type="expression" dxfId="2548" priority="13168">
      <formula>IF(RIGHT(TEXT(AM125,"0.#"),1)=".",TRUE,FALSE)</formula>
    </cfRule>
  </conditionalFormatting>
  <conditionalFormatting sqref="AQ126">
    <cfRule type="expression" dxfId="2547" priority="13159">
      <formula>IF(RIGHT(TEXT(AQ126,"0.#"),1)=".",FALSE,TRUE)</formula>
    </cfRule>
    <cfRule type="expression" dxfId="2546" priority="13160">
      <formula>IF(RIGHT(TEXT(AQ126,"0.#"),1)=".",TRUE,FALSE)</formula>
    </cfRule>
  </conditionalFormatting>
  <conditionalFormatting sqref="AE128 AQ128">
    <cfRule type="expression" dxfId="2545" priority="13157">
      <formula>IF(RIGHT(TEXT(AE128,"0.#"),1)=".",FALSE,TRUE)</formula>
    </cfRule>
    <cfRule type="expression" dxfId="2544" priority="13158">
      <formula>IF(RIGHT(TEXT(AE128,"0.#"),1)=".",TRUE,FALSE)</formula>
    </cfRule>
  </conditionalFormatting>
  <conditionalFormatting sqref="AI128">
    <cfRule type="expression" dxfId="2543" priority="13155">
      <formula>IF(RIGHT(TEXT(AI128,"0.#"),1)=".",FALSE,TRUE)</formula>
    </cfRule>
    <cfRule type="expression" dxfId="2542" priority="13156">
      <formula>IF(RIGHT(TEXT(AI128,"0.#"),1)=".",TRUE,FALSE)</formula>
    </cfRule>
  </conditionalFormatting>
  <conditionalFormatting sqref="AM128">
    <cfRule type="expression" dxfId="2541" priority="13153">
      <formula>IF(RIGHT(TEXT(AM128,"0.#"),1)=".",FALSE,TRUE)</formula>
    </cfRule>
    <cfRule type="expression" dxfId="2540" priority="13154">
      <formula>IF(RIGHT(TEXT(AM128,"0.#"),1)=".",TRUE,FALSE)</formula>
    </cfRule>
  </conditionalFormatting>
  <conditionalFormatting sqref="AQ129">
    <cfRule type="expression" dxfId="2539" priority="13145">
      <formula>IF(RIGHT(TEXT(AQ129,"0.#"),1)=".",FALSE,TRUE)</formula>
    </cfRule>
    <cfRule type="expression" dxfId="2538" priority="13146">
      <formula>IF(RIGHT(TEXT(AQ129,"0.#"),1)=".",TRUE,FALSE)</formula>
    </cfRule>
  </conditionalFormatting>
  <conditionalFormatting sqref="AE75">
    <cfRule type="expression" dxfId="2537" priority="13143">
      <formula>IF(RIGHT(TEXT(AE75,"0.#"),1)=".",FALSE,TRUE)</formula>
    </cfRule>
    <cfRule type="expression" dxfId="2536" priority="13144">
      <formula>IF(RIGHT(TEXT(AE75,"0.#"),1)=".",TRUE,FALSE)</formula>
    </cfRule>
  </conditionalFormatting>
  <conditionalFormatting sqref="AE76">
    <cfRule type="expression" dxfId="2535" priority="13141">
      <formula>IF(RIGHT(TEXT(AE76,"0.#"),1)=".",FALSE,TRUE)</formula>
    </cfRule>
    <cfRule type="expression" dxfId="2534" priority="13142">
      <formula>IF(RIGHT(TEXT(AE76,"0.#"),1)=".",TRUE,FALSE)</formula>
    </cfRule>
  </conditionalFormatting>
  <conditionalFormatting sqref="AE77">
    <cfRule type="expression" dxfId="2533" priority="13139">
      <formula>IF(RIGHT(TEXT(AE77,"0.#"),1)=".",FALSE,TRUE)</formula>
    </cfRule>
    <cfRule type="expression" dxfId="2532" priority="13140">
      <formula>IF(RIGHT(TEXT(AE77,"0.#"),1)=".",TRUE,FALSE)</formula>
    </cfRule>
  </conditionalFormatting>
  <conditionalFormatting sqref="AI77">
    <cfRule type="expression" dxfId="2531" priority="13137">
      <formula>IF(RIGHT(TEXT(AI77,"0.#"),1)=".",FALSE,TRUE)</formula>
    </cfRule>
    <cfRule type="expression" dxfId="2530" priority="13138">
      <formula>IF(RIGHT(TEXT(AI77,"0.#"),1)=".",TRUE,FALSE)</formula>
    </cfRule>
  </conditionalFormatting>
  <conditionalFormatting sqref="AI76">
    <cfRule type="expression" dxfId="2529" priority="13135">
      <formula>IF(RIGHT(TEXT(AI76,"0.#"),1)=".",FALSE,TRUE)</formula>
    </cfRule>
    <cfRule type="expression" dxfId="2528" priority="13136">
      <formula>IF(RIGHT(TEXT(AI76,"0.#"),1)=".",TRUE,FALSE)</formula>
    </cfRule>
  </conditionalFormatting>
  <conditionalFormatting sqref="AI75">
    <cfRule type="expression" dxfId="2527" priority="13133">
      <formula>IF(RIGHT(TEXT(AI75,"0.#"),1)=".",FALSE,TRUE)</formula>
    </cfRule>
    <cfRule type="expression" dxfId="2526" priority="13134">
      <formula>IF(RIGHT(TEXT(AI75,"0.#"),1)=".",TRUE,FALSE)</formula>
    </cfRule>
  </conditionalFormatting>
  <conditionalFormatting sqref="AM75">
    <cfRule type="expression" dxfId="2525" priority="13131">
      <formula>IF(RIGHT(TEXT(AM75,"0.#"),1)=".",FALSE,TRUE)</formula>
    </cfRule>
    <cfRule type="expression" dxfId="2524" priority="13132">
      <formula>IF(RIGHT(TEXT(AM75,"0.#"),1)=".",TRUE,FALSE)</formula>
    </cfRule>
  </conditionalFormatting>
  <conditionalFormatting sqref="AM76">
    <cfRule type="expression" dxfId="2523" priority="13129">
      <formula>IF(RIGHT(TEXT(AM76,"0.#"),1)=".",FALSE,TRUE)</formula>
    </cfRule>
    <cfRule type="expression" dxfId="2522" priority="13130">
      <formula>IF(RIGHT(TEXT(AM76,"0.#"),1)=".",TRUE,FALSE)</formula>
    </cfRule>
  </conditionalFormatting>
  <conditionalFormatting sqref="AM77">
    <cfRule type="expression" dxfId="2521" priority="13127">
      <formula>IF(RIGHT(TEXT(AM77,"0.#"),1)=".",FALSE,TRUE)</formula>
    </cfRule>
    <cfRule type="expression" dxfId="2520" priority="13128">
      <formula>IF(RIGHT(TEXT(AM77,"0.#"),1)=".",TRUE,FALSE)</formula>
    </cfRule>
  </conditionalFormatting>
  <conditionalFormatting sqref="AE134:AE135 AU134:AU135 AI134:AI135 AM134:AM135 AQ134:AQ135">
    <cfRule type="expression" dxfId="2519" priority="13113">
      <formula>IF(RIGHT(TEXT(AE134,"0.#"),1)=".",FALSE,TRUE)</formula>
    </cfRule>
    <cfRule type="expression" dxfId="2518" priority="13114">
      <formula>IF(RIGHT(TEXT(AE134,"0.#"),1)=".",TRUE,FALSE)</formula>
    </cfRule>
  </conditionalFormatting>
  <conditionalFormatting sqref="AE433:AE435 AI433:AI435 AM433:AM435">
    <cfRule type="expression" dxfId="2517" priority="13083">
      <formula>IF(RIGHT(TEXT(AE433,"0.#"),1)=".",FALSE,TRUE)</formula>
    </cfRule>
    <cfRule type="expression" dxfId="2516" priority="13084">
      <formula>IF(RIGHT(TEXT(AE433,"0.#"),1)=".",TRUE,FALSE)</formula>
    </cfRule>
  </conditionalFormatting>
  <conditionalFormatting sqref="AU433:AU435">
    <cfRule type="expression" dxfId="2515" priority="13059">
      <formula>IF(RIGHT(TEXT(AU433,"0.#"),1)=".",FALSE,TRUE)</formula>
    </cfRule>
    <cfRule type="expression" dxfId="2514" priority="13060">
      <formula>IF(RIGHT(TEXT(AU433,"0.#"),1)=".",TRUE,FALSE)</formula>
    </cfRule>
  </conditionalFormatting>
  <conditionalFormatting sqref="AQ433:AQ435">
    <cfRule type="expression" dxfId="2513" priority="12959">
      <formula>IF(RIGHT(TEXT(AQ433,"0.#"),1)=".",FALSE,TRUE)</formula>
    </cfRule>
    <cfRule type="expression" dxfId="2512" priority="12960">
      <formula>IF(RIGHT(TEXT(AQ433,"0.#"),1)=".",TRUE,FALSE)</formula>
    </cfRule>
  </conditionalFormatting>
  <conditionalFormatting sqref="AL840:AO867">
    <cfRule type="expression" dxfId="2511" priority="6683">
      <formula>IF(AND(AL840&gt;=0, RIGHT(TEXT(AL840,"0.#"),1)&lt;&gt;"."),TRUE,FALSE)</formula>
    </cfRule>
    <cfRule type="expression" dxfId="2510" priority="6684">
      <formula>IF(AND(AL840&gt;=0, RIGHT(TEXT(AL840,"0.#"),1)="."),TRUE,FALSE)</formula>
    </cfRule>
    <cfRule type="expression" dxfId="2509" priority="6685">
      <formula>IF(AND(AL840&lt;0, RIGHT(TEXT(AL840,"0.#"),1)&lt;&gt;"."),TRUE,FALSE)</formula>
    </cfRule>
    <cfRule type="expression" dxfId="2508" priority="6686">
      <formula>IF(AND(AL840&lt;0, RIGHT(TEXT(AL840,"0.#"),1)="."),TRUE,FALSE)</formula>
    </cfRule>
  </conditionalFormatting>
  <conditionalFormatting sqref="AQ53:AQ55">
    <cfRule type="expression" dxfId="2507" priority="4705">
      <formula>IF(RIGHT(TEXT(AQ53,"0.#"),1)=".",FALSE,TRUE)</formula>
    </cfRule>
    <cfRule type="expression" dxfId="2506" priority="4706">
      <formula>IF(RIGHT(TEXT(AQ53,"0.#"),1)=".",TRUE,FALSE)</formula>
    </cfRule>
  </conditionalFormatting>
  <conditionalFormatting sqref="AU53:AU55">
    <cfRule type="expression" dxfId="2505" priority="4703">
      <formula>IF(RIGHT(TEXT(AU53,"0.#"),1)=".",FALSE,TRUE)</formula>
    </cfRule>
    <cfRule type="expression" dxfId="2504" priority="4704">
      <formula>IF(RIGHT(TEXT(AU53,"0.#"),1)=".",TRUE,FALSE)</formula>
    </cfRule>
  </conditionalFormatting>
  <conditionalFormatting sqref="AQ60:AQ62">
    <cfRule type="expression" dxfId="2503" priority="4701">
      <formula>IF(RIGHT(TEXT(AQ60,"0.#"),1)=".",FALSE,TRUE)</formula>
    </cfRule>
    <cfRule type="expression" dxfId="2502" priority="4702">
      <formula>IF(RIGHT(TEXT(AQ60,"0.#"),1)=".",TRUE,FALSE)</formula>
    </cfRule>
  </conditionalFormatting>
  <conditionalFormatting sqref="AU60:AU62">
    <cfRule type="expression" dxfId="2501" priority="4699">
      <formula>IF(RIGHT(TEXT(AU60,"0.#"),1)=".",FALSE,TRUE)</formula>
    </cfRule>
    <cfRule type="expression" dxfId="2500" priority="4700">
      <formula>IF(RIGHT(TEXT(AU60,"0.#"),1)=".",TRUE,FALSE)</formula>
    </cfRule>
  </conditionalFormatting>
  <conditionalFormatting sqref="AQ75:AQ77">
    <cfRule type="expression" dxfId="2499" priority="4697">
      <formula>IF(RIGHT(TEXT(AQ75,"0.#"),1)=".",FALSE,TRUE)</formula>
    </cfRule>
    <cfRule type="expression" dxfId="2498" priority="4698">
      <formula>IF(RIGHT(TEXT(AQ75,"0.#"),1)=".",TRUE,FALSE)</formula>
    </cfRule>
  </conditionalFormatting>
  <conditionalFormatting sqref="AU75:AU77">
    <cfRule type="expression" dxfId="2497" priority="4695">
      <formula>IF(RIGHT(TEXT(AU75,"0.#"),1)=".",FALSE,TRUE)</formula>
    </cfRule>
    <cfRule type="expression" dxfId="2496" priority="4696">
      <formula>IF(RIGHT(TEXT(AU75,"0.#"),1)=".",TRUE,FALSE)</formula>
    </cfRule>
  </conditionalFormatting>
  <conditionalFormatting sqref="AQ87:AQ89">
    <cfRule type="expression" dxfId="2495" priority="4693">
      <formula>IF(RIGHT(TEXT(AQ87,"0.#"),1)=".",FALSE,TRUE)</formula>
    </cfRule>
    <cfRule type="expression" dxfId="2494" priority="4694">
      <formula>IF(RIGHT(TEXT(AQ87,"0.#"),1)=".",TRUE,FALSE)</formula>
    </cfRule>
  </conditionalFormatting>
  <conditionalFormatting sqref="AU87:AU89">
    <cfRule type="expression" dxfId="2493" priority="4691">
      <formula>IF(RIGHT(TEXT(AU87,"0.#"),1)=".",FALSE,TRUE)</formula>
    </cfRule>
    <cfRule type="expression" dxfId="2492" priority="4692">
      <formula>IF(RIGHT(TEXT(AU87,"0.#"),1)=".",TRUE,FALSE)</formula>
    </cfRule>
  </conditionalFormatting>
  <conditionalFormatting sqref="AQ92:AQ94">
    <cfRule type="expression" dxfId="2491" priority="4689">
      <formula>IF(RIGHT(TEXT(AQ92,"0.#"),1)=".",FALSE,TRUE)</formula>
    </cfRule>
    <cfRule type="expression" dxfId="2490" priority="4690">
      <formula>IF(RIGHT(TEXT(AQ92,"0.#"),1)=".",TRUE,FALSE)</formula>
    </cfRule>
  </conditionalFormatting>
  <conditionalFormatting sqref="AU92:AU94">
    <cfRule type="expression" dxfId="2489" priority="4687">
      <formula>IF(RIGHT(TEXT(AU92,"0.#"),1)=".",FALSE,TRUE)</formula>
    </cfRule>
    <cfRule type="expression" dxfId="2488" priority="4688">
      <formula>IF(RIGHT(TEXT(AU92,"0.#"),1)=".",TRUE,FALSE)</formula>
    </cfRule>
  </conditionalFormatting>
  <conditionalFormatting sqref="AQ97:AQ99">
    <cfRule type="expression" dxfId="2487" priority="4685">
      <formula>IF(RIGHT(TEXT(AQ97,"0.#"),1)=".",FALSE,TRUE)</formula>
    </cfRule>
    <cfRule type="expression" dxfId="2486" priority="4686">
      <formula>IF(RIGHT(TEXT(AQ97,"0.#"),1)=".",TRUE,FALSE)</formula>
    </cfRule>
  </conditionalFormatting>
  <conditionalFormatting sqref="AU97:AU99">
    <cfRule type="expression" dxfId="2485" priority="4683">
      <formula>IF(RIGHT(TEXT(AU97,"0.#"),1)=".",FALSE,TRUE)</formula>
    </cfRule>
    <cfRule type="expression" dxfId="2484" priority="4684">
      <formula>IF(RIGHT(TEXT(AU97,"0.#"),1)=".",TRUE,FALSE)</formula>
    </cfRule>
  </conditionalFormatting>
  <conditionalFormatting sqref="AE120 AM120">
    <cfRule type="expression" dxfId="2483" priority="3027">
      <formula>IF(RIGHT(TEXT(AE120,"0.#"),1)=".",FALSE,TRUE)</formula>
    </cfRule>
    <cfRule type="expression" dxfId="2482" priority="3028">
      <formula>IF(RIGHT(TEXT(AE120,"0.#"),1)=".",TRUE,FALSE)</formula>
    </cfRule>
  </conditionalFormatting>
  <conditionalFormatting sqref="AI126">
    <cfRule type="expression" dxfId="2481" priority="3017">
      <formula>IF(RIGHT(TEXT(AI126,"0.#"),1)=".",FALSE,TRUE)</formula>
    </cfRule>
    <cfRule type="expression" dxfId="2480" priority="3018">
      <formula>IF(RIGHT(TEXT(AI126,"0.#"),1)=".",TRUE,FALSE)</formula>
    </cfRule>
  </conditionalFormatting>
  <conditionalFormatting sqref="AI120">
    <cfRule type="expression" dxfId="2479" priority="3025">
      <formula>IF(RIGHT(TEXT(AI120,"0.#"),1)=".",FALSE,TRUE)</formula>
    </cfRule>
    <cfRule type="expression" dxfId="2478" priority="3026">
      <formula>IF(RIGHT(TEXT(AI120,"0.#"),1)=".",TRUE,FALSE)</formula>
    </cfRule>
  </conditionalFormatting>
  <conditionalFormatting sqref="AE123 AM123">
    <cfRule type="expression" dxfId="2477" priority="3023">
      <formula>IF(RIGHT(TEXT(AE123,"0.#"),1)=".",FALSE,TRUE)</formula>
    </cfRule>
    <cfRule type="expression" dxfId="2476" priority="3024">
      <formula>IF(RIGHT(TEXT(AE123,"0.#"),1)=".",TRUE,FALSE)</formula>
    </cfRule>
  </conditionalFormatting>
  <conditionalFormatting sqref="AI123">
    <cfRule type="expression" dxfId="2475" priority="3021">
      <formula>IF(RIGHT(TEXT(AI123,"0.#"),1)=".",FALSE,TRUE)</formula>
    </cfRule>
    <cfRule type="expression" dxfId="2474" priority="3022">
      <formula>IF(RIGHT(TEXT(AI123,"0.#"),1)=".",TRUE,FALSE)</formula>
    </cfRule>
  </conditionalFormatting>
  <conditionalFormatting sqref="AE126 AM126">
    <cfRule type="expression" dxfId="2473" priority="3019">
      <formula>IF(RIGHT(TEXT(AE126,"0.#"),1)=".",FALSE,TRUE)</formula>
    </cfRule>
    <cfRule type="expression" dxfId="2472" priority="3020">
      <formula>IF(RIGHT(TEXT(AE126,"0.#"),1)=".",TRUE,FALSE)</formula>
    </cfRule>
  </conditionalFormatting>
  <conditionalFormatting sqref="AE129 AM129">
    <cfRule type="expression" dxfId="2471" priority="3015">
      <formula>IF(RIGHT(TEXT(AE129,"0.#"),1)=".",FALSE,TRUE)</formula>
    </cfRule>
    <cfRule type="expression" dxfId="2470" priority="3016">
      <formula>IF(RIGHT(TEXT(AE129,"0.#"),1)=".",TRUE,FALSE)</formula>
    </cfRule>
  </conditionalFormatting>
  <conditionalFormatting sqref="AI129">
    <cfRule type="expression" dxfId="2469" priority="3013">
      <formula>IF(RIGHT(TEXT(AI129,"0.#"),1)=".",FALSE,TRUE)</formula>
    </cfRule>
    <cfRule type="expression" dxfId="2468" priority="3014">
      <formula>IF(RIGHT(TEXT(AI129,"0.#"),1)=".",TRUE,FALSE)</formula>
    </cfRule>
  </conditionalFormatting>
  <conditionalFormatting sqref="Y840:Y867">
    <cfRule type="expression" dxfId="2467" priority="3011">
      <formula>IF(RIGHT(TEXT(Y840,"0.#"),1)=".",FALSE,TRUE)</formula>
    </cfRule>
    <cfRule type="expression" dxfId="2466" priority="3012">
      <formula>IF(RIGHT(TEXT(Y840,"0.#"),1)=".",TRUE,FALSE)</formula>
    </cfRule>
  </conditionalFormatting>
  <conditionalFormatting sqref="AU518">
    <cfRule type="expression" dxfId="2465" priority="1521">
      <formula>IF(RIGHT(TEXT(AU518,"0.#"),1)=".",FALSE,TRUE)</formula>
    </cfRule>
    <cfRule type="expression" dxfId="2464" priority="1522">
      <formula>IF(RIGHT(TEXT(AU518,"0.#"),1)=".",TRUE,FALSE)</formula>
    </cfRule>
  </conditionalFormatting>
  <conditionalFormatting sqref="AQ551">
    <cfRule type="expression" dxfId="2463" priority="1297">
      <formula>IF(RIGHT(TEXT(AQ551,"0.#"),1)=".",FALSE,TRUE)</formula>
    </cfRule>
    <cfRule type="expression" dxfId="2462" priority="1298">
      <formula>IF(RIGHT(TEXT(AQ551,"0.#"),1)=".",TRUE,FALSE)</formula>
    </cfRule>
  </conditionalFormatting>
  <conditionalFormatting sqref="AE556">
    <cfRule type="expression" dxfId="2461" priority="1295">
      <formula>IF(RIGHT(TEXT(AE556,"0.#"),1)=".",FALSE,TRUE)</formula>
    </cfRule>
    <cfRule type="expression" dxfId="2460" priority="1296">
      <formula>IF(RIGHT(TEXT(AE556,"0.#"),1)=".",TRUE,FALSE)</formula>
    </cfRule>
  </conditionalFormatting>
  <conditionalFormatting sqref="AE557">
    <cfRule type="expression" dxfId="2459" priority="1293">
      <formula>IF(RIGHT(TEXT(AE557,"0.#"),1)=".",FALSE,TRUE)</formula>
    </cfRule>
    <cfRule type="expression" dxfId="2458" priority="1294">
      <formula>IF(RIGHT(TEXT(AE557,"0.#"),1)=".",TRUE,FALSE)</formula>
    </cfRule>
  </conditionalFormatting>
  <conditionalFormatting sqref="AE558">
    <cfRule type="expression" dxfId="2457" priority="1291">
      <formula>IF(RIGHT(TEXT(AE558,"0.#"),1)=".",FALSE,TRUE)</formula>
    </cfRule>
    <cfRule type="expression" dxfId="2456" priority="1292">
      <formula>IF(RIGHT(TEXT(AE558,"0.#"),1)=".",TRUE,FALSE)</formula>
    </cfRule>
  </conditionalFormatting>
  <conditionalFormatting sqref="AU556">
    <cfRule type="expression" dxfId="2455" priority="1283">
      <formula>IF(RIGHT(TEXT(AU556,"0.#"),1)=".",FALSE,TRUE)</formula>
    </cfRule>
    <cfRule type="expression" dxfId="2454" priority="1284">
      <formula>IF(RIGHT(TEXT(AU556,"0.#"),1)=".",TRUE,FALSE)</formula>
    </cfRule>
  </conditionalFormatting>
  <conditionalFormatting sqref="AU557">
    <cfRule type="expression" dxfId="2453" priority="1281">
      <formula>IF(RIGHT(TEXT(AU557,"0.#"),1)=".",FALSE,TRUE)</formula>
    </cfRule>
    <cfRule type="expression" dxfId="2452" priority="1282">
      <formula>IF(RIGHT(TEXT(AU557,"0.#"),1)=".",TRUE,FALSE)</formula>
    </cfRule>
  </conditionalFormatting>
  <conditionalFormatting sqref="AU558">
    <cfRule type="expression" dxfId="2451" priority="1279">
      <formula>IF(RIGHT(TEXT(AU558,"0.#"),1)=".",FALSE,TRUE)</formula>
    </cfRule>
    <cfRule type="expression" dxfId="2450" priority="1280">
      <formula>IF(RIGHT(TEXT(AU558,"0.#"),1)=".",TRUE,FALSE)</formula>
    </cfRule>
  </conditionalFormatting>
  <conditionalFormatting sqref="AQ557">
    <cfRule type="expression" dxfId="2449" priority="1271">
      <formula>IF(RIGHT(TEXT(AQ557,"0.#"),1)=".",FALSE,TRUE)</formula>
    </cfRule>
    <cfRule type="expression" dxfId="2448" priority="1272">
      <formula>IF(RIGHT(TEXT(AQ557,"0.#"),1)=".",TRUE,FALSE)</formula>
    </cfRule>
  </conditionalFormatting>
  <conditionalFormatting sqref="AQ558">
    <cfRule type="expression" dxfId="2447" priority="1269">
      <formula>IF(RIGHT(TEXT(AQ558,"0.#"),1)=".",FALSE,TRUE)</formula>
    </cfRule>
    <cfRule type="expression" dxfId="2446" priority="1270">
      <formula>IF(RIGHT(TEXT(AQ558,"0.#"),1)=".",TRUE,FALSE)</formula>
    </cfRule>
  </conditionalFormatting>
  <conditionalFormatting sqref="AQ556">
    <cfRule type="expression" dxfId="2445" priority="1267">
      <formula>IF(RIGHT(TEXT(AQ556,"0.#"),1)=".",FALSE,TRUE)</formula>
    </cfRule>
    <cfRule type="expression" dxfId="2444" priority="1268">
      <formula>IF(RIGHT(TEXT(AQ556,"0.#"),1)=".",TRUE,FALSE)</formula>
    </cfRule>
  </conditionalFormatting>
  <conditionalFormatting sqref="AE561">
    <cfRule type="expression" dxfId="2443" priority="1265">
      <formula>IF(RIGHT(TEXT(AE561,"0.#"),1)=".",FALSE,TRUE)</formula>
    </cfRule>
    <cfRule type="expression" dxfId="2442" priority="1266">
      <formula>IF(RIGHT(TEXT(AE561,"0.#"),1)=".",TRUE,FALSE)</formula>
    </cfRule>
  </conditionalFormatting>
  <conditionalFormatting sqref="AE562">
    <cfRule type="expression" dxfId="2441" priority="1263">
      <formula>IF(RIGHT(TEXT(AE562,"0.#"),1)=".",FALSE,TRUE)</formula>
    </cfRule>
    <cfRule type="expression" dxfId="2440" priority="1264">
      <formula>IF(RIGHT(TEXT(AE562,"0.#"),1)=".",TRUE,FALSE)</formula>
    </cfRule>
  </conditionalFormatting>
  <conditionalFormatting sqref="AE563">
    <cfRule type="expression" dxfId="2439" priority="1261">
      <formula>IF(RIGHT(TEXT(AE563,"0.#"),1)=".",FALSE,TRUE)</formula>
    </cfRule>
    <cfRule type="expression" dxfId="2438" priority="1262">
      <formula>IF(RIGHT(TEXT(AE563,"0.#"),1)=".",TRUE,FALSE)</formula>
    </cfRule>
  </conditionalFormatting>
  <conditionalFormatting sqref="AL1103:AO1132">
    <cfRule type="expression" dxfId="2437" priority="2917">
      <formula>IF(AND(AL1103&gt;=0, RIGHT(TEXT(AL1103,"0.#"),1)&lt;&gt;"."),TRUE,FALSE)</formula>
    </cfRule>
    <cfRule type="expression" dxfId="2436" priority="2918">
      <formula>IF(AND(AL1103&gt;=0, RIGHT(TEXT(AL1103,"0.#"),1)="."),TRUE,FALSE)</formula>
    </cfRule>
    <cfRule type="expression" dxfId="2435" priority="2919">
      <formula>IF(AND(AL1103&lt;0, RIGHT(TEXT(AL1103,"0.#"),1)&lt;&gt;"."),TRUE,FALSE)</formula>
    </cfRule>
    <cfRule type="expression" dxfId="2434" priority="2920">
      <formula>IF(AND(AL1103&lt;0, RIGHT(TEXT(AL1103,"0.#"),1)="."),TRUE,FALSE)</formula>
    </cfRule>
  </conditionalFormatting>
  <conditionalFormatting sqref="Y1103:Y1132">
    <cfRule type="expression" dxfId="2433" priority="2915">
      <formula>IF(RIGHT(TEXT(Y1103,"0.#"),1)=".",FALSE,TRUE)</formula>
    </cfRule>
    <cfRule type="expression" dxfId="2432" priority="2916">
      <formula>IF(RIGHT(TEXT(Y1103,"0.#"),1)=".",TRUE,FALSE)</formula>
    </cfRule>
  </conditionalFormatting>
  <conditionalFormatting sqref="AQ553">
    <cfRule type="expression" dxfId="2431" priority="1299">
      <formula>IF(RIGHT(TEXT(AQ553,"0.#"),1)=".",FALSE,TRUE)</formula>
    </cfRule>
    <cfRule type="expression" dxfId="2430" priority="1300">
      <formula>IF(RIGHT(TEXT(AQ553,"0.#"),1)=".",TRUE,FALSE)</formula>
    </cfRule>
  </conditionalFormatting>
  <conditionalFormatting sqref="AU552">
    <cfRule type="expression" dxfId="2429" priority="1311">
      <formula>IF(RIGHT(TEXT(AU552,"0.#"),1)=".",FALSE,TRUE)</formula>
    </cfRule>
    <cfRule type="expression" dxfId="2428" priority="1312">
      <formula>IF(RIGHT(TEXT(AU552,"0.#"),1)=".",TRUE,FALSE)</formula>
    </cfRule>
  </conditionalFormatting>
  <conditionalFormatting sqref="AE552">
    <cfRule type="expression" dxfId="2427" priority="1323">
      <formula>IF(RIGHT(TEXT(AE552,"0.#"),1)=".",FALSE,TRUE)</formula>
    </cfRule>
    <cfRule type="expression" dxfId="2426" priority="1324">
      <formula>IF(RIGHT(TEXT(AE552,"0.#"),1)=".",TRUE,FALSE)</formula>
    </cfRule>
  </conditionalFormatting>
  <conditionalFormatting sqref="AQ548">
    <cfRule type="expression" dxfId="2425" priority="1329">
      <formula>IF(RIGHT(TEXT(AQ548,"0.#"),1)=".",FALSE,TRUE)</formula>
    </cfRule>
    <cfRule type="expression" dxfId="2424" priority="1330">
      <formula>IF(RIGHT(TEXT(AQ548,"0.#"),1)=".",TRUE,FALSE)</formula>
    </cfRule>
  </conditionalFormatting>
  <conditionalFormatting sqref="AL838:AO839">
    <cfRule type="expression" dxfId="2423" priority="2869">
      <formula>IF(AND(AL838&gt;=0, RIGHT(TEXT(AL838,"0.#"),1)&lt;&gt;"."),TRUE,FALSE)</formula>
    </cfRule>
    <cfRule type="expression" dxfId="2422" priority="2870">
      <formula>IF(AND(AL838&gt;=0, RIGHT(TEXT(AL838,"0.#"),1)="."),TRUE,FALSE)</formula>
    </cfRule>
    <cfRule type="expression" dxfId="2421" priority="2871">
      <formula>IF(AND(AL838&lt;0, RIGHT(TEXT(AL838,"0.#"),1)&lt;&gt;"."),TRUE,FALSE)</formula>
    </cfRule>
    <cfRule type="expression" dxfId="2420" priority="2872">
      <formula>IF(AND(AL838&lt;0, RIGHT(TEXT(AL838,"0.#"),1)="."),TRUE,FALSE)</formula>
    </cfRule>
  </conditionalFormatting>
  <conditionalFormatting sqref="Y838:Y839">
    <cfRule type="expression" dxfId="2419" priority="2867">
      <formula>IF(RIGHT(TEXT(Y838,"0.#"),1)=".",FALSE,TRUE)</formula>
    </cfRule>
    <cfRule type="expression" dxfId="2418" priority="2868">
      <formula>IF(RIGHT(TEXT(Y838,"0.#"),1)=".",TRUE,FALSE)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50:AE151 AI150:AI151 AM150:AM151 AQ150:AQ151 AU150:AU151">
    <cfRule type="expression" dxfId="2205" priority="1997">
      <formula>IF(RIGHT(TEXT(AE150,"0.#"),1)=".",FALSE,TRUE)</formula>
    </cfRule>
    <cfRule type="expression" dxfId="2204" priority="1998">
      <formula>IF(RIGHT(TEXT(AE150,"0.#"),1)=".",TRUE,FALSE)</formula>
    </cfRule>
  </conditionalFormatting>
  <conditionalFormatting sqref="AE210:AE211 AI210:AI211 AM210:AM211 AQ210:AQ211 AU210:AU211">
    <cfRule type="expression" dxfId="2203" priority="1987">
      <formula>IF(RIGHT(TEXT(AE210,"0.#"),1)=".",FALSE,TRUE)</formula>
    </cfRule>
    <cfRule type="expression" dxfId="2202" priority="1988">
      <formula>IF(RIGHT(TEXT(AE210,"0.#"),1)=".",TRUE,FALSE)</formula>
    </cfRule>
  </conditionalFormatting>
  <conditionalFormatting sqref="AE202:AE203 AI202:AI203 AM202:AM203 AQ202:AQ203 AU202:AU203">
    <cfRule type="expression" dxfId="2201" priority="1991">
      <formula>IF(RIGHT(TEXT(AE202,"0.#"),1)=".",FALSE,TRUE)</formula>
    </cfRule>
    <cfRule type="expression" dxfId="2200" priority="1992">
      <formula>IF(RIGHT(TEXT(AE202,"0.#"),1)=".",TRUE,FALSE)</formula>
    </cfRule>
  </conditionalFormatting>
  <conditionalFormatting sqref="AE206:AE207 AI206:AI207 AM206:AM207 AQ206:AQ207 AU206:AU207">
    <cfRule type="expression" dxfId="2199" priority="1989">
      <formula>IF(RIGHT(TEXT(AE206,"0.#"),1)=".",FALSE,TRUE)</formula>
    </cfRule>
    <cfRule type="expression" dxfId="2198" priority="1990">
      <formula>IF(RIGHT(TEXT(AE206,"0.#"),1)=".",TRUE,FALSE)</formula>
    </cfRule>
  </conditionalFormatting>
  <conditionalFormatting sqref="AE262:AE263 AI262:AI263 AM262:AM263 AQ262:AQ263 AU262:AU263">
    <cfRule type="expression" dxfId="2197" priority="1981">
      <formula>IF(RIGHT(TEXT(AE262,"0.#"),1)=".",FALSE,TRUE)</formula>
    </cfRule>
    <cfRule type="expression" dxfId="2196" priority="1982">
      <formula>IF(RIGHT(TEXT(AE262,"0.#"),1)=".",TRUE,FALSE)</formula>
    </cfRule>
  </conditionalFormatting>
  <conditionalFormatting sqref="AE254:AE255 AI254:AI255 AM254:AM255 AQ254:AQ255 AU254:AU255">
    <cfRule type="expression" dxfId="2195" priority="1985">
      <formula>IF(RIGHT(TEXT(AE254,"0.#"),1)=".",FALSE,TRUE)</formula>
    </cfRule>
    <cfRule type="expression" dxfId="2194" priority="1986">
      <formula>IF(RIGHT(TEXT(AE254,"0.#"),1)=".",TRUE,FALSE)</formula>
    </cfRule>
  </conditionalFormatting>
  <conditionalFormatting sqref="AE258:AE259 AI258:AI259 AM258:AM259 AQ258:AQ259 AU258:AU259">
    <cfRule type="expression" dxfId="2193" priority="1983">
      <formula>IF(RIGHT(TEXT(AE258,"0.#"),1)=".",FALSE,TRUE)</formula>
    </cfRule>
    <cfRule type="expression" dxfId="2192" priority="1984">
      <formula>IF(RIGHT(TEXT(AE258,"0.#"),1)=".",TRUE,FALSE)</formula>
    </cfRule>
  </conditionalFormatting>
  <conditionalFormatting sqref="AE314:AE315 AI314:AI315 AM314:AM315 AQ314:AQ315 AU314:AU315">
    <cfRule type="expression" dxfId="2191" priority="1975">
      <formula>IF(RIGHT(TEXT(AE314,"0.#"),1)=".",FALSE,TRUE)</formula>
    </cfRule>
    <cfRule type="expression" dxfId="2190" priority="1976">
      <formula>IF(RIGHT(TEXT(AE314,"0.#"),1)=".",TRUE,FALSE)</formula>
    </cfRule>
  </conditionalFormatting>
  <conditionalFormatting sqref="AE266:AE267 AI266:AI267 AM266:AM267 AQ266:AQ267 AU266:AU267">
    <cfRule type="expression" dxfId="2189" priority="1979">
      <formula>IF(RIGHT(TEXT(AE266,"0.#"),1)=".",FALSE,TRUE)</formula>
    </cfRule>
    <cfRule type="expression" dxfId="2188" priority="1980">
      <formula>IF(RIGHT(TEXT(AE266,"0.#"),1)=".",TRUE,FALSE)</formula>
    </cfRule>
  </conditionalFormatting>
  <conditionalFormatting sqref="AE270:AE271 AI270:AI271 AM270:AM271 AQ270:AQ271 AU270:AU271">
    <cfRule type="expression" dxfId="2187" priority="1977">
      <formula>IF(RIGHT(TEXT(AE270,"0.#"),1)=".",FALSE,TRUE)</formula>
    </cfRule>
    <cfRule type="expression" dxfId="2186" priority="1978">
      <formula>IF(RIGHT(TEXT(AE270,"0.#"),1)=".",TRUE,FALSE)</formula>
    </cfRule>
  </conditionalFormatting>
  <conditionalFormatting sqref="AE326:AE327 AI326:AI327 AM326:AM327 AQ326:AQ327 AU326:AU327">
    <cfRule type="expression" dxfId="2185" priority="1969">
      <formula>IF(RIGHT(TEXT(AE326,"0.#"),1)=".",FALSE,TRUE)</formula>
    </cfRule>
    <cfRule type="expression" dxfId="2184" priority="1970">
      <formula>IF(RIGHT(TEXT(AE326,"0.#"),1)=".",TRUE,FALSE)</formula>
    </cfRule>
  </conditionalFormatting>
  <conditionalFormatting sqref="AE318:AE319 AI318:AI319 AM318:AM319 AQ318:AQ319 AU318:AU319">
    <cfRule type="expression" dxfId="2183" priority="1973">
      <formula>IF(RIGHT(TEXT(AE318,"0.#"),1)=".",FALSE,TRUE)</formula>
    </cfRule>
    <cfRule type="expression" dxfId="2182" priority="1974">
      <formula>IF(RIGHT(TEXT(AE318,"0.#"),1)=".",TRUE,FALSE)</formula>
    </cfRule>
  </conditionalFormatting>
  <conditionalFormatting sqref="AE322:AE323 AI322:AI323 AM322:AM323 AQ322:AQ323 AU322:AU323">
    <cfRule type="expression" dxfId="2181" priority="1971">
      <formula>IF(RIGHT(TEXT(AE322,"0.#"),1)=".",FALSE,TRUE)</formula>
    </cfRule>
    <cfRule type="expression" dxfId="2180" priority="1972">
      <formula>IF(RIGHT(TEXT(AE322,"0.#"),1)=".",TRUE,FALSE)</formula>
    </cfRule>
  </conditionalFormatting>
  <conditionalFormatting sqref="AE378:AE379 AI378:AI379 AM378:AM379 AQ378:AQ379 AU378:AU379">
    <cfRule type="expression" dxfId="2179" priority="1963">
      <formula>IF(RIGHT(TEXT(AE378,"0.#"),1)=".",FALSE,TRUE)</formula>
    </cfRule>
    <cfRule type="expression" dxfId="2178" priority="1964">
      <formula>IF(RIGHT(TEXT(AE378,"0.#"),1)=".",TRUE,FALSE)</formula>
    </cfRule>
  </conditionalFormatting>
  <conditionalFormatting sqref="AE330:AE331 AI330:AI331 AM330:AM331 AQ330:AQ331 AU330:AU331">
    <cfRule type="expression" dxfId="2177" priority="1967">
      <formula>IF(RIGHT(TEXT(AE330,"0.#"),1)=".",FALSE,TRUE)</formula>
    </cfRule>
    <cfRule type="expression" dxfId="2176" priority="1968">
      <formula>IF(RIGHT(TEXT(AE330,"0.#"),1)=".",TRUE,FALSE)</formula>
    </cfRule>
  </conditionalFormatting>
  <conditionalFormatting sqref="AE374:AE375 AI374:AI375 AM374:AM375 AQ374:AQ375 AU374:AU375">
    <cfRule type="expression" dxfId="2175" priority="1965">
      <formula>IF(RIGHT(TEXT(AE374,"0.#"),1)=".",FALSE,TRUE)</formula>
    </cfRule>
    <cfRule type="expression" dxfId="2174" priority="1966">
      <formula>IF(RIGHT(TEXT(AE374,"0.#"),1)=".",TRUE,FALSE)</formula>
    </cfRule>
  </conditionalFormatting>
  <conditionalFormatting sqref="AE390:AE391 AI390:AI391 AM390:AM391 AQ390:AQ391 AU390:AU391">
    <cfRule type="expression" dxfId="2173" priority="1957">
      <formula>IF(RIGHT(TEXT(AE390,"0.#"),1)=".",FALSE,TRUE)</formula>
    </cfRule>
    <cfRule type="expression" dxfId="2172" priority="1958">
      <formula>IF(RIGHT(TEXT(AE390,"0.#"),1)=".",TRUE,FALSE)</formula>
    </cfRule>
  </conditionalFormatting>
  <conditionalFormatting sqref="AE382:AE383 AI382:AI383 AM382:AM383 AQ382:AQ383 AU382:AU383">
    <cfRule type="expression" dxfId="2171" priority="1961">
      <formula>IF(RIGHT(TEXT(AE382,"0.#"),1)=".",FALSE,TRUE)</formula>
    </cfRule>
    <cfRule type="expression" dxfId="2170" priority="1962">
      <formula>IF(RIGHT(TEXT(AE382,"0.#"),1)=".",TRUE,FALSE)</formula>
    </cfRule>
  </conditionalFormatting>
  <conditionalFormatting sqref="AE386:AE387 AI386:AI387 AM386:AM387 AQ386:AQ387 AU386:AU387">
    <cfRule type="expression" dxfId="2169" priority="1959">
      <formula>IF(RIGHT(TEXT(AE386,"0.#"),1)=".",FALSE,TRUE)</formula>
    </cfRule>
    <cfRule type="expression" dxfId="2168" priority="1960">
      <formula>IF(RIGHT(TEXT(AE386,"0.#"),1)=".",TRUE,FALSE)</formula>
    </cfRule>
  </conditionalFormatting>
  <conditionalFormatting sqref="AE440">
    <cfRule type="expression" dxfId="2167" priority="1951">
      <formula>IF(RIGHT(TEXT(AE440,"0.#"),1)=".",FALSE,TRUE)</formula>
    </cfRule>
    <cfRule type="expression" dxfId="2166" priority="1952">
      <formula>IF(RIGHT(TEXT(AE440,"0.#"),1)=".",TRUE,FALSE)</formula>
    </cfRule>
  </conditionalFormatting>
  <conditionalFormatting sqref="AE438">
    <cfRule type="expression" dxfId="2165" priority="1955">
      <formula>IF(RIGHT(TEXT(AE438,"0.#"),1)=".",FALSE,TRUE)</formula>
    </cfRule>
    <cfRule type="expression" dxfId="2164" priority="1956">
      <formula>IF(RIGHT(TEXT(AE438,"0.#"),1)=".",TRUE,FALSE)</formula>
    </cfRule>
  </conditionalFormatting>
  <conditionalFormatting sqref="AE439">
    <cfRule type="expression" dxfId="2163" priority="1953">
      <formula>IF(RIGHT(TEXT(AE439,"0.#"),1)=".",FALSE,TRUE)</formula>
    </cfRule>
    <cfRule type="expression" dxfId="2162" priority="1954">
      <formula>IF(RIGHT(TEXT(AE439,"0.#"),1)=".",TRUE,FALSE)</formula>
    </cfRule>
  </conditionalFormatting>
  <conditionalFormatting sqref="AM440">
    <cfRule type="expression" dxfId="2161" priority="1945">
      <formula>IF(RIGHT(TEXT(AM440,"0.#"),1)=".",FALSE,TRUE)</formula>
    </cfRule>
    <cfRule type="expression" dxfId="2160" priority="1946">
      <formula>IF(RIGHT(TEXT(AM440,"0.#"),1)=".",TRUE,FALSE)</formula>
    </cfRule>
  </conditionalFormatting>
  <conditionalFormatting sqref="AM438">
    <cfRule type="expression" dxfId="2159" priority="1949">
      <formula>IF(RIGHT(TEXT(AM438,"0.#"),1)=".",FALSE,TRUE)</formula>
    </cfRule>
    <cfRule type="expression" dxfId="2158" priority="1950">
      <formula>IF(RIGHT(TEXT(AM438,"0.#"),1)=".",TRUE,FALSE)</formula>
    </cfRule>
  </conditionalFormatting>
  <conditionalFormatting sqref="AM439">
    <cfRule type="expression" dxfId="2157" priority="1947">
      <formula>IF(RIGHT(TEXT(AM439,"0.#"),1)=".",FALSE,TRUE)</formula>
    </cfRule>
    <cfRule type="expression" dxfId="2156" priority="1948">
      <formula>IF(RIGHT(TEXT(AM439,"0.#"),1)=".",TRUE,FALSE)</formula>
    </cfRule>
  </conditionalFormatting>
  <conditionalFormatting sqref="AU440">
    <cfRule type="expression" dxfId="2155" priority="1939">
      <formula>IF(RIGHT(TEXT(AU440,"0.#"),1)=".",FALSE,TRUE)</formula>
    </cfRule>
    <cfRule type="expression" dxfId="2154" priority="1940">
      <formula>IF(RIGHT(TEXT(AU440,"0.#"),1)=".",TRUE,FALSE)</formula>
    </cfRule>
  </conditionalFormatting>
  <conditionalFormatting sqref="AU438">
    <cfRule type="expression" dxfId="2153" priority="1943">
      <formula>IF(RIGHT(TEXT(AU438,"0.#"),1)=".",FALSE,TRUE)</formula>
    </cfRule>
    <cfRule type="expression" dxfId="2152" priority="1944">
      <formula>IF(RIGHT(TEXT(AU438,"0.#"),1)=".",TRUE,FALSE)</formula>
    </cfRule>
  </conditionalFormatting>
  <conditionalFormatting sqref="AU439">
    <cfRule type="expression" dxfId="2151" priority="1941">
      <formula>IF(RIGHT(TEXT(AU439,"0.#"),1)=".",FALSE,TRUE)</formula>
    </cfRule>
    <cfRule type="expression" dxfId="2150" priority="1942">
      <formula>IF(RIGHT(TEXT(AU439,"0.#"),1)=".",TRUE,FALSE)</formula>
    </cfRule>
  </conditionalFormatting>
  <conditionalFormatting sqref="AI440">
    <cfRule type="expression" dxfId="2149" priority="1933">
      <formula>IF(RIGHT(TEXT(AI440,"0.#"),1)=".",FALSE,TRUE)</formula>
    </cfRule>
    <cfRule type="expression" dxfId="2148" priority="1934">
      <formula>IF(RIGHT(TEXT(AI440,"0.#"),1)=".",TRUE,FALSE)</formula>
    </cfRule>
  </conditionalFormatting>
  <conditionalFormatting sqref="AI438">
    <cfRule type="expression" dxfId="2147" priority="1937">
      <formula>IF(RIGHT(TEXT(AI438,"0.#"),1)=".",FALSE,TRUE)</formula>
    </cfRule>
    <cfRule type="expression" dxfId="2146" priority="1938">
      <formula>IF(RIGHT(TEXT(AI438,"0.#"),1)=".",TRUE,FALSE)</formula>
    </cfRule>
  </conditionalFormatting>
  <conditionalFormatting sqref="AI439">
    <cfRule type="expression" dxfId="2145" priority="1935">
      <formula>IF(RIGHT(TEXT(AI439,"0.#"),1)=".",FALSE,TRUE)</formula>
    </cfRule>
    <cfRule type="expression" dxfId="2144" priority="1936">
      <formula>IF(RIGHT(TEXT(AI439,"0.#"),1)=".",TRUE,FALSE)</formula>
    </cfRule>
  </conditionalFormatting>
  <conditionalFormatting sqref="AQ438">
    <cfRule type="expression" dxfId="2143" priority="1927">
      <formula>IF(RIGHT(TEXT(AQ438,"0.#"),1)=".",FALSE,TRUE)</formula>
    </cfRule>
    <cfRule type="expression" dxfId="2142" priority="1928">
      <formula>IF(RIGHT(TEXT(AQ438,"0.#"),1)=".",TRUE,FALSE)</formula>
    </cfRule>
  </conditionalFormatting>
  <conditionalFormatting sqref="AQ439">
    <cfRule type="expression" dxfId="2141" priority="1931">
      <formula>IF(RIGHT(TEXT(AQ439,"0.#"),1)=".",FALSE,TRUE)</formula>
    </cfRule>
    <cfRule type="expression" dxfId="2140" priority="1932">
      <formula>IF(RIGHT(TEXT(AQ439,"0.#"),1)=".",TRUE,FALSE)</formula>
    </cfRule>
  </conditionalFormatting>
  <conditionalFormatting sqref="AQ440">
    <cfRule type="expression" dxfId="2139" priority="1929">
      <formula>IF(RIGHT(TEXT(AQ440,"0.#"),1)=".",FALSE,TRUE)</formula>
    </cfRule>
    <cfRule type="expression" dxfId="2138" priority="1930">
      <formula>IF(RIGHT(TEXT(AQ440,"0.#"),1)=".",TRUE,FALSE)</formula>
    </cfRule>
  </conditionalFormatting>
  <conditionalFormatting sqref="AE445">
    <cfRule type="expression" dxfId="2137" priority="1921">
      <formula>IF(RIGHT(TEXT(AE445,"0.#"),1)=".",FALSE,TRUE)</formula>
    </cfRule>
    <cfRule type="expression" dxfId="2136" priority="1922">
      <formula>IF(RIGHT(TEXT(AE445,"0.#"),1)=".",TRUE,FALSE)</formula>
    </cfRule>
  </conditionalFormatting>
  <conditionalFormatting sqref="AE443">
    <cfRule type="expression" dxfId="2135" priority="1925">
      <formula>IF(RIGHT(TEXT(AE443,"0.#"),1)=".",FALSE,TRUE)</formula>
    </cfRule>
    <cfRule type="expression" dxfId="2134" priority="1926">
      <formula>IF(RIGHT(TEXT(AE443,"0.#"),1)=".",TRUE,FALSE)</formula>
    </cfRule>
  </conditionalFormatting>
  <conditionalFormatting sqref="AE444">
    <cfRule type="expression" dxfId="2133" priority="1923">
      <formula>IF(RIGHT(TEXT(AE444,"0.#"),1)=".",FALSE,TRUE)</formula>
    </cfRule>
    <cfRule type="expression" dxfId="2132" priority="1924">
      <formula>IF(RIGHT(TEXT(AE444,"0.#"),1)=".",TRUE,FALSE)</formula>
    </cfRule>
  </conditionalFormatting>
  <conditionalFormatting sqref="AM445">
    <cfRule type="expression" dxfId="2131" priority="1915">
      <formula>IF(RIGHT(TEXT(AM445,"0.#"),1)=".",FALSE,TRUE)</formula>
    </cfRule>
    <cfRule type="expression" dxfId="2130" priority="1916">
      <formula>IF(RIGHT(TEXT(AM445,"0.#"),1)=".",TRUE,FALSE)</formula>
    </cfRule>
  </conditionalFormatting>
  <conditionalFormatting sqref="AM443">
    <cfRule type="expression" dxfId="2129" priority="1919">
      <formula>IF(RIGHT(TEXT(AM443,"0.#"),1)=".",FALSE,TRUE)</formula>
    </cfRule>
    <cfRule type="expression" dxfId="2128" priority="1920">
      <formula>IF(RIGHT(TEXT(AM443,"0.#"),1)=".",TRUE,FALSE)</formula>
    </cfRule>
  </conditionalFormatting>
  <conditionalFormatting sqref="AM444">
    <cfRule type="expression" dxfId="2127" priority="1917">
      <formula>IF(RIGHT(TEXT(AM444,"0.#"),1)=".",FALSE,TRUE)</formula>
    </cfRule>
    <cfRule type="expression" dxfId="2126" priority="1918">
      <formula>IF(RIGHT(TEXT(AM444,"0.#"),1)=".",TRUE,FALSE)</formula>
    </cfRule>
  </conditionalFormatting>
  <conditionalFormatting sqref="AU445">
    <cfRule type="expression" dxfId="2125" priority="1909">
      <formula>IF(RIGHT(TEXT(AU445,"0.#"),1)=".",FALSE,TRUE)</formula>
    </cfRule>
    <cfRule type="expression" dxfId="2124" priority="1910">
      <formula>IF(RIGHT(TEXT(AU445,"0.#"),1)=".",TRUE,FALSE)</formula>
    </cfRule>
  </conditionalFormatting>
  <conditionalFormatting sqref="AU443">
    <cfRule type="expression" dxfId="2123" priority="1913">
      <formula>IF(RIGHT(TEXT(AU443,"0.#"),1)=".",FALSE,TRUE)</formula>
    </cfRule>
    <cfRule type="expression" dxfId="2122" priority="1914">
      <formula>IF(RIGHT(TEXT(AU443,"0.#"),1)=".",TRUE,FALSE)</formula>
    </cfRule>
  </conditionalFormatting>
  <conditionalFormatting sqref="AU444">
    <cfRule type="expression" dxfId="2121" priority="1911">
      <formula>IF(RIGHT(TEXT(AU444,"0.#"),1)=".",FALSE,TRUE)</formula>
    </cfRule>
    <cfRule type="expression" dxfId="2120" priority="1912">
      <formula>IF(RIGHT(TEXT(AU444,"0.#"),1)=".",TRUE,FALSE)</formula>
    </cfRule>
  </conditionalFormatting>
  <conditionalFormatting sqref="AI445">
    <cfRule type="expression" dxfId="2119" priority="1903">
      <formula>IF(RIGHT(TEXT(AI445,"0.#"),1)=".",FALSE,TRUE)</formula>
    </cfRule>
    <cfRule type="expression" dxfId="2118" priority="1904">
      <formula>IF(RIGHT(TEXT(AI445,"0.#"),1)=".",TRUE,FALSE)</formula>
    </cfRule>
  </conditionalFormatting>
  <conditionalFormatting sqref="AI443">
    <cfRule type="expression" dxfId="2117" priority="1907">
      <formula>IF(RIGHT(TEXT(AI443,"0.#"),1)=".",FALSE,TRUE)</formula>
    </cfRule>
    <cfRule type="expression" dxfId="2116" priority="1908">
      <formula>IF(RIGHT(TEXT(AI443,"0.#"),1)=".",TRUE,FALSE)</formula>
    </cfRule>
  </conditionalFormatting>
  <conditionalFormatting sqref="AI444">
    <cfRule type="expression" dxfId="2115" priority="1905">
      <formula>IF(RIGHT(TEXT(AI444,"0.#"),1)=".",FALSE,TRUE)</formula>
    </cfRule>
    <cfRule type="expression" dxfId="2114" priority="1906">
      <formula>IF(RIGHT(TEXT(AI444,"0.#"),1)=".",TRUE,FALSE)</formula>
    </cfRule>
  </conditionalFormatting>
  <conditionalFormatting sqref="AQ443">
    <cfRule type="expression" dxfId="2113" priority="1897">
      <formula>IF(RIGHT(TEXT(AQ443,"0.#"),1)=".",FALSE,TRUE)</formula>
    </cfRule>
    <cfRule type="expression" dxfId="2112" priority="1898">
      <formula>IF(RIGHT(TEXT(AQ443,"0.#"),1)=".",TRUE,FALSE)</formula>
    </cfRule>
  </conditionalFormatting>
  <conditionalFormatting sqref="AQ444">
    <cfRule type="expression" dxfId="2111" priority="1901">
      <formula>IF(RIGHT(TEXT(AQ444,"0.#"),1)=".",FALSE,TRUE)</formula>
    </cfRule>
    <cfRule type="expression" dxfId="2110" priority="1902">
      <formula>IF(RIGHT(TEXT(AQ444,"0.#"),1)=".",TRUE,FALSE)</formula>
    </cfRule>
  </conditionalFormatting>
  <conditionalFormatting sqref="AQ445">
    <cfRule type="expression" dxfId="2109" priority="1899">
      <formula>IF(RIGHT(TEXT(AQ445,"0.#"),1)=".",FALSE,TRUE)</formula>
    </cfRule>
    <cfRule type="expression" dxfId="2108" priority="1900">
      <formula>IF(RIGHT(TEXT(AQ445,"0.#"),1)=".",TRUE,FALSE)</formula>
    </cfRule>
  </conditionalFormatting>
  <conditionalFormatting sqref="Y873:Y900">
    <cfRule type="expression" dxfId="2107" priority="2127">
      <formula>IF(RIGHT(TEXT(Y873,"0.#"),1)=".",FALSE,TRUE)</formula>
    </cfRule>
    <cfRule type="expression" dxfId="2106" priority="2128">
      <formula>IF(RIGHT(TEXT(Y873,"0.#"),1)=".",TRUE,FALSE)</formula>
    </cfRule>
  </conditionalFormatting>
  <conditionalFormatting sqref="Y871:Y872">
    <cfRule type="expression" dxfId="2105" priority="2121">
      <formula>IF(RIGHT(TEXT(Y871,"0.#"),1)=".",FALSE,TRUE)</formula>
    </cfRule>
    <cfRule type="expression" dxfId="2104" priority="2122">
      <formula>IF(RIGHT(TEXT(Y871,"0.#"),1)=".",TRUE,FALSE)</formula>
    </cfRule>
  </conditionalFormatting>
  <conditionalFormatting sqref="Y906:Y933">
    <cfRule type="expression" dxfId="2103" priority="2115">
      <formula>IF(RIGHT(TEXT(Y906,"0.#"),1)=".",FALSE,TRUE)</formula>
    </cfRule>
    <cfRule type="expression" dxfId="2102" priority="2116">
      <formula>IF(RIGHT(TEXT(Y906,"0.#"),1)=".",TRUE,FALSE)</formula>
    </cfRule>
  </conditionalFormatting>
  <conditionalFormatting sqref="Y904:Y905">
    <cfRule type="expression" dxfId="2101" priority="2109">
      <formula>IF(RIGHT(TEXT(Y904,"0.#"),1)=".",FALSE,TRUE)</formula>
    </cfRule>
    <cfRule type="expression" dxfId="2100" priority="2110">
      <formula>IF(RIGHT(TEXT(Y904,"0.#"),1)=".",TRUE,FALSE)</formula>
    </cfRule>
  </conditionalFormatting>
  <conditionalFormatting sqref="Y939:Y966">
    <cfRule type="expression" dxfId="2099" priority="2103">
      <formula>IF(RIGHT(TEXT(Y939,"0.#"),1)=".",FALSE,TRUE)</formula>
    </cfRule>
    <cfRule type="expression" dxfId="2098" priority="2104">
      <formula>IF(RIGHT(TEXT(Y939,"0.#"),1)=".",TRUE,FALSE)</formula>
    </cfRule>
  </conditionalFormatting>
  <conditionalFormatting sqref="Y937:Y938">
    <cfRule type="expression" dxfId="2097" priority="2097">
      <formula>IF(RIGHT(TEXT(Y937,"0.#"),1)=".",FALSE,TRUE)</formula>
    </cfRule>
    <cfRule type="expression" dxfId="2096" priority="2098">
      <formula>IF(RIGHT(TEXT(Y937,"0.#"),1)=".",TRUE,FALSE)</formula>
    </cfRule>
  </conditionalFormatting>
  <conditionalFormatting sqref="Y972:Y999">
    <cfRule type="expression" dxfId="2095" priority="2091">
      <formula>IF(RIGHT(TEXT(Y972,"0.#"),1)=".",FALSE,TRUE)</formula>
    </cfRule>
    <cfRule type="expression" dxfId="2094" priority="2092">
      <formula>IF(RIGHT(TEXT(Y972,"0.#"),1)=".",TRUE,FALSE)</formula>
    </cfRule>
  </conditionalFormatting>
  <conditionalFormatting sqref="Y970:Y971">
    <cfRule type="expression" dxfId="2093" priority="2085">
      <formula>IF(RIGHT(TEXT(Y970,"0.#"),1)=".",FALSE,TRUE)</formula>
    </cfRule>
    <cfRule type="expression" dxfId="2092" priority="2086">
      <formula>IF(RIGHT(TEXT(Y970,"0.#"),1)=".",TRUE,FALSE)</formula>
    </cfRule>
  </conditionalFormatting>
  <conditionalFormatting sqref="Y1005:Y1032">
    <cfRule type="expression" dxfId="2091" priority="2079">
      <formula>IF(RIGHT(TEXT(Y1005,"0.#"),1)=".",FALSE,TRUE)</formula>
    </cfRule>
    <cfRule type="expression" dxfId="2090" priority="2080">
      <formula>IF(RIGHT(TEXT(Y1005,"0.#"),1)=".",TRUE,FALSE)</formula>
    </cfRule>
  </conditionalFormatting>
  <conditionalFormatting sqref="W23">
    <cfRule type="expression" dxfId="2089" priority="2363">
      <formula>IF(RIGHT(TEXT(W23,"0.#"),1)=".",FALSE,TRUE)</formula>
    </cfRule>
    <cfRule type="expression" dxfId="2088" priority="2364">
      <formula>IF(RIGHT(TEXT(W23,"0.#"),1)=".",TRUE,FALSE)</formula>
    </cfRule>
  </conditionalFormatting>
  <conditionalFormatting sqref="W24:W27">
    <cfRule type="expression" dxfId="2087" priority="2361">
      <formula>IF(RIGHT(TEXT(W24,"0.#"),1)=".",FALSE,TRUE)</formula>
    </cfRule>
    <cfRule type="expression" dxfId="2086" priority="2362">
      <formula>IF(RIGHT(TEXT(W24,"0.#"),1)=".",TRUE,FALSE)</formula>
    </cfRule>
  </conditionalFormatting>
  <conditionalFormatting sqref="W28">
    <cfRule type="expression" dxfId="2085" priority="2353">
      <formula>IF(RIGHT(TEXT(W28,"0.#"),1)=".",FALSE,TRUE)</formula>
    </cfRule>
    <cfRule type="expression" dxfId="2084" priority="2354">
      <formula>IF(RIGHT(TEXT(W28,"0.#"),1)=".",TRUE,FALSE)</formula>
    </cfRule>
  </conditionalFormatting>
  <conditionalFormatting sqref="P23">
    <cfRule type="expression" dxfId="2083" priority="2351">
      <formula>IF(RIGHT(TEXT(P23,"0.#"),1)=".",FALSE,TRUE)</formula>
    </cfRule>
    <cfRule type="expression" dxfId="2082" priority="2352">
      <formula>IF(RIGHT(TEXT(P23,"0.#"),1)=".",TRUE,FALSE)</formula>
    </cfRule>
  </conditionalFormatting>
  <conditionalFormatting sqref="P24:P27">
    <cfRule type="expression" dxfId="2081" priority="2349">
      <formula>IF(RIGHT(TEXT(P24,"0.#"),1)=".",FALSE,TRUE)</formula>
    </cfRule>
    <cfRule type="expression" dxfId="2080" priority="2350">
      <formula>IF(RIGHT(TEXT(P24,"0.#"),1)=".",TRUE,FALSE)</formula>
    </cfRule>
  </conditionalFormatting>
  <conditionalFormatting sqref="P28">
    <cfRule type="expression" dxfId="2079" priority="2347">
      <formula>IF(RIGHT(TEXT(P28,"0.#"),1)=".",FALSE,TRUE)</formula>
    </cfRule>
    <cfRule type="expression" dxfId="2078" priority="2348">
      <formula>IF(RIGHT(TEXT(P28,"0.#"),1)=".",TRUE,FALSE)</formula>
    </cfRule>
  </conditionalFormatting>
  <conditionalFormatting sqref="AQ114">
    <cfRule type="expression" dxfId="2077" priority="2331">
      <formula>IF(RIGHT(TEXT(AQ114,"0.#"),1)=".",FALSE,TRUE)</formula>
    </cfRule>
    <cfRule type="expression" dxfId="2076" priority="2332">
      <formula>IF(RIGHT(TEXT(AQ114,"0.#"),1)=".",TRUE,FALSE)</formula>
    </cfRule>
  </conditionalFormatting>
  <conditionalFormatting sqref="AQ104">
    <cfRule type="expression" dxfId="2075" priority="2345">
      <formula>IF(RIGHT(TEXT(AQ104,"0.#"),1)=".",FALSE,TRUE)</formula>
    </cfRule>
    <cfRule type="expression" dxfId="2074" priority="2346">
      <formula>IF(RIGHT(TEXT(AQ104,"0.#"),1)=".",TRUE,FALSE)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7">
    <cfRule type="expression" dxfId="2071" priority="2341">
      <formula>IF(RIGHT(TEXT(AQ107,"0.#"),1)=".",FALSE,TRUE)</formula>
    </cfRule>
    <cfRule type="expression" dxfId="2070" priority="2342">
      <formula>IF(RIGHT(TEXT(AQ107,"0.#"),1)=".",TRUE,FALSE)</formula>
    </cfRule>
  </conditionalFormatting>
  <conditionalFormatting sqref="AQ108">
    <cfRule type="expression" dxfId="2069" priority="2339">
      <formula>IF(RIGHT(TEXT(AQ108,"0.#"),1)=".",FALSE,TRUE)</formula>
    </cfRule>
    <cfRule type="expression" dxfId="2068" priority="2340">
      <formula>IF(RIGHT(TEXT(AQ108,"0.#"),1)=".",TRUE,FALSE)</formula>
    </cfRule>
  </conditionalFormatting>
  <conditionalFormatting sqref="AQ110">
    <cfRule type="expression" dxfId="2067" priority="2337">
      <formula>IF(RIGHT(TEXT(AQ110,"0.#"),1)=".",FALSE,TRUE)</formula>
    </cfRule>
    <cfRule type="expression" dxfId="2066" priority="2338">
      <formula>IF(RIGHT(TEXT(AQ110,"0.#"),1)=".",TRUE,FALSE)</formula>
    </cfRule>
  </conditionalFormatting>
  <conditionalFormatting sqref="AQ111">
    <cfRule type="expression" dxfId="2065" priority="2335">
      <formula>IF(RIGHT(TEXT(AQ111,"0.#"),1)=".",FALSE,TRUE)</formula>
    </cfRule>
    <cfRule type="expression" dxfId="2064" priority="2336">
      <formula>IF(RIGHT(TEXT(AQ111,"0.#"),1)=".",TRUE,FALSE)</formula>
    </cfRule>
  </conditionalFormatting>
  <conditionalFormatting sqref="AQ113">
    <cfRule type="expression" dxfId="2063" priority="2333">
      <formula>IF(RIGHT(TEXT(AQ113,"0.#"),1)=".",FALSE,TRUE)</formula>
    </cfRule>
    <cfRule type="expression" dxfId="2062" priority="2334">
      <formula>IF(RIGHT(TEXT(AQ113,"0.#"),1)=".",TRUE,FALSE)</formula>
    </cfRule>
  </conditionalFormatting>
  <conditionalFormatting sqref="AE67">
    <cfRule type="expression" dxfId="2061" priority="2263">
      <formula>IF(RIGHT(TEXT(AE67,"0.#"),1)=".",FALSE,TRUE)</formula>
    </cfRule>
    <cfRule type="expression" dxfId="2060" priority="2264">
      <formula>IF(RIGHT(TEXT(AE67,"0.#"),1)=".",TRUE,FALSE)</formula>
    </cfRule>
  </conditionalFormatting>
  <conditionalFormatting sqref="AE68">
    <cfRule type="expression" dxfId="2059" priority="2261">
      <formula>IF(RIGHT(TEXT(AE68,"0.#"),1)=".",FALSE,TRUE)</formula>
    </cfRule>
    <cfRule type="expression" dxfId="2058" priority="2262">
      <formula>IF(RIGHT(TEXT(AE68,"0.#"),1)=".",TRUE,FALSE)</formula>
    </cfRule>
  </conditionalFormatting>
  <conditionalFormatting sqref="AE69">
    <cfRule type="expression" dxfId="2057" priority="2259">
      <formula>IF(RIGHT(TEXT(AE69,"0.#"),1)=".",FALSE,TRUE)</formula>
    </cfRule>
    <cfRule type="expression" dxfId="2056" priority="2260">
      <formula>IF(RIGHT(TEXT(AE69,"0.#"),1)=".",TRUE,FALSE)</formula>
    </cfRule>
  </conditionalFormatting>
  <conditionalFormatting sqref="AI69">
    <cfRule type="expression" dxfId="2055" priority="2257">
      <formula>IF(RIGHT(TEXT(AI69,"0.#"),1)=".",FALSE,TRUE)</formula>
    </cfRule>
    <cfRule type="expression" dxfId="2054" priority="2258">
      <formula>IF(RIGHT(TEXT(AI69,"0.#"),1)=".",TRUE,FALSE)</formula>
    </cfRule>
  </conditionalFormatting>
  <conditionalFormatting sqref="AI68">
    <cfRule type="expression" dxfId="2053" priority="2255">
      <formula>IF(RIGHT(TEXT(AI68,"0.#"),1)=".",FALSE,TRUE)</formula>
    </cfRule>
    <cfRule type="expression" dxfId="2052" priority="2256">
      <formula>IF(RIGHT(TEXT(AI68,"0.#"),1)=".",TRUE,FALSE)</formula>
    </cfRule>
  </conditionalFormatting>
  <conditionalFormatting sqref="AI67">
    <cfRule type="expression" dxfId="2051" priority="2253">
      <formula>IF(RIGHT(TEXT(AI67,"0.#"),1)=".",FALSE,TRUE)</formula>
    </cfRule>
    <cfRule type="expression" dxfId="2050" priority="2254">
      <formula>IF(RIGHT(TEXT(AI67,"0.#"),1)=".",TRUE,FALSE)</formula>
    </cfRule>
  </conditionalFormatting>
  <conditionalFormatting sqref="AM67">
    <cfRule type="expression" dxfId="2049" priority="2251">
      <formula>IF(RIGHT(TEXT(AM67,"0.#"),1)=".",FALSE,TRUE)</formula>
    </cfRule>
    <cfRule type="expression" dxfId="2048" priority="2252">
      <formula>IF(RIGHT(TEXT(AM67,"0.#"),1)=".",TRUE,FALSE)</formula>
    </cfRule>
  </conditionalFormatting>
  <conditionalFormatting sqref="AM68">
    <cfRule type="expression" dxfId="2047" priority="2249">
      <formula>IF(RIGHT(TEXT(AM68,"0.#"),1)=".",FALSE,TRUE)</formula>
    </cfRule>
    <cfRule type="expression" dxfId="2046" priority="2250">
      <formula>IF(RIGHT(TEXT(AM68,"0.#"),1)=".",TRUE,FALSE)</formula>
    </cfRule>
  </conditionalFormatting>
  <conditionalFormatting sqref="AM69">
    <cfRule type="expression" dxfId="2045" priority="2247">
      <formula>IF(RIGHT(TEXT(AM69,"0.#"),1)=".",FALSE,TRUE)</formula>
    </cfRule>
    <cfRule type="expression" dxfId="2044" priority="2248">
      <formula>IF(RIGHT(TEXT(AM69,"0.#"),1)=".",TRUE,FALSE)</formula>
    </cfRule>
  </conditionalFormatting>
  <conditionalFormatting sqref="AQ67:AQ69">
    <cfRule type="expression" dxfId="2043" priority="2245">
      <formula>IF(RIGHT(TEXT(AQ67,"0.#"),1)=".",FALSE,TRUE)</formula>
    </cfRule>
    <cfRule type="expression" dxfId="2042" priority="2246">
      <formula>IF(RIGHT(TEXT(AQ67,"0.#"),1)=".",TRUE,FALSE)</formula>
    </cfRule>
  </conditionalFormatting>
  <conditionalFormatting sqref="AU67:AU69">
    <cfRule type="expression" dxfId="2041" priority="2243">
      <formula>IF(RIGHT(TEXT(AU67,"0.#"),1)=".",FALSE,TRUE)</formula>
    </cfRule>
    <cfRule type="expression" dxfId="2040" priority="2244">
      <formula>IF(RIGHT(TEXT(AU67,"0.#"),1)=".",TRUE,FALSE)</formula>
    </cfRule>
  </conditionalFormatting>
  <conditionalFormatting sqref="AE70">
    <cfRule type="expression" dxfId="2039" priority="2241">
      <formula>IF(RIGHT(TEXT(AE70,"0.#"),1)=".",FALSE,TRUE)</formula>
    </cfRule>
    <cfRule type="expression" dxfId="2038" priority="2242">
      <formula>IF(RIGHT(TEXT(AE70,"0.#"),1)=".",TRUE,FALSE)</formula>
    </cfRule>
  </conditionalFormatting>
  <conditionalFormatting sqref="AE71">
    <cfRule type="expression" dxfId="2037" priority="2239">
      <formula>IF(RIGHT(TEXT(AE71,"0.#"),1)=".",FALSE,TRUE)</formula>
    </cfRule>
    <cfRule type="expression" dxfId="2036" priority="2240">
      <formula>IF(RIGHT(TEXT(AE71,"0.#"),1)=".",TRUE,FALSE)</formula>
    </cfRule>
  </conditionalFormatting>
  <conditionalFormatting sqref="AE72">
    <cfRule type="expression" dxfId="2035" priority="2237">
      <formula>IF(RIGHT(TEXT(AE72,"0.#"),1)=".",FALSE,TRUE)</formula>
    </cfRule>
    <cfRule type="expression" dxfId="2034" priority="2238">
      <formula>IF(RIGHT(TEXT(AE72,"0.#"),1)=".",TRUE,FALSE)</formula>
    </cfRule>
  </conditionalFormatting>
  <conditionalFormatting sqref="AI72">
    <cfRule type="expression" dxfId="2033" priority="2235">
      <formula>IF(RIGHT(TEXT(AI72,"0.#"),1)=".",FALSE,TRUE)</formula>
    </cfRule>
    <cfRule type="expression" dxfId="2032" priority="2236">
      <formula>IF(RIGHT(TEXT(AI72,"0.#"),1)=".",TRUE,FALSE)</formula>
    </cfRule>
  </conditionalFormatting>
  <conditionalFormatting sqref="AI71">
    <cfRule type="expression" dxfId="2031" priority="2233">
      <formula>IF(RIGHT(TEXT(AI71,"0.#"),1)=".",FALSE,TRUE)</formula>
    </cfRule>
    <cfRule type="expression" dxfId="2030" priority="2234">
      <formula>IF(RIGHT(TEXT(AI71,"0.#"),1)=".",TRUE,FALSE)</formula>
    </cfRule>
  </conditionalFormatting>
  <conditionalFormatting sqref="AI70">
    <cfRule type="expression" dxfId="2029" priority="2231">
      <formula>IF(RIGHT(TEXT(AI70,"0.#"),1)=".",FALSE,TRUE)</formula>
    </cfRule>
    <cfRule type="expression" dxfId="2028" priority="2232">
      <formula>IF(RIGHT(TEXT(AI70,"0.#"),1)=".",TRUE,FALSE)</formula>
    </cfRule>
  </conditionalFormatting>
  <conditionalFormatting sqref="AM70">
    <cfRule type="expression" dxfId="2027" priority="2229">
      <formula>IF(RIGHT(TEXT(AM70,"0.#"),1)=".",FALSE,TRUE)</formula>
    </cfRule>
    <cfRule type="expression" dxfId="2026" priority="2230">
      <formula>IF(RIGHT(TEXT(AM70,"0.#"),1)=".",TRUE,FALSE)</formula>
    </cfRule>
  </conditionalFormatting>
  <conditionalFormatting sqref="AM71">
    <cfRule type="expression" dxfId="2025" priority="2227">
      <formula>IF(RIGHT(TEXT(AM71,"0.#"),1)=".",FALSE,TRUE)</formula>
    </cfRule>
    <cfRule type="expression" dxfId="2024" priority="2228">
      <formula>IF(RIGHT(TEXT(AM71,"0.#"),1)=".",TRUE,FALSE)</formula>
    </cfRule>
  </conditionalFormatting>
  <conditionalFormatting sqref="AM72">
    <cfRule type="expression" dxfId="2023" priority="2225">
      <formula>IF(RIGHT(TEXT(AM72,"0.#"),1)=".",FALSE,TRUE)</formula>
    </cfRule>
    <cfRule type="expression" dxfId="2022" priority="2226">
      <formula>IF(RIGHT(TEXT(AM72,"0.#"),1)=".",TRUE,FALSE)</formula>
    </cfRule>
  </conditionalFormatting>
  <conditionalFormatting sqref="AQ70:AQ72">
    <cfRule type="expression" dxfId="2021" priority="2223">
      <formula>IF(RIGHT(TEXT(AQ70,"0.#"),1)=".",FALSE,TRUE)</formula>
    </cfRule>
    <cfRule type="expression" dxfId="2020" priority="2224">
      <formula>IF(RIGHT(TEXT(AQ70,"0.#"),1)=".",TRUE,FALSE)</formula>
    </cfRule>
  </conditionalFormatting>
  <conditionalFormatting sqref="AU70:AU72">
    <cfRule type="expression" dxfId="2019" priority="2221">
      <formula>IF(RIGHT(TEXT(AU70,"0.#"),1)=".",FALSE,TRUE)</formula>
    </cfRule>
    <cfRule type="expression" dxfId="2018" priority="2222">
      <formula>IF(RIGHT(TEXT(AU70,"0.#"),1)=".",TRUE,FALSE)</formula>
    </cfRule>
  </conditionalFormatting>
  <conditionalFormatting sqref="AU656">
    <cfRule type="expression" dxfId="2017" priority="739">
      <formula>IF(RIGHT(TEXT(AU656,"0.#"),1)=".",FALSE,TRUE)</formula>
    </cfRule>
    <cfRule type="expression" dxfId="2016" priority="740">
      <formula>IF(RIGHT(TEXT(AU656,"0.#"),1)=".",TRUE,FALSE)</formula>
    </cfRule>
  </conditionalFormatting>
  <conditionalFormatting sqref="AQ655">
    <cfRule type="expression" dxfId="2015" priority="731">
      <formula>IF(RIGHT(TEXT(AQ655,"0.#"),1)=".",FALSE,TRUE)</formula>
    </cfRule>
    <cfRule type="expression" dxfId="2014" priority="732">
      <formula>IF(RIGHT(TEXT(AQ655,"0.#"),1)=".",TRUE,FALSE)</formula>
    </cfRule>
  </conditionalFormatting>
  <conditionalFormatting sqref="AI696">
    <cfRule type="expression" dxfId="2013" priority="523">
      <formula>IF(RIGHT(TEXT(AI696,"0.#"),1)=".",FALSE,TRUE)</formula>
    </cfRule>
    <cfRule type="expression" dxfId="2012" priority="524">
      <formula>IF(RIGHT(TEXT(AI696,"0.#"),1)=".",TRUE,FALSE)</formula>
    </cfRule>
  </conditionalFormatting>
  <conditionalFormatting sqref="AQ694">
    <cfRule type="expression" dxfId="2011" priority="517">
      <formula>IF(RIGHT(TEXT(AQ694,"0.#"),1)=".",FALSE,TRUE)</formula>
    </cfRule>
    <cfRule type="expression" dxfId="2010" priority="518">
      <formula>IF(RIGHT(TEXT(AQ694,"0.#"),1)=".",TRUE,FALSE)</formula>
    </cfRule>
  </conditionalFormatting>
  <conditionalFormatting sqref="AL873:AO900">
    <cfRule type="expression" dxfId="2009" priority="2129">
      <formula>IF(AND(AL873&gt;=0, RIGHT(TEXT(AL873,"0.#"),1)&lt;&gt;"."),TRUE,FALSE)</formula>
    </cfRule>
    <cfRule type="expression" dxfId="2008" priority="2130">
      <formula>IF(AND(AL873&gt;=0, RIGHT(TEXT(AL873,"0.#"),1)="."),TRUE,FALSE)</formula>
    </cfRule>
    <cfRule type="expression" dxfId="2007" priority="2131">
      <formula>IF(AND(AL873&lt;0, RIGHT(TEXT(AL873,"0.#"),1)&lt;&gt;"."),TRUE,FALSE)</formula>
    </cfRule>
    <cfRule type="expression" dxfId="2006" priority="2132">
      <formula>IF(AND(AL873&lt;0, RIGHT(TEXT(AL873,"0.#"),1)="."),TRUE,FALSE)</formula>
    </cfRule>
  </conditionalFormatting>
  <conditionalFormatting sqref="AL871:AO872">
    <cfRule type="expression" dxfId="2005" priority="2123">
      <formula>IF(AND(AL871&gt;=0, RIGHT(TEXT(AL871,"0.#"),1)&lt;&gt;"."),TRUE,FALSE)</formula>
    </cfRule>
    <cfRule type="expression" dxfId="2004" priority="2124">
      <formula>IF(AND(AL871&gt;=0, RIGHT(TEXT(AL871,"0.#"),1)="."),TRUE,FALSE)</formula>
    </cfRule>
    <cfRule type="expression" dxfId="2003" priority="2125">
      <formula>IF(AND(AL871&lt;0, RIGHT(TEXT(AL871,"0.#"),1)&lt;&gt;"."),TRUE,FALSE)</formula>
    </cfRule>
    <cfRule type="expression" dxfId="2002" priority="2126">
      <formula>IF(AND(AL871&lt;0, RIGHT(TEXT(AL871,"0.#"),1)="."),TRUE,FALSE)</formula>
    </cfRule>
  </conditionalFormatting>
  <conditionalFormatting sqref="AL906:AO933">
    <cfRule type="expression" dxfId="2001" priority="2117">
      <formula>IF(AND(AL906&gt;=0, RIGHT(TEXT(AL906,"0.#"),1)&lt;&gt;"."),TRUE,FALSE)</formula>
    </cfRule>
    <cfRule type="expression" dxfId="2000" priority="2118">
      <formula>IF(AND(AL906&gt;=0, RIGHT(TEXT(AL906,"0.#"),1)="."),TRUE,FALSE)</formula>
    </cfRule>
    <cfRule type="expression" dxfId="1999" priority="2119">
      <formula>IF(AND(AL906&lt;0, RIGHT(TEXT(AL906,"0.#"),1)&lt;&gt;"."),TRUE,FALSE)</formula>
    </cfRule>
    <cfRule type="expression" dxfId="1998" priority="2120">
      <formula>IF(AND(AL906&lt;0, RIGHT(TEXT(AL906,"0.#"),1)="."),TRUE,FALSE)</formula>
    </cfRule>
  </conditionalFormatting>
  <conditionalFormatting sqref="AL904:AO905">
    <cfRule type="expression" dxfId="1997" priority="2111">
      <formula>IF(AND(AL904&gt;=0, RIGHT(TEXT(AL904,"0.#"),1)&lt;&gt;"."),TRUE,FALSE)</formula>
    </cfRule>
    <cfRule type="expression" dxfId="1996" priority="2112">
      <formula>IF(AND(AL904&gt;=0, RIGHT(TEXT(AL904,"0.#"),1)="."),TRUE,FALSE)</formula>
    </cfRule>
    <cfRule type="expression" dxfId="1995" priority="2113">
      <formula>IF(AND(AL904&lt;0, RIGHT(TEXT(AL904,"0.#"),1)&lt;&gt;"."),TRUE,FALSE)</formula>
    </cfRule>
    <cfRule type="expression" dxfId="1994" priority="2114">
      <formula>IF(AND(AL904&lt;0, RIGHT(TEXT(AL904,"0.#"),1)="."),TRUE,FALSE)</formula>
    </cfRule>
  </conditionalFormatting>
  <conditionalFormatting sqref="AL939:AO966">
    <cfRule type="expression" dxfId="1993" priority="2105">
      <formula>IF(AND(AL939&gt;=0, RIGHT(TEXT(AL939,"0.#"),1)&lt;&gt;"."),TRUE,FALSE)</formula>
    </cfRule>
    <cfRule type="expression" dxfId="1992" priority="2106">
      <formula>IF(AND(AL939&gt;=0, RIGHT(TEXT(AL939,"0.#"),1)="."),TRUE,FALSE)</formula>
    </cfRule>
    <cfRule type="expression" dxfId="1991" priority="2107">
      <formula>IF(AND(AL939&lt;0, RIGHT(TEXT(AL939,"0.#"),1)&lt;&gt;"."),TRUE,FALSE)</formula>
    </cfRule>
    <cfRule type="expression" dxfId="1990" priority="2108">
      <formula>IF(AND(AL939&lt;0, RIGHT(TEXT(AL939,"0.#"),1)="."),TRUE,FALSE)</formula>
    </cfRule>
  </conditionalFormatting>
  <conditionalFormatting sqref="AL937:AO938">
    <cfRule type="expression" dxfId="1989" priority="2099">
      <formula>IF(AND(AL937&gt;=0, RIGHT(TEXT(AL937,"0.#"),1)&lt;&gt;"."),TRUE,FALSE)</formula>
    </cfRule>
    <cfRule type="expression" dxfId="1988" priority="2100">
      <formula>IF(AND(AL937&gt;=0, RIGHT(TEXT(AL937,"0.#"),1)="."),TRUE,FALSE)</formula>
    </cfRule>
    <cfRule type="expression" dxfId="1987" priority="2101">
      <formula>IF(AND(AL937&lt;0, RIGHT(TEXT(AL937,"0.#"),1)&lt;&gt;"."),TRUE,FALSE)</formula>
    </cfRule>
    <cfRule type="expression" dxfId="1986" priority="2102">
      <formula>IF(AND(AL937&lt;0, RIGHT(TEXT(AL937,"0.#"),1)="."),TRUE,FALSE)</formula>
    </cfRule>
  </conditionalFormatting>
  <conditionalFormatting sqref="AL972:AO999">
    <cfRule type="expression" dxfId="1985" priority="2093">
      <formula>IF(AND(AL972&gt;=0, RIGHT(TEXT(AL972,"0.#"),1)&lt;&gt;"."),TRUE,FALSE)</formula>
    </cfRule>
    <cfRule type="expression" dxfId="1984" priority="2094">
      <formula>IF(AND(AL972&gt;=0, RIGHT(TEXT(AL972,"0.#"),1)="."),TRUE,FALSE)</formula>
    </cfRule>
    <cfRule type="expression" dxfId="1983" priority="2095">
      <formula>IF(AND(AL972&lt;0, RIGHT(TEXT(AL972,"0.#"),1)&lt;&gt;"."),TRUE,FALSE)</formula>
    </cfRule>
    <cfRule type="expression" dxfId="1982" priority="2096">
      <formula>IF(AND(AL972&lt;0, RIGHT(TEXT(AL972,"0.#"),1)="."),TRUE,FALSE)</formula>
    </cfRule>
  </conditionalFormatting>
  <conditionalFormatting sqref="AL970:AO971">
    <cfRule type="expression" dxfId="1981" priority="2087">
      <formula>IF(AND(AL970&gt;=0, RIGHT(TEXT(AL970,"0.#"),1)&lt;&gt;"."),TRUE,FALSE)</formula>
    </cfRule>
    <cfRule type="expression" dxfId="1980" priority="2088">
      <formula>IF(AND(AL970&gt;=0, RIGHT(TEXT(AL970,"0.#"),1)="."),TRUE,FALSE)</formula>
    </cfRule>
    <cfRule type="expression" dxfId="1979" priority="2089">
      <formula>IF(AND(AL970&lt;0, RIGHT(TEXT(AL970,"0.#"),1)&lt;&gt;"."),TRUE,FALSE)</formula>
    </cfRule>
    <cfRule type="expression" dxfId="1978" priority="2090">
      <formula>IF(AND(AL970&lt;0, RIGHT(TEXT(AL970,"0.#"),1)="."),TRUE,FALSE)</formula>
    </cfRule>
  </conditionalFormatting>
  <conditionalFormatting sqref="AL1009:AO1032">
    <cfRule type="expression" dxfId="1977" priority="2081">
      <formula>IF(AND(AL1009&gt;=0, RIGHT(TEXT(AL1009,"0.#"),1)&lt;&gt;"."),TRUE,FALSE)</formula>
    </cfRule>
    <cfRule type="expression" dxfId="1976" priority="2082">
      <formula>IF(AND(AL1009&gt;=0, RIGHT(TEXT(AL1009,"0.#"),1)="."),TRUE,FALSE)</formula>
    </cfRule>
    <cfRule type="expression" dxfId="1975" priority="2083">
      <formula>IF(AND(AL1009&lt;0, RIGHT(TEXT(AL1009,"0.#"),1)&lt;&gt;"."),TRUE,FALSE)</formula>
    </cfRule>
    <cfRule type="expression" dxfId="1974" priority="2084">
      <formula>IF(AND(AL1009&lt;0, RIGHT(TEXT(AL1009,"0.#"),1)="."),TRUE,FALSE)</formula>
    </cfRule>
  </conditionalFormatting>
  <conditionalFormatting sqref="AL1003:AO1003">
    <cfRule type="expression" dxfId="1973" priority="2075">
      <formula>IF(AND(AL1003&gt;=0, RIGHT(TEXT(AL1003,"0.#"),1)&lt;&gt;"."),TRUE,FALSE)</formula>
    </cfRule>
    <cfRule type="expression" dxfId="1972" priority="2076">
      <formula>IF(AND(AL1003&gt;=0, RIGHT(TEXT(AL1003,"0.#"),1)="."),TRUE,FALSE)</formula>
    </cfRule>
    <cfRule type="expression" dxfId="1971" priority="2077">
      <formula>IF(AND(AL1003&lt;0, RIGHT(TEXT(AL1003,"0.#"),1)&lt;&gt;"."),TRUE,FALSE)</formula>
    </cfRule>
    <cfRule type="expression" dxfId="1970" priority="2078">
      <formula>IF(AND(AL1003&lt;0, RIGHT(TEXT(AL1003,"0.#"),1)="."),TRUE,FALSE)</formula>
    </cfRule>
  </conditionalFormatting>
  <conditionalFormatting sqref="Y1003:Y1004">
    <cfRule type="expression" dxfId="1969" priority="2073">
      <formula>IF(RIGHT(TEXT(Y1003,"0.#"),1)=".",FALSE,TRUE)</formula>
    </cfRule>
    <cfRule type="expression" dxfId="1968" priority="2074">
      <formula>IF(RIGHT(TEXT(Y1003,"0.#"),1)=".",TRUE,FALSE)</formula>
    </cfRule>
  </conditionalFormatting>
  <conditionalFormatting sqref="AL1038:AO1065">
    <cfRule type="expression" dxfId="1967" priority="2069">
      <formula>IF(AND(AL1038&gt;=0, RIGHT(TEXT(AL1038,"0.#"),1)&lt;&gt;"."),TRUE,FALSE)</formula>
    </cfRule>
    <cfRule type="expression" dxfId="1966" priority="2070">
      <formula>IF(AND(AL1038&gt;=0, RIGHT(TEXT(AL1038,"0.#"),1)="."),TRUE,FALSE)</formula>
    </cfRule>
    <cfRule type="expression" dxfId="1965" priority="2071">
      <formula>IF(AND(AL1038&lt;0, RIGHT(TEXT(AL1038,"0.#"),1)&lt;&gt;"."),TRUE,FALSE)</formula>
    </cfRule>
    <cfRule type="expression" dxfId="1964" priority="2072">
      <formula>IF(AND(AL1038&lt;0, RIGHT(TEXT(AL1038,"0.#"),1)="."),TRUE,FALSE)</formula>
    </cfRule>
  </conditionalFormatting>
  <conditionalFormatting sqref="Y1038:Y1065">
    <cfRule type="expression" dxfId="1963" priority="2067">
      <formula>IF(RIGHT(TEXT(Y1038,"0.#"),1)=".",FALSE,TRUE)</formula>
    </cfRule>
    <cfRule type="expression" dxfId="1962" priority="2068">
      <formula>IF(RIGHT(TEXT(Y1038,"0.#"),1)=".",TRUE,FALSE)</formula>
    </cfRule>
  </conditionalFormatting>
  <conditionalFormatting sqref="Y1036:Y1037">
    <cfRule type="expression" dxfId="1961" priority="2061">
      <formula>IF(RIGHT(TEXT(Y1036,"0.#"),1)=".",FALSE,TRUE)</formula>
    </cfRule>
    <cfRule type="expression" dxfId="1960" priority="2062">
      <formula>IF(RIGHT(TEXT(Y1036,"0.#"),1)=".",TRUE,FALSE)</formula>
    </cfRule>
  </conditionalFormatting>
  <conditionalFormatting sqref="AL1072:AO1098">
    <cfRule type="expression" dxfId="1959" priority="2057">
      <formula>IF(AND(AL1072&gt;=0, RIGHT(TEXT(AL1072,"0.#"),1)&lt;&gt;"."),TRUE,FALSE)</formula>
    </cfRule>
    <cfRule type="expression" dxfId="1958" priority="2058">
      <formula>IF(AND(AL1072&gt;=0, RIGHT(TEXT(AL1072,"0.#"),1)="."),TRUE,FALSE)</formula>
    </cfRule>
    <cfRule type="expression" dxfId="1957" priority="2059">
      <formula>IF(AND(AL1072&lt;0, RIGHT(TEXT(AL1072,"0.#"),1)&lt;&gt;"."),TRUE,FALSE)</formula>
    </cfRule>
    <cfRule type="expression" dxfId="1956" priority="2060">
      <formula>IF(AND(AL1072&lt;0, RIGHT(TEXT(AL1072,"0.#"),1)="."),TRUE,FALSE)</formula>
    </cfRule>
  </conditionalFormatting>
  <conditionalFormatting sqref="Y1071:Y1098">
    <cfRule type="expression" dxfId="1955" priority="2055">
      <formula>IF(RIGHT(TEXT(Y1071,"0.#"),1)=".",FALSE,TRUE)</formula>
    </cfRule>
    <cfRule type="expression" dxfId="1954" priority="2056">
      <formula>IF(RIGHT(TEXT(Y1071,"0.#"),1)=".",TRUE,FALSE)</formula>
    </cfRule>
  </conditionalFormatting>
  <conditionalFormatting sqref="Y1069:Y1070">
    <cfRule type="expression" dxfId="1953" priority="2049">
      <formula>IF(RIGHT(TEXT(Y1069,"0.#"),1)=".",FALSE,TRUE)</formula>
    </cfRule>
    <cfRule type="expression" dxfId="1952" priority="2050">
      <formula>IF(RIGHT(TEXT(Y1069,"0.#"),1)=".",TRUE,FALSE)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E458:AE460 AI458:AI460 AM458:AM460">
    <cfRule type="expression" dxfId="757" priority="57">
      <formula>IF(RIGHT(TEXT(AE458,"0.#"),1)=".",FALSE,TRUE)</formula>
    </cfRule>
    <cfRule type="expression" dxfId="756" priority="58">
      <formula>IF(RIGHT(TEXT(AE458,"0.#"),1)=".",TRUE,FALSE)</formula>
    </cfRule>
  </conditionalFormatting>
  <conditionalFormatting sqref="AU458:AU460">
    <cfRule type="expression" dxfId="755" priority="55">
      <formula>IF(RIGHT(TEXT(AU458,"0.#"),1)=".",FALSE,TRUE)</formula>
    </cfRule>
    <cfRule type="expression" dxfId="754" priority="56">
      <formula>IF(RIGHT(TEXT(AU458,"0.#"),1)=".",TRUE,FALSE)</formula>
    </cfRule>
  </conditionalFormatting>
  <conditionalFormatting sqref="AQ458:AQ460">
    <cfRule type="expression" dxfId="753" priority="53">
      <formula>IF(RIGHT(TEXT(AQ458,"0.#"),1)=".",FALSE,TRUE)</formula>
    </cfRule>
    <cfRule type="expression" dxfId="752" priority="54">
      <formula>IF(RIGHT(TEXT(AQ458,"0.#"),1)=".",TRUE,FALSE)</formula>
    </cfRule>
  </conditionalFormatting>
  <conditionalFormatting sqref="AE138:AE139 AU138:AU139 AI138:AI139 AM138:AM139 AQ138:AQ139">
    <cfRule type="expression" dxfId="751" priority="51">
      <formula>IF(RIGHT(TEXT(AE138,"0.#"),1)=".",FALSE,TRUE)</formula>
    </cfRule>
    <cfRule type="expression" dxfId="750" priority="52">
      <formula>IF(RIGHT(TEXT(AE138,"0.#"),1)=".",TRUE,FALSE)</formula>
    </cfRule>
  </conditionalFormatting>
  <conditionalFormatting sqref="AE194:AE195 AU194:AU195 AI194:AI195 AM194:AM195 AQ194:AQ195">
    <cfRule type="expression" dxfId="749" priority="49">
      <formula>IF(RIGHT(TEXT(AE194,"0.#"),1)=".",FALSE,TRUE)</formula>
    </cfRule>
    <cfRule type="expression" dxfId="748" priority="50">
      <formula>IF(RIGHT(TEXT(AE194,"0.#"),1)=".",TRUE,FALSE)</formula>
    </cfRule>
  </conditionalFormatting>
  <conditionalFormatting sqref="AE198:AE199 AU198:AU199 AI198:AI199 AM198:AM199 AQ198:AQ199">
    <cfRule type="expression" dxfId="747" priority="47">
      <formula>IF(RIGHT(TEXT(AE198,"0.#"),1)=".",FALSE,TRUE)</formula>
    </cfRule>
    <cfRule type="expression" dxfId="746" priority="48">
      <formula>IF(RIGHT(TEXT(AE198,"0.#"),1)=".",TRUE,FALSE)</formula>
    </cfRule>
  </conditionalFormatting>
  <conditionalFormatting sqref="Y785">
    <cfRule type="expression" dxfId="745" priority="45">
      <formula>IF(RIGHT(TEXT(Y785,"0.#"),1)=".",FALSE,TRUE)</formula>
    </cfRule>
    <cfRule type="expression" dxfId="744" priority="46">
      <formula>IF(RIGHT(TEXT(Y785,"0.#"),1)=".",TRUE,FALSE)</formula>
    </cfRule>
  </conditionalFormatting>
  <conditionalFormatting sqref="Y783">
    <cfRule type="expression" dxfId="743" priority="43">
      <formula>IF(RIGHT(TEXT(Y783,"0.#"),1)=".",FALSE,TRUE)</formula>
    </cfRule>
    <cfRule type="expression" dxfId="742" priority="44">
      <formula>IF(RIGHT(TEXT(Y783,"0.#"),1)=".",TRUE,FALSE)</formula>
    </cfRule>
  </conditionalFormatting>
  <conditionalFormatting sqref="Y784">
    <cfRule type="expression" dxfId="741" priority="41">
      <formula>IF(RIGHT(TEXT(Y784,"0.#"),1)=".",FALSE,TRUE)</formula>
    </cfRule>
    <cfRule type="expression" dxfId="740" priority="42">
      <formula>IF(RIGHT(TEXT(Y784,"0.#"),1)=".",TRUE,FALSE)</formula>
    </cfRule>
  </conditionalFormatting>
  <conditionalFormatting sqref="AL1004:AO1004">
    <cfRule type="expression" dxfId="739" priority="37">
      <formula>IF(AND(AL1004&gt;=0, RIGHT(TEXT(AL1004,"0.#"),1)&lt;&gt;"."),TRUE,FALSE)</formula>
    </cfRule>
    <cfRule type="expression" dxfId="738" priority="38">
      <formula>IF(AND(AL1004&gt;=0, RIGHT(TEXT(AL1004,"0.#"),1)="."),TRUE,FALSE)</formula>
    </cfRule>
    <cfRule type="expression" dxfId="737" priority="39">
      <formula>IF(AND(AL1004&lt;0, RIGHT(TEXT(AL1004,"0.#"),1)&lt;&gt;"."),TRUE,FALSE)</formula>
    </cfRule>
    <cfRule type="expression" dxfId="736" priority="40">
      <formula>IF(AND(AL1004&lt;0, RIGHT(TEXT(AL1004,"0.#"),1)="."),TRUE,FALSE)</formula>
    </cfRule>
  </conditionalFormatting>
  <conditionalFormatting sqref="AL1005:AO1005">
    <cfRule type="expression" dxfId="735" priority="33">
      <formula>IF(AND(AL1005&gt;=0, RIGHT(TEXT(AL1005,"0.#"),1)&lt;&gt;"."),TRUE,FALSE)</formula>
    </cfRule>
    <cfRule type="expression" dxfId="734" priority="34">
      <formula>IF(AND(AL1005&gt;=0, RIGHT(TEXT(AL1005,"0.#"),1)="."),TRUE,FALSE)</formula>
    </cfRule>
    <cfRule type="expression" dxfId="733" priority="35">
      <formula>IF(AND(AL1005&lt;0, RIGHT(TEXT(AL1005,"0.#"),1)&lt;&gt;"."),TRUE,FALSE)</formula>
    </cfRule>
    <cfRule type="expression" dxfId="732" priority="36">
      <formula>IF(AND(AL1005&lt;0, RIGHT(TEXT(AL1005,"0.#"),1)="."),TRUE,FALSE)</formula>
    </cfRule>
  </conditionalFormatting>
  <conditionalFormatting sqref="AL1006:AO1006">
    <cfRule type="expression" dxfId="731" priority="29">
      <formula>IF(AND(AL1006&gt;=0, RIGHT(TEXT(AL1006,"0.#"),1)&lt;&gt;"."),TRUE,FALSE)</formula>
    </cfRule>
    <cfRule type="expression" dxfId="730" priority="30">
      <formula>IF(AND(AL1006&gt;=0, RIGHT(TEXT(AL1006,"0.#"),1)="."),TRUE,FALSE)</formula>
    </cfRule>
    <cfRule type="expression" dxfId="729" priority="31">
      <formula>IF(AND(AL1006&lt;0, RIGHT(TEXT(AL1006,"0.#"),1)&lt;&gt;"."),TRUE,FALSE)</formula>
    </cfRule>
    <cfRule type="expression" dxfId="728" priority="32">
      <formula>IF(AND(AL1006&lt;0, RIGHT(TEXT(AL1006,"0.#"),1)="."),TRUE,FALSE)</formula>
    </cfRule>
  </conditionalFormatting>
  <conditionalFormatting sqref="AL1007:AO1007">
    <cfRule type="expression" dxfId="727" priority="25">
      <formula>IF(AND(AL1007&gt;=0, RIGHT(TEXT(AL1007,"0.#"),1)&lt;&gt;"."),TRUE,FALSE)</formula>
    </cfRule>
    <cfRule type="expression" dxfId="726" priority="26">
      <formula>IF(AND(AL1007&gt;=0, RIGHT(TEXT(AL1007,"0.#"),1)="."),TRUE,FALSE)</formula>
    </cfRule>
    <cfRule type="expression" dxfId="725" priority="27">
      <formula>IF(AND(AL1007&lt;0, RIGHT(TEXT(AL1007,"0.#"),1)&lt;&gt;"."),TRUE,FALSE)</formula>
    </cfRule>
    <cfRule type="expression" dxfId="724" priority="28">
      <formula>IF(AND(AL1007&lt;0, RIGHT(TEXT(AL1007,"0.#"),1)="."),TRUE,FALSE)</formula>
    </cfRule>
  </conditionalFormatting>
  <conditionalFormatting sqref="AL1008:AO1008">
    <cfRule type="expression" dxfId="723" priority="21">
      <formula>IF(AND(AL1008&gt;=0, RIGHT(TEXT(AL1008,"0.#"),1)&lt;&gt;"."),TRUE,FALSE)</formula>
    </cfRule>
    <cfRule type="expression" dxfId="722" priority="22">
      <formula>IF(AND(AL1008&gt;=0, RIGHT(TEXT(AL1008,"0.#"),1)="."),TRUE,FALSE)</formula>
    </cfRule>
    <cfRule type="expression" dxfId="721" priority="23">
      <formula>IF(AND(AL1008&lt;0, RIGHT(TEXT(AL1008,"0.#"),1)&lt;&gt;"."),TRUE,FALSE)</formula>
    </cfRule>
    <cfRule type="expression" dxfId="720" priority="24">
      <formula>IF(AND(AL1008&lt;0, RIGHT(TEXT(AL1008,"0.#"),1)="."),TRUE,FALSE)</formula>
    </cfRule>
  </conditionalFormatting>
  <conditionalFormatting sqref="AL1036:AO1036">
    <cfRule type="expression" dxfId="719" priority="17">
      <formula>IF(AND(AL1036&gt;=0, RIGHT(TEXT(AL1036,"0.#"),1)&lt;&gt;"."),TRUE,FALSE)</formula>
    </cfRule>
    <cfRule type="expression" dxfId="718" priority="18">
      <formula>IF(AND(AL1036&gt;=0, RIGHT(TEXT(AL1036,"0.#"),1)="."),TRUE,FALSE)</formula>
    </cfRule>
    <cfRule type="expression" dxfId="717" priority="19">
      <formula>IF(AND(AL1036&lt;0, RIGHT(TEXT(AL1036,"0.#"),1)&lt;&gt;"."),TRUE,FALSE)</formula>
    </cfRule>
    <cfRule type="expression" dxfId="716" priority="20">
      <formula>IF(AND(AL1036&lt;0, RIGHT(TEXT(AL1036,"0.#"),1)="."),TRUE,FALSE)</formula>
    </cfRule>
  </conditionalFormatting>
  <conditionalFormatting sqref="AL1037:AO1037">
    <cfRule type="expression" dxfId="715" priority="13">
      <formula>IF(AND(AL1037&gt;=0, RIGHT(TEXT(AL1037,"0.#"),1)&lt;&gt;"."),TRUE,FALSE)</formula>
    </cfRule>
    <cfRule type="expression" dxfId="714" priority="14">
      <formula>IF(AND(AL1037&gt;=0, RIGHT(TEXT(AL1037,"0.#"),1)="."),TRUE,FALSE)</formula>
    </cfRule>
    <cfRule type="expression" dxfId="713" priority="15">
      <formula>IF(AND(AL1037&lt;0, RIGHT(TEXT(AL1037,"0.#"),1)&lt;&gt;"."),TRUE,FALSE)</formula>
    </cfRule>
    <cfRule type="expression" dxfId="712" priority="16">
      <formula>IF(AND(AL1037&lt;0, RIGHT(TEXT(AL1037,"0.#"),1)="."),TRUE,FALSE)</formula>
    </cfRule>
  </conditionalFormatting>
  <conditionalFormatting sqref="AL1069:AO1069">
    <cfRule type="expression" dxfId="711" priority="9">
      <formula>IF(AND(AL1069&gt;=0, RIGHT(TEXT(AL1069,"0.#"),1)&lt;&gt;"."),TRUE,FALSE)</formula>
    </cfRule>
    <cfRule type="expression" dxfId="710" priority="10">
      <formula>IF(AND(AL1069&gt;=0, RIGHT(TEXT(AL1069,"0.#"),1)="."),TRUE,FALSE)</formula>
    </cfRule>
    <cfRule type="expression" dxfId="709" priority="11">
      <formula>IF(AND(AL1069&lt;0, RIGHT(TEXT(AL1069,"0.#"),1)&lt;&gt;"."),TRUE,FALSE)</formula>
    </cfRule>
    <cfRule type="expression" dxfId="708" priority="12">
      <formula>IF(AND(AL1069&lt;0, RIGHT(TEXT(AL1069,"0.#"),1)="."),TRUE,FALSE)</formula>
    </cfRule>
  </conditionalFormatting>
  <conditionalFormatting sqref="AL1070:AO1070">
    <cfRule type="expression" dxfId="707" priority="5">
      <formula>IF(AND(AL1070&gt;=0, RIGHT(TEXT(AL1070,"0.#"),1)&lt;&gt;"."),TRUE,FALSE)</formula>
    </cfRule>
    <cfRule type="expression" dxfId="706" priority="6">
      <formula>IF(AND(AL1070&gt;=0, RIGHT(TEXT(AL1070,"0.#"),1)="."),TRUE,FALSE)</formula>
    </cfRule>
    <cfRule type="expression" dxfId="705" priority="7">
      <formula>IF(AND(AL1070&lt;0, RIGHT(TEXT(AL1070,"0.#"),1)&lt;&gt;"."),TRUE,FALSE)</formula>
    </cfRule>
    <cfRule type="expression" dxfId="704" priority="8">
      <formula>IF(AND(AL1070&lt;0, RIGHT(TEXT(AL1070,"0.#"),1)="."),TRUE,FALSE)</formula>
    </cfRule>
  </conditionalFormatting>
  <conditionalFormatting sqref="AL1071:AO1071">
    <cfRule type="expression" dxfId="703" priority="1">
      <formula>IF(AND(AL1071&gt;=0, RIGHT(TEXT(AL1071,"0.#"),1)&lt;&gt;"."),TRUE,FALSE)</formula>
    </cfRule>
    <cfRule type="expression" dxfId="702" priority="2">
      <formula>IF(AND(AL1071&gt;=0, RIGHT(TEXT(AL1071,"0.#"),1)="."),TRUE,FALSE)</formula>
    </cfRule>
    <cfRule type="expression" dxfId="701" priority="3">
      <formula>IF(AND(AL1071&lt;0, RIGHT(TEXT(AL1071,"0.#"),1)&lt;&gt;"."),TRUE,FALSE)</formula>
    </cfRule>
    <cfRule type="expression" dxfId="700" priority="4">
      <formula>IF(AND(AL1071&lt;0, RIGHT(TEXT(AL1071,"0.#"),1)="."),TRUE,FALSE)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49" man="1"/>
    <brk id="699" max="49" man="1"/>
    <brk id="714" max="49" man="1"/>
    <brk id="740" max="49" man="1"/>
    <brk id="792" max="49" man="1"/>
    <brk id="93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14" sqref="E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345</v>
      </c>
    </row>
    <row r="2" spans="1:42" ht="13.5" customHeight="1" x14ac:dyDescent="0.15">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t="s">
        <v>548</v>
      </c>
      <c r="R2" s="13" t="str">
        <f>IF(Q2="","",P2)</f>
        <v>直接実施</v>
      </c>
      <c r="S2" s="13" t="str">
        <f>IF(R2="","",IF(S1&lt;&gt;"",CONCATENATE(S1,"、",R2),R2))</f>
        <v>直接実施</v>
      </c>
      <c r="T2" s="13"/>
      <c r="U2" s="32" t="s">
        <v>231</v>
      </c>
      <c r="W2" s="32" t="s">
        <v>180</v>
      </c>
      <c r="Y2" s="32" t="s">
        <v>68</v>
      </c>
      <c r="Z2" s="30"/>
      <c r="AA2" s="32" t="s">
        <v>402</v>
      </c>
      <c r="AB2" s="31"/>
      <c r="AC2" s="33" t="s">
        <v>135</v>
      </c>
      <c r="AD2" s="28"/>
      <c r="AE2" s="44" t="s">
        <v>176</v>
      </c>
      <c r="AF2" s="30"/>
      <c r="AG2" s="55" t="s">
        <v>356</v>
      </c>
      <c r="AI2" s="53" t="s">
        <v>392</v>
      </c>
      <c r="AK2" s="53" t="s">
        <v>260</v>
      </c>
      <c r="AM2" s="87"/>
      <c r="AN2" s="87"/>
      <c r="AP2" s="55" t="s">
        <v>356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589</v>
      </c>
      <c r="M3" s="13" t="str">
        <f t="shared" ref="M3:M11" si="2">IF(L3="","",K3)</f>
        <v>文教及び科学振興</v>
      </c>
      <c r="N3" s="13" t="str">
        <f>IF(M3="",N2,IF(N2&lt;&gt;"",CONCATENATE(N2,"、",M3),M3))</f>
        <v>文教及び科学振興</v>
      </c>
      <c r="O3" s="13"/>
      <c r="P3" s="12" t="s">
        <v>75</v>
      </c>
      <c r="Q3" s="17" t="s">
        <v>548</v>
      </c>
      <c r="R3" s="13" t="str">
        <f t="shared" ref="R3:R8" si="3">IF(Q3="","",P3)</f>
        <v>委託・請負</v>
      </c>
      <c r="S3" s="13" t="str">
        <f t="shared" ref="S3:S8" si="4">IF(R3="",S2,IF(S2&lt;&gt;"",CONCATENATE(S2,"、",R3),R3))</f>
        <v>直接実施、委託・請負</v>
      </c>
      <c r="T3" s="13"/>
      <c r="U3" s="32" t="s">
        <v>404</v>
      </c>
      <c r="W3" s="32" t="s">
        <v>150</v>
      </c>
      <c r="Y3" s="32" t="s">
        <v>69</v>
      </c>
      <c r="Z3" s="30"/>
      <c r="AA3" s="32" t="s">
        <v>512</v>
      </c>
      <c r="AB3" s="31"/>
      <c r="AC3" s="33" t="s">
        <v>136</v>
      </c>
      <c r="AD3" s="28"/>
      <c r="AE3" s="44" t="s">
        <v>177</v>
      </c>
      <c r="AF3" s="30"/>
      <c r="AG3" s="55" t="s">
        <v>357</v>
      </c>
      <c r="AI3" s="53" t="s">
        <v>253</v>
      </c>
      <c r="AK3" s="53" t="str">
        <f>CHAR(CODE(AK2)+1)</f>
        <v>B</v>
      </c>
      <c r="AM3" s="87"/>
      <c r="AN3" s="87"/>
      <c r="AP3" s="55" t="s">
        <v>357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405</v>
      </c>
      <c r="W4" s="32" t="s">
        <v>151</v>
      </c>
      <c r="Y4" s="32" t="s">
        <v>419</v>
      </c>
      <c r="Z4" s="30"/>
      <c r="AA4" s="32" t="s">
        <v>513</v>
      </c>
      <c r="AB4" s="31"/>
      <c r="AC4" s="32" t="s">
        <v>137</v>
      </c>
      <c r="AD4" s="28"/>
      <c r="AE4" s="44" t="s">
        <v>178</v>
      </c>
      <c r="AF4" s="30"/>
      <c r="AG4" s="55" t="s">
        <v>358</v>
      </c>
      <c r="AI4" s="53" t="s">
        <v>255</v>
      </c>
      <c r="AK4" s="53" t="str">
        <f t="shared" ref="AK4:AK49" si="7">CHAR(CODE(AK3)+1)</f>
        <v>C</v>
      </c>
      <c r="AM4" s="87"/>
      <c r="AN4" s="87"/>
      <c r="AP4" s="55" t="s">
        <v>358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315</v>
      </c>
      <c r="Y5" s="32" t="s">
        <v>420</v>
      </c>
      <c r="Z5" s="30"/>
      <c r="AA5" s="32" t="s">
        <v>514</v>
      </c>
      <c r="AB5" s="31"/>
      <c r="AC5" s="32" t="s">
        <v>179</v>
      </c>
      <c r="AD5" s="31"/>
      <c r="AE5" s="44" t="s">
        <v>369</v>
      </c>
      <c r="AF5" s="30"/>
      <c r="AG5" s="55" t="s">
        <v>359</v>
      </c>
      <c r="AI5" s="53" t="s">
        <v>407</v>
      </c>
      <c r="AK5" s="53" t="str">
        <f t="shared" si="7"/>
        <v>D</v>
      </c>
      <c r="AP5" s="55" t="s">
        <v>359</v>
      </c>
    </row>
    <row r="6" spans="1:42" ht="13.5" customHeight="1" x14ac:dyDescent="0.15">
      <c r="A6" s="14" t="s">
        <v>89</v>
      </c>
      <c r="B6" s="15" t="s">
        <v>589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371</v>
      </c>
      <c r="W6" s="32" t="s">
        <v>152</v>
      </c>
      <c r="Y6" s="32" t="s">
        <v>421</v>
      </c>
      <c r="Z6" s="30"/>
      <c r="AA6" s="32" t="s">
        <v>515</v>
      </c>
      <c r="AB6" s="31"/>
      <c r="AC6" s="32" t="s">
        <v>138</v>
      </c>
      <c r="AD6" s="31"/>
      <c r="AE6" s="44" t="s">
        <v>366</v>
      </c>
      <c r="AF6" s="30"/>
      <c r="AG6" s="55" t="s">
        <v>360</v>
      </c>
      <c r="AI6" s="53" t="s">
        <v>408</v>
      </c>
      <c r="AK6" s="53" t="str">
        <f>CHAR(CODE(AK5)+1)</f>
        <v>E</v>
      </c>
      <c r="AP6" s="55" t="s">
        <v>360</v>
      </c>
    </row>
    <row r="7" spans="1:42" ht="13.5" customHeight="1" x14ac:dyDescent="0.15">
      <c r="A7" s="14" t="s">
        <v>90</v>
      </c>
      <c r="B7" s="15"/>
      <c r="C7" s="13" t="str">
        <f t="shared" si="0"/>
        <v/>
      </c>
      <c r="D7" s="13" t="str">
        <f t="shared" si="8"/>
        <v>科学技術・イノベーション</v>
      </c>
      <c r="F7" s="18" t="s">
        <v>293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422</v>
      </c>
      <c r="Z7" s="30"/>
      <c r="AA7" s="32" t="s">
        <v>516</v>
      </c>
      <c r="AB7" s="31"/>
      <c r="AC7" s="31"/>
      <c r="AD7" s="31"/>
      <c r="AE7" s="32" t="s">
        <v>138</v>
      </c>
      <c r="AF7" s="30"/>
      <c r="AG7" s="55" t="s">
        <v>361</v>
      </c>
      <c r="AH7" s="91"/>
      <c r="AI7" s="55" t="s">
        <v>385</v>
      </c>
      <c r="AK7" s="53" t="str">
        <f>CHAR(CODE(AK6)+1)</f>
        <v>F</v>
      </c>
      <c r="AP7" s="55" t="s">
        <v>361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372</v>
      </c>
      <c r="W8" s="32" t="s">
        <v>154</v>
      </c>
      <c r="Y8" s="32" t="s">
        <v>423</v>
      </c>
      <c r="Z8" s="30"/>
      <c r="AA8" s="32" t="s">
        <v>517</v>
      </c>
      <c r="AB8" s="31"/>
      <c r="AC8" s="31"/>
      <c r="AD8" s="31"/>
      <c r="AE8" s="31"/>
      <c r="AF8" s="30"/>
      <c r="AG8" s="55" t="s">
        <v>362</v>
      </c>
      <c r="AI8" s="53" t="s">
        <v>386</v>
      </c>
      <c r="AK8" s="53" t="str">
        <f t="shared" si="7"/>
        <v>G</v>
      </c>
      <c r="AP8" s="55" t="s">
        <v>362</v>
      </c>
    </row>
    <row r="9" spans="1:42" ht="13.5" customHeight="1" x14ac:dyDescent="0.15">
      <c r="A9" s="14" t="s">
        <v>92</v>
      </c>
      <c r="B9" s="15"/>
      <c r="C9" s="13" t="str">
        <f t="shared" si="0"/>
        <v/>
      </c>
      <c r="D9" s="13" t="str">
        <f t="shared" si="8"/>
        <v>科学技術・イノベーション</v>
      </c>
      <c r="F9" s="18" t="s">
        <v>294</v>
      </c>
      <c r="G9" s="17"/>
      <c r="H9" s="13" t="str">
        <f t="shared" si="1"/>
        <v/>
      </c>
      <c r="I9" s="13" t="str">
        <f t="shared" si="5"/>
        <v>一般会計</v>
      </c>
      <c r="K9" s="14" t="s">
        <v>110</v>
      </c>
      <c r="L9" s="15"/>
      <c r="M9" s="13" t="str">
        <f t="shared" si="2"/>
        <v/>
      </c>
      <c r="N9" s="13" t="str">
        <f t="shared" si="6"/>
        <v>文教及び科学振興</v>
      </c>
      <c r="O9" s="13"/>
      <c r="P9" s="13"/>
      <c r="Q9" s="19"/>
      <c r="T9" s="13"/>
      <c r="U9" s="32" t="s">
        <v>383</v>
      </c>
      <c r="W9" s="32" t="s">
        <v>155</v>
      </c>
      <c r="Y9" s="32" t="s">
        <v>424</v>
      </c>
      <c r="Z9" s="30"/>
      <c r="AA9" s="32" t="s">
        <v>518</v>
      </c>
      <c r="AB9" s="31"/>
      <c r="AC9" s="31"/>
      <c r="AD9" s="31"/>
      <c r="AE9" s="31"/>
      <c r="AF9" s="30"/>
      <c r="AG9" s="55" t="s">
        <v>363</v>
      </c>
      <c r="AI9" s="86"/>
      <c r="AK9" s="53" t="str">
        <f t="shared" si="7"/>
        <v>H</v>
      </c>
      <c r="AP9" s="55" t="s">
        <v>363</v>
      </c>
    </row>
    <row r="10" spans="1:42" ht="13.5" customHeight="1" x14ac:dyDescent="0.15">
      <c r="A10" s="14" t="s">
        <v>316</v>
      </c>
      <c r="B10" s="15"/>
      <c r="C10" s="13" t="str">
        <f t="shared" si="0"/>
        <v/>
      </c>
      <c r="D10" s="13" t="str">
        <f t="shared" si="8"/>
        <v>科学技術・イノベーション</v>
      </c>
      <c r="F10" s="18" t="s">
        <v>117</v>
      </c>
      <c r="G10" s="17"/>
      <c r="H10" s="13" t="str">
        <f t="shared" si="1"/>
        <v/>
      </c>
      <c r="I10" s="13" t="str">
        <f t="shared" si="5"/>
        <v>一般会計</v>
      </c>
      <c r="K10" s="14" t="s">
        <v>320</v>
      </c>
      <c r="L10" s="15"/>
      <c r="M10" s="13" t="str">
        <f t="shared" si="2"/>
        <v/>
      </c>
      <c r="N10" s="13" t="str">
        <f t="shared" si="6"/>
        <v>文教及び科学振興</v>
      </c>
      <c r="O10" s="13"/>
      <c r="P10" s="13" t="str">
        <f>S8</f>
        <v>直接実施、委託・請負</v>
      </c>
      <c r="Q10" s="19"/>
      <c r="T10" s="13"/>
      <c r="W10" s="32" t="s">
        <v>156</v>
      </c>
      <c r="Y10" s="32" t="s">
        <v>425</v>
      </c>
      <c r="Z10" s="30"/>
      <c r="AA10" s="32" t="s">
        <v>519</v>
      </c>
      <c r="AB10" s="31"/>
      <c r="AC10" s="31"/>
      <c r="AD10" s="31"/>
      <c r="AE10" s="31"/>
      <c r="AF10" s="30"/>
      <c r="AG10" s="55" t="s">
        <v>348</v>
      </c>
      <c r="AK10" s="53" t="str">
        <f t="shared" si="7"/>
        <v>I</v>
      </c>
      <c r="AP10" s="53" t="s">
        <v>346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0"/>
      <c r="AA11" s="32" t="s">
        <v>520</v>
      </c>
      <c r="AB11" s="31"/>
      <c r="AC11" s="31"/>
      <c r="AD11" s="31"/>
      <c r="AE11" s="31"/>
      <c r="AF11" s="30"/>
      <c r="AG11" s="53" t="s">
        <v>351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427</v>
      </c>
      <c r="Z12" s="30"/>
      <c r="AA12" s="32" t="s">
        <v>521</v>
      </c>
      <c r="AB12" s="31"/>
      <c r="AC12" s="31"/>
      <c r="AD12" s="31"/>
      <c r="AE12" s="31"/>
      <c r="AF12" s="30"/>
      <c r="AG12" s="53" t="s">
        <v>349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428</v>
      </c>
      <c r="Z13" s="30"/>
      <c r="AA13" s="32" t="s">
        <v>522</v>
      </c>
      <c r="AB13" s="31"/>
      <c r="AC13" s="31"/>
      <c r="AD13" s="31"/>
      <c r="AE13" s="31"/>
      <c r="AF13" s="30"/>
      <c r="AG13" s="53" t="s">
        <v>350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429</v>
      </c>
      <c r="Z14" s="30"/>
      <c r="AA14" s="32" t="s">
        <v>523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430</v>
      </c>
      <c r="Z15" s="30"/>
      <c r="AA15" s="32" t="s">
        <v>524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431</v>
      </c>
      <c r="Z16" s="30"/>
      <c r="AA16" s="32" t="s">
        <v>525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432</v>
      </c>
      <c r="Z17" s="30"/>
      <c r="AA17" s="32" t="s">
        <v>526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433</v>
      </c>
      <c r="Z18" s="30"/>
      <c r="AA18" s="32" t="s">
        <v>527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434</v>
      </c>
      <c r="Z19" s="30"/>
      <c r="AA19" s="32" t="s">
        <v>528</v>
      </c>
      <c r="AB19" s="31"/>
      <c r="AC19" s="31"/>
      <c r="AD19" s="31"/>
      <c r="AE19" s="31"/>
      <c r="AF19" s="30"/>
      <c r="AK19" s="53" t="str">
        <f t="shared" si="7"/>
        <v>R</v>
      </c>
    </row>
    <row r="20" spans="1:37" ht="13.5" customHeight="1" x14ac:dyDescent="0.15">
      <c r="A20" s="14" t="s">
        <v>304</v>
      </c>
      <c r="B20" s="15"/>
      <c r="C20" s="13" t="str">
        <f t="shared" si="9"/>
        <v/>
      </c>
      <c r="D20" s="13" t="str">
        <f t="shared" si="8"/>
        <v>科学技術・イノベーション</v>
      </c>
      <c r="F20" s="18" t="s">
        <v>303</v>
      </c>
      <c r="G20" s="17"/>
      <c r="H20" s="13" t="str">
        <f t="shared" si="1"/>
        <v/>
      </c>
      <c r="I20" s="13" t="str">
        <f t="shared" si="5"/>
        <v>一般会計</v>
      </c>
      <c r="K20" s="13"/>
      <c r="L20" s="13"/>
      <c r="O20" s="13"/>
      <c r="P20" s="13"/>
      <c r="Q20" s="19"/>
      <c r="T20" s="13"/>
      <c r="W20" s="32" t="s">
        <v>166</v>
      </c>
      <c r="Y20" s="32" t="s">
        <v>435</v>
      </c>
      <c r="Z20" s="30"/>
      <c r="AA20" s="32" t="s">
        <v>529</v>
      </c>
      <c r="AB20" s="31"/>
      <c r="AC20" s="31"/>
      <c r="AD20" s="31"/>
      <c r="AE20" s="31"/>
      <c r="AF20" s="30"/>
      <c r="AK20" s="53" t="str">
        <f t="shared" si="7"/>
        <v>S</v>
      </c>
    </row>
    <row r="21" spans="1:37" ht="13.5" customHeight="1" x14ac:dyDescent="0.15">
      <c r="A21" s="14" t="s">
        <v>305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436</v>
      </c>
      <c r="Z21" s="30"/>
      <c r="AA21" s="32" t="s">
        <v>530</v>
      </c>
      <c r="AB21" s="31"/>
      <c r="AC21" s="31"/>
      <c r="AD21" s="31"/>
      <c r="AE21" s="31"/>
      <c r="AF21" s="30"/>
      <c r="AK21" s="53" t="str">
        <f t="shared" si="7"/>
        <v>T</v>
      </c>
    </row>
    <row r="22" spans="1:37" ht="13.5" customHeight="1" x14ac:dyDescent="0.15">
      <c r="A22" s="14" t="s">
        <v>306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437</v>
      </c>
      <c r="Z22" s="30"/>
      <c r="AA22" s="32" t="s">
        <v>531</v>
      </c>
      <c r="AB22" s="31"/>
      <c r="AC22" s="31"/>
      <c r="AD22" s="31"/>
      <c r="AE22" s="31"/>
      <c r="AF22" s="30"/>
      <c r="AK22" s="53" t="str">
        <f t="shared" si="7"/>
        <v>U</v>
      </c>
    </row>
    <row r="23" spans="1:37" ht="13.5" customHeight="1" x14ac:dyDescent="0.15">
      <c r="A23" s="14" t="s">
        <v>307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438</v>
      </c>
      <c r="Z23" s="30"/>
      <c r="AA23" s="32" t="s">
        <v>532</v>
      </c>
      <c r="AB23" s="31"/>
      <c r="AC23" s="31"/>
      <c r="AD23" s="31"/>
      <c r="AE23" s="31"/>
      <c r="AF23" s="30"/>
      <c r="AK23" s="53" t="str">
        <f t="shared" si="7"/>
        <v>V</v>
      </c>
    </row>
    <row r="24" spans="1:37" ht="13.5" customHeight="1" x14ac:dyDescent="0.15">
      <c r="A24" s="97" t="s">
        <v>390</v>
      </c>
      <c r="B24" s="15"/>
      <c r="C24" s="13" t="str">
        <f t="shared" si="9"/>
        <v/>
      </c>
      <c r="D24" s="13" t="str">
        <f>IF(C24="",D23,IF(D23&lt;&gt;"",CONCATENATE(D23,"、",C24),C24))</f>
        <v>科学技術・イノベーション</v>
      </c>
      <c r="F24" s="18" t="s">
        <v>395</v>
      </c>
      <c r="G24" s="17"/>
      <c r="H24" s="13" t="str">
        <f t="shared" si="1"/>
        <v/>
      </c>
      <c r="I24" s="13" t="str">
        <f t="shared" si="5"/>
        <v>一般会計</v>
      </c>
      <c r="K24" s="13"/>
      <c r="L24" s="13"/>
      <c r="O24" s="13"/>
      <c r="P24" s="13"/>
      <c r="Q24" s="19"/>
      <c r="T24" s="13"/>
      <c r="Y24" s="32" t="s">
        <v>439</v>
      </c>
      <c r="Z24" s="30"/>
      <c r="AA24" s="32" t="s">
        <v>533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440</v>
      </c>
      <c r="Z25" s="30"/>
      <c r="AA25" s="32" t="s">
        <v>534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441</v>
      </c>
      <c r="Z26" s="30"/>
      <c r="AA26" s="32" t="s">
        <v>535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442</v>
      </c>
      <c r="Z27" s="30"/>
      <c r="AA27" s="32" t="s">
        <v>536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443</v>
      </c>
      <c r="Z28" s="30"/>
      <c r="AA28" s="32" t="s">
        <v>537</v>
      </c>
      <c r="AB28" s="31"/>
      <c r="AC28" s="31"/>
      <c r="AD28" s="31"/>
      <c r="AE28" s="31"/>
      <c r="AF28" s="30"/>
      <c r="AK28" s="53" t="s">
        <v>261</v>
      </c>
    </row>
    <row r="29" spans="1:37" ht="13.5" customHeight="1" x14ac:dyDescent="0.15">
      <c r="A29" s="13"/>
      <c r="B29" s="13"/>
      <c r="F29" s="18" t="s">
        <v>295</v>
      </c>
      <c r="G29" s="17"/>
      <c r="H29" s="13" t="str">
        <f t="shared" si="1"/>
        <v/>
      </c>
      <c r="I29" s="13" t="str">
        <f t="shared" si="5"/>
        <v>一般会計</v>
      </c>
      <c r="K29" s="13"/>
      <c r="L29" s="13"/>
      <c r="O29" s="13"/>
      <c r="P29" s="13"/>
      <c r="Q29" s="19"/>
      <c r="T29" s="13"/>
      <c r="Y29" s="32" t="s">
        <v>444</v>
      </c>
      <c r="Z29" s="30"/>
      <c r="AA29" s="32" t="s">
        <v>538</v>
      </c>
      <c r="AB29" s="31"/>
      <c r="AC29" s="31"/>
      <c r="AD29" s="31"/>
      <c r="AE29" s="31"/>
      <c r="AF29" s="30"/>
      <c r="AK29" s="53" t="str">
        <f t="shared" si="7"/>
        <v>b</v>
      </c>
    </row>
    <row r="30" spans="1:37" ht="13.5" customHeight="1" x14ac:dyDescent="0.15">
      <c r="A30" s="13"/>
      <c r="B30" s="13"/>
      <c r="F30" s="18" t="s">
        <v>296</v>
      </c>
      <c r="G30" s="17"/>
      <c r="H30" s="13" t="str">
        <f t="shared" si="1"/>
        <v/>
      </c>
      <c r="I30" s="13" t="str">
        <f t="shared" si="5"/>
        <v>一般会計</v>
      </c>
      <c r="K30" s="13"/>
      <c r="L30" s="13"/>
      <c r="O30" s="13"/>
      <c r="P30" s="13"/>
      <c r="Q30" s="19"/>
      <c r="T30" s="13"/>
      <c r="Y30" s="32" t="s">
        <v>445</v>
      </c>
      <c r="Z30" s="30"/>
      <c r="AA30" s="32" t="s">
        <v>539</v>
      </c>
      <c r="AB30" s="31"/>
      <c r="AC30" s="31"/>
      <c r="AD30" s="31"/>
      <c r="AE30" s="31"/>
      <c r="AF30" s="30"/>
      <c r="AK30" s="53" t="str">
        <f t="shared" si="7"/>
        <v>c</v>
      </c>
    </row>
    <row r="31" spans="1:37" ht="13.5" customHeight="1" x14ac:dyDescent="0.15">
      <c r="A31" s="13"/>
      <c r="B31" s="13"/>
      <c r="F31" s="18" t="s">
        <v>297</v>
      </c>
      <c r="G31" s="17"/>
      <c r="H31" s="13" t="str">
        <f t="shared" si="1"/>
        <v/>
      </c>
      <c r="I31" s="13" t="str">
        <f t="shared" si="5"/>
        <v>一般会計</v>
      </c>
      <c r="K31" s="13"/>
      <c r="L31" s="13"/>
      <c r="O31" s="13"/>
      <c r="P31" s="13"/>
      <c r="Q31" s="19"/>
      <c r="T31" s="13"/>
      <c r="Y31" s="32" t="s">
        <v>446</v>
      </c>
      <c r="Z31" s="30"/>
      <c r="AA31" s="32" t="s">
        <v>540</v>
      </c>
      <c r="AB31" s="31"/>
      <c r="AC31" s="31"/>
      <c r="AD31" s="31"/>
      <c r="AE31" s="31"/>
      <c r="AF31" s="30"/>
      <c r="AK31" s="53" t="str">
        <f t="shared" si="7"/>
        <v>d</v>
      </c>
    </row>
    <row r="32" spans="1:37" ht="13.5" customHeight="1" x14ac:dyDescent="0.15">
      <c r="A32" s="13"/>
      <c r="B32" s="13"/>
      <c r="F32" s="18" t="s">
        <v>298</v>
      </c>
      <c r="G32" s="17"/>
      <c r="H32" s="13" t="str">
        <f t="shared" si="1"/>
        <v/>
      </c>
      <c r="I32" s="13" t="str">
        <f t="shared" si="5"/>
        <v>一般会計</v>
      </c>
      <c r="K32" s="13"/>
      <c r="L32" s="13"/>
      <c r="O32" s="13"/>
      <c r="P32" s="13"/>
      <c r="Q32" s="19"/>
      <c r="T32" s="13"/>
      <c r="Y32" s="32" t="s">
        <v>447</v>
      </c>
      <c r="Z32" s="30"/>
      <c r="AA32" s="32" t="s">
        <v>70</v>
      </c>
      <c r="AB32" s="31"/>
      <c r="AC32" s="31"/>
      <c r="AD32" s="31"/>
      <c r="AE32" s="31"/>
      <c r="AF32" s="30"/>
      <c r="AK32" s="53" t="str">
        <f t="shared" si="7"/>
        <v>e</v>
      </c>
    </row>
    <row r="33" spans="1:37" ht="13.5" customHeight="1" x14ac:dyDescent="0.15">
      <c r="A33" s="13"/>
      <c r="B33" s="13"/>
      <c r="F33" s="18" t="s">
        <v>299</v>
      </c>
      <c r="G33" s="17"/>
      <c r="H33" s="13" t="str">
        <f t="shared" si="1"/>
        <v/>
      </c>
      <c r="I33" s="13" t="str">
        <f t="shared" si="5"/>
        <v>一般会計</v>
      </c>
      <c r="K33" s="13"/>
      <c r="L33" s="13"/>
      <c r="O33" s="13"/>
      <c r="P33" s="13"/>
      <c r="Q33" s="19"/>
      <c r="T33" s="13"/>
      <c r="Y33" s="32" t="s">
        <v>448</v>
      </c>
      <c r="Z33" s="30"/>
      <c r="AA33" s="77"/>
      <c r="AB33" s="31"/>
      <c r="AC33" s="31"/>
      <c r="AD33" s="31"/>
      <c r="AE33" s="31"/>
      <c r="AF33" s="30"/>
      <c r="AK33" s="53" t="str">
        <f t="shared" si="7"/>
        <v>f</v>
      </c>
    </row>
    <row r="34" spans="1:37" ht="13.5" customHeight="1" x14ac:dyDescent="0.15">
      <c r="A34" s="13"/>
      <c r="B34" s="13"/>
      <c r="F34" s="18" t="s">
        <v>300</v>
      </c>
      <c r="G34" s="17"/>
      <c r="H34" s="13" t="str">
        <f t="shared" si="1"/>
        <v/>
      </c>
      <c r="I34" s="13" t="str">
        <f t="shared" si="5"/>
        <v>一般会計</v>
      </c>
      <c r="K34" s="13"/>
      <c r="L34" s="13"/>
      <c r="O34" s="13"/>
      <c r="P34" s="13"/>
      <c r="Q34" s="19"/>
      <c r="T34" s="13"/>
      <c r="Y34" s="32" t="s">
        <v>449</v>
      </c>
      <c r="Z34" s="30"/>
      <c r="AB34" s="31"/>
      <c r="AC34" s="31"/>
      <c r="AD34" s="31"/>
      <c r="AE34" s="31"/>
      <c r="AF34" s="30"/>
      <c r="AK34" s="53" t="str">
        <f t="shared" si="7"/>
        <v>g</v>
      </c>
    </row>
    <row r="35" spans="1:37" ht="13.5" customHeight="1" x14ac:dyDescent="0.15">
      <c r="A35" s="13"/>
      <c r="B35" s="13"/>
      <c r="F35" s="18" t="s">
        <v>301</v>
      </c>
      <c r="G35" s="17"/>
      <c r="H35" s="13" t="str">
        <f t="shared" si="1"/>
        <v/>
      </c>
      <c r="I35" s="13" t="str">
        <f t="shared" si="5"/>
        <v>一般会計</v>
      </c>
      <c r="K35" s="13"/>
      <c r="L35" s="13"/>
      <c r="O35" s="13"/>
      <c r="P35" s="13"/>
      <c r="Q35" s="19"/>
      <c r="T35" s="13"/>
      <c r="Y35" s="32" t="s">
        <v>450</v>
      </c>
      <c r="Z35" s="30"/>
      <c r="AC35" s="31"/>
      <c r="AF35" s="30"/>
      <c r="AK35" s="53" t="str">
        <f t="shared" si="7"/>
        <v>h</v>
      </c>
    </row>
    <row r="36" spans="1:37" ht="13.5" customHeight="1" x14ac:dyDescent="0.15">
      <c r="A36" s="13"/>
      <c r="B36" s="13"/>
      <c r="F36" s="18" t="s">
        <v>302</v>
      </c>
      <c r="G36" s="17"/>
      <c r="H36" s="13" t="str">
        <f t="shared" si="1"/>
        <v/>
      </c>
      <c r="I36" s="13" t="str">
        <f t="shared" si="5"/>
        <v>一般会計</v>
      </c>
      <c r="K36" s="13"/>
      <c r="L36" s="13"/>
      <c r="O36" s="13"/>
      <c r="P36" s="13"/>
      <c r="Q36" s="19"/>
      <c r="T36" s="13"/>
      <c r="Y36" s="32" t="s">
        <v>451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452</v>
      </c>
      <c r="Z37" s="30"/>
      <c r="AF37" s="30"/>
      <c r="AK37" s="53" t="str">
        <f t="shared" si="7"/>
        <v>j</v>
      </c>
    </row>
    <row r="38" spans="1:37" x14ac:dyDescent="0.15">
      <c r="A38" s="13"/>
      <c r="B38" s="13"/>
      <c r="F38" s="13"/>
      <c r="G38" s="19"/>
      <c r="K38" s="13"/>
      <c r="L38" s="13"/>
      <c r="O38" s="13"/>
      <c r="P38" s="13"/>
      <c r="Q38" s="19"/>
      <c r="T38" s="13"/>
      <c r="Y38" s="32" t="s">
        <v>453</v>
      </c>
      <c r="Z38" s="30"/>
      <c r="AF38" s="30"/>
      <c r="AK38" s="53" t="str">
        <f t="shared" si="7"/>
        <v>k</v>
      </c>
    </row>
    <row r="39" spans="1:37" x14ac:dyDescent="0.15">
      <c r="A39" s="13"/>
      <c r="B39" s="13"/>
      <c r="F39" s="13" t="str">
        <f>I37</f>
        <v>一般会計</v>
      </c>
      <c r="G39" s="19"/>
      <c r="K39" s="13"/>
      <c r="L39" s="13"/>
      <c r="O39" s="13"/>
      <c r="P39" s="13"/>
      <c r="Q39" s="19"/>
      <c r="T39" s="13"/>
      <c r="Y39" s="32" t="s">
        <v>454</v>
      </c>
      <c r="Z39" s="30"/>
      <c r="AF39" s="30"/>
      <c r="AK39" s="53" t="str">
        <f t="shared" si="7"/>
        <v>l</v>
      </c>
    </row>
    <row r="40" spans="1:37" x14ac:dyDescent="0.15">
      <c r="A40" s="13"/>
      <c r="B40" s="13"/>
      <c r="F40" s="13"/>
      <c r="G40" s="19"/>
      <c r="K40" s="13"/>
      <c r="L40" s="13"/>
      <c r="O40" s="13"/>
      <c r="P40" s="13"/>
      <c r="Q40" s="19"/>
      <c r="T40" s="13"/>
      <c r="Y40" s="32" t="s">
        <v>455</v>
      </c>
      <c r="Z40" s="30"/>
      <c r="AF40" s="30"/>
      <c r="AK40" s="53" t="str">
        <f t="shared" si="7"/>
        <v>m</v>
      </c>
    </row>
    <row r="41" spans="1:37" x14ac:dyDescent="0.15">
      <c r="A41" s="13"/>
      <c r="B41" s="13"/>
      <c r="F41" s="13"/>
      <c r="G41" s="19"/>
      <c r="K41" s="13"/>
      <c r="L41" s="13"/>
      <c r="O41" s="13"/>
      <c r="P41" s="13"/>
      <c r="Q41" s="19"/>
      <c r="T41" s="13"/>
      <c r="Y41" s="32" t="s">
        <v>456</v>
      </c>
      <c r="Z41" s="30"/>
      <c r="AF41" s="30"/>
      <c r="AK41" s="53" t="str">
        <f t="shared" si="7"/>
        <v>n</v>
      </c>
    </row>
    <row r="42" spans="1:37" x14ac:dyDescent="0.15">
      <c r="A42" s="13"/>
      <c r="B42" s="13"/>
      <c r="F42" s="13"/>
      <c r="G42" s="19"/>
      <c r="K42" s="13"/>
      <c r="L42" s="13"/>
      <c r="O42" s="13"/>
      <c r="P42" s="13"/>
      <c r="Q42" s="19"/>
      <c r="T42" s="13"/>
      <c r="Y42" s="32" t="s">
        <v>457</v>
      </c>
      <c r="Z42" s="30"/>
      <c r="AF42" s="30"/>
      <c r="AK42" s="53" t="str">
        <f t="shared" si="7"/>
        <v>o</v>
      </c>
    </row>
    <row r="43" spans="1:37" x14ac:dyDescent="0.15">
      <c r="A43" s="13"/>
      <c r="B43" s="13"/>
      <c r="F43" s="13"/>
      <c r="G43" s="19"/>
      <c r="K43" s="13"/>
      <c r="L43" s="13"/>
      <c r="O43" s="13"/>
      <c r="P43" s="13"/>
      <c r="Q43" s="19"/>
      <c r="T43" s="13"/>
      <c r="Y43" s="32" t="s">
        <v>458</v>
      </c>
      <c r="Z43" s="30"/>
      <c r="AF43" s="30"/>
      <c r="AK43" s="53" t="str">
        <f t="shared" si="7"/>
        <v>p</v>
      </c>
    </row>
    <row r="44" spans="1:37" x14ac:dyDescent="0.15">
      <c r="A44" s="13"/>
      <c r="B44" s="13"/>
      <c r="F44" s="13"/>
      <c r="G44" s="19"/>
      <c r="K44" s="13"/>
      <c r="L44" s="13"/>
      <c r="O44" s="13"/>
      <c r="P44" s="13"/>
      <c r="Q44" s="19"/>
      <c r="T44" s="13"/>
      <c r="Y44" s="32" t="s">
        <v>459</v>
      </c>
      <c r="Z44" s="30"/>
      <c r="AF44" s="30"/>
      <c r="AK44" s="53" t="str">
        <f t="shared" si="7"/>
        <v>q</v>
      </c>
    </row>
    <row r="45" spans="1:37" x14ac:dyDescent="0.15">
      <c r="A45" s="13"/>
      <c r="B45" s="13"/>
      <c r="F45" s="13"/>
      <c r="G45" s="19"/>
      <c r="K45" s="13"/>
      <c r="L45" s="13"/>
      <c r="O45" s="13"/>
      <c r="P45" s="13"/>
      <c r="Q45" s="19"/>
      <c r="T45" s="13"/>
      <c r="Y45" s="32" t="s">
        <v>460</v>
      </c>
      <c r="Z45" s="30"/>
      <c r="AF45" s="30"/>
      <c r="AK45" s="53" t="str">
        <f t="shared" si="7"/>
        <v>r</v>
      </c>
    </row>
    <row r="46" spans="1:37" x14ac:dyDescent="0.15">
      <c r="A46" s="13"/>
      <c r="B46" s="13"/>
      <c r="F46" s="13"/>
      <c r="G46" s="19"/>
      <c r="K46" s="13"/>
      <c r="L46" s="13"/>
      <c r="O46" s="13"/>
      <c r="P46" s="13"/>
      <c r="Q46" s="19"/>
      <c r="T46" s="13"/>
      <c r="Y46" s="32" t="s">
        <v>461</v>
      </c>
      <c r="Z46" s="30"/>
      <c r="AF46" s="30"/>
      <c r="AK46" s="53" t="str">
        <f t="shared" si="7"/>
        <v>s</v>
      </c>
    </row>
    <row r="47" spans="1:37" x14ac:dyDescent="0.15">
      <c r="A47" s="13"/>
      <c r="B47" s="13"/>
      <c r="F47" s="13"/>
      <c r="G47" s="19"/>
      <c r="K47" s="13"/>
      <c r="L47" s="13"/>
      <c r="O47" s="13"/>
      <c r="P47" s="13"/>
      <c r="Q47" s="19"/>
      <c r="T47" s="13"/>
      <c r="Y47" s="32" t="s">
        <v>462</v>
      </c>
      <c r="Z47" s="30"/>
      <c r="AF47" s="30"/>
      <c r="AK47" s="53" t="str">
        <f t="shared" si="7"/>
        <v>t</v>
      </c>
    </row>
    <row r="48" spans="1:37" x14ac:dyDescent="0.15">
      <c r="A48" s="13"/>
      <c r="B48" s="13"/>
      <c r="F48" s="13"/>
      <c r="G48" s="19"/>
      <c r="K48" s="13"/>
      <c r="L48" s="13"/>
      <c r="O48" s="13"/>
      <c r="P48" s="13"/>
      <c r="Q48" s="19"/>
      <c r="T48" s="13"/>
      <c r="Y48" s="32" t="s">
        <v>463</v>
      </c>
      <c r="Z48" s="30"/>
      <c r="AF48" s="30"/>
      <c r="AK48" s="53" t="str">
        <f t="shared" si="7"/>
        <v>u</v>
      </c>
    </row>
    <row r="49" spans="1:37" x14ac:dyDescent="0.15">
      <c r="A49" s="13"/>
      <c r="B49" s="13"/>
      <c r="F49" s="13"/>
      <c r="G49" s="19"/>
      <c r="K49" s="13"/>
      <c r="L49" s="13"/>
      <c r="O49" s="13"/>
      <c r="P49" s="13"/>
      <c r="Q49" s="19"/>
      <c r="T49" s="13"/>
      <c r="Y49" s="32" t="s">
        <v>464</v>
      </c>
      <c r="Z49" s="30"/>
      <c r="AF49" s="30"/>
      <c r="AK49" s="53" t="str">
        <f t="shared" si="7"/>
        <v>v</v>
      </c>
    </row>
    <row r="50" spans="1:37" x14ac:dyDescent="0.15">
      <c r="A50" s="13"/>
      <c r="B50" s="13"/>
      <c r="F50" s="13"/>
      <c r="G50" s="19"/>
      <c r="K50" s="13"/>
      <c r="L50" s="13"/>
      <c r="O50" s="13"/>
      <c r="P50" s="13"/>
      <c r="Q50" s="19"/>
      <c r="T50" s="13"/>
      <c r="Y50" s="32" t="s">
        <v>465</v>
      </c>
      <c r="Z50" s="30"/>
      <c r="AF50" s="30"/>
    </row>
    <row r="51" spans="1:37" x14ac:dyDescent="0.15">
      <c r="A51" s="13"/>
      <c r="B51" s="13"/>
      <c r="F51" s="13"/>
      <c r="G51" s="19"/>
      <c r="K51" s="13"/>
      <c r="L51" s="13"/>
      <c r="O51" s="13"/>
      <c r="P51" s="13"/>
      <c r="Q51" s="19"/>
      <c r="T51" s="13"/>
      <c r="Y51" s="32" t="s">
        <v>466</v>
      </c>
      <c r="Z51" s="30"/>
      <c r="AF51" s="30"/>
    </row>
    <row r="52" spans="1:37" x14ac:dyDescent="0.15">
      <c r="A52" s="13"/>
      <c r="B52" s="13"/>
      <c r="F52" s="13"/>
      <c r="G52" s="19"/>
      <c r="K52" s="13"/>
      <c r="L52" s="13"/>
      <c r="O52" s="13"/>
      <c r="P52" s="13"/>
      <c r="Q52" s="19"/>
      <c r="T52" s="13"/>
      <c r="Y52" s="32" t="s">
        <v>467</v>
      </c>
      <c r="Z52" s="30"/>
      <c r="AF52" s="30"/>
    </row>
    <row r="53" spans="1:37" x14ac:dyDescent="0.15">
      <c r="A53" s="13"/>
      <c r="B53" s="13"/>
      <c r="F53" s="13"/>
      <c r="G53" s="19"/>
      <c r="K53" s="13"/>
      <c r="L53" s="13"/>
      <c r="O53" s="13"/>
      <c r="P53" s="13"/>
      <c r="Q53" s="19"/>
      <c r="T53" s="13"/>
      <c r="Y53" s="32" t="s">
        <v>468</v>
      </c>
      <c r="Z53" s="30"/>
      <c r="AF53" s="30"/>
    </row>
    <row r="54" spans="1:37" x14ac:dyDescent="0.15">
      <c r="A54" s="13"/>
      <c r="B54" s="13"/>
      <c r="F54" s="13"/>
      <c r="G54" s="19"/>
      <c r="K54" s="13"/>
      <c r="L54" s="13"/>
      <c r="O54" s="13"/>
      <c r="P54" s="20"/>
      <c r="Q54" s="19"/>
      <c r="T54" s="13"/>
      <c r="Y54" s="32" t="s">
        <v>469</v>
      </c>
      <c r="Z54" s="30"/>
      <c r="AF54" s="30"/>
    </row>
    <row r="55" spans="1:37" x14ac:dyDescent="0.15">
      <c r="A55" s="13"/>
      <c r="B55" s="13"/>
      <c r="F55" s="13"/>
      <c r="G55" s="19"/>
      <c r="K55" s="13"/>
      <c r="L55" s="13"/>
      <c r="O55" s="13"/>
      <c r="P55" s="13"/>
      <c r="Q55" s="19"/>
      <c r="T55" s="13"/>
      <c r="Y55" s="32" t="s">
        <v>470</v>
      </c>
      <c r="Z55" s="30"/>
      <c r="AF55" s="30"/>
    </row>
    <row r="56" spans="1:37" x14ac:dyDescent="0.15">
      <c r="A56" s="13"/>
      <c r="B56" s="13"/>
      <c r="F56" s="13"/>
      <c r="G56" s="19"/>
      <c r="K56" s="13"/>
      <c r="L56" s="13"/>
      <c r="O56" s="13"/>
      <c r="P56" s="13"/>
      <c r="Q56" s="19"/>
      <c r="T56" s="13"/>
      <c r="Y56" s="32" t="s">
        <v>471</v>
      </c>
      <c r="Z56" s="30"/>
      <c r="AF56" s="30"/>
    </row>
    <row r="57" spans="1:37" x14ac:dyDescent="0.15">
      <c r="A57" s="13"/>
      <c r="B57" s="13"/>
      <c r="F57" s="13"/>
      <c r="G57" s="19"/>
      <c r="K57" s="13"/>
      <c r="L57" s="13"/>
      <c r="O57" s="13"/>
      <c r="P57" s="13"/>
      <c r="Q57" s="19"/>
      <c r="T57" s="13"/>
      <c r="Y57" s="32" t="s">
        <v>472</v>
      </c>
      <c r="Z57" s="30"/>
      <c r="AF57" s="30"/>
    </row>
    <row r="58" spans="1:37" x14ac:dyDescent="0.15">
      <c r="A58" s="13"/>
      <c r="B58" s="13"/>
      <c r="F58" s="13"/>
      <c r="G58" s="19"/>
      <c r="K58" s="13"/>
      <c r="L58" s="13"/>
      <c r="O58" s="13"/>
      <c r="P58" s="13"/>
      <c r="Q58" s="19"/>
      <c r="T58" s="13"/>
      <c r="Y58" s="32" t="s">
        <v>473</v>
      </c>
      <c r="Z58" s="30"/>
      <c r="AF58" s="30"/>
    </row>
    <row r="59" spans="1:37" x14ac:dyDescent="0.15">
      <c r="A59" s="13"/>
      <c r="B59" s="13"/>
      <c r="F59" s="13"/>
      <c r="G59" s="19"/>
      <c r="K59" s="13"/>
      <c r="L59" s="13"/>
      <c r="O59" s="13"/>
      <c r="P59" s="13"/>
      <c r="Q59" s="19"/>
      <c r="T59" s="13"/>
      <c r="Y59" s="32" t="s">
        <v>474</v>
      </c>
      <c r="Z59" s="30"/>
      <c r="AF59" s="30"/>
    </row>
    <row r="60" spans="1:37" x14ac:dyDescent="0.15">
      <c r="A60" s="13"/>
      <c r="B60" s="13"/>
      <c r="F60" s="13"/>
      <c r="G60" s="19"/>
      <c r="K60" s="13"/>
      <c r="L60" s="13"/>
      <c r="O60" s="13"/>
      <c r="P60" s="13"/>
      <c r="Q60" s="19"/>
      <c r="T60" s="13"/>
      <c r="Y60" s="32" t="s">
        <v>475</v>
      </c>
      <c r="Z60" s="30"/>
      <c r="AF60" s="30"/>
    </row>
    <row r="61" spans="1:37" x14ac:dyDescent="0.15">
      <c r="A61" s="13"/>
      <c r="B61" s="13"/>
      <c r="F61" s="13"/>
      <c r="G61" s="19"/>
      <c r="K61" s="13"/>
      <c r="L61" s="13"/>
      <c r="O61" s="13"/>
      <c r="P61" s="13"/>
      <c r="Q61" s="19"/>
      <c r="T61" s="13"/>
      <c r="Y61" s="32" t="s">
        <v>476</v>
      </c>
      <c r="Z61" s="30"/>
      <c r="AF61" s="30"/>
    </row>
    <row r="62" spans="1:37" x14ac:dyDescent="0.15">
      <c r="A62" s="13"/>
      <c r="B62" s="13"/>
      <c r="F62" s="13"/>
      <c r="G62" s="19"/>
      <c r="K62" s="13"/>
      <c r="L62" s="13"/>
      <c r="O62" s="13"/>
      <c r="P62" s="13"/>
      <c r="Q62" s="19"/>
      <c r="T62" s="13"/>
      <c r="Y62" s="32" t="s">
        <v>477</v>
      </c>
      <c r="Z62" s="30"/>
      <c r="AF62" s="30"/>
    </row>
    <row r="63" spans="1:37" x14ac:dyDescent="0.15">
      <c r="A63" s="13"/>
      <c r="B63" s="13"/>
      <c r="F63" s="13"/>
      <c r="G63" s="19"/>
      <c r="K63" s="13"/>
      <c r="L63" s="13"/>
      <c r="O63" s="13"/>
      <c r="P63" s="13"/>
      <c r="Q63" s="19"/>
      <c r="T63" s="13"/>
      <c r="Y63" s="32" t="s">
        <v>478</v>
      </c>
      <c r="Z63" s="30"/>
      <c r="AF63" s="30"/>
    </row>
    <row r="64" spans="1:37" x14ac:dyDescent="0.15">
      <c r="A64" s="13"/>
      <c r="B64" s="13"/>
      <c r="F64" s="13"/>
      <c r="G64" s="19"/>
      <c r="K64" s="13"/>
      <c r="L64" s="13"/>
      <c r="O64" s="13"/>
      <c r="P64" s="13"/>
      <c r="Q64" s="19"/>
      <c r="T64" s="13"/>
      <c r="Y64" s="32" t="s">
        <v>479</v>
      </c>
      <c r="Z64" s="30"/>
      <c r="AF64" s="30"/>
    </row>
    <row r="65" spans="1:32" x14ac:dyDescent="0.15">
      <c r="A65" s="13"/>
      <c r="B65" s="13"/>
      <c r="F65" s="13"/>
      <c r="G65" s="19"/>
      <c r="K65" s="13"/>
      <c r="L65" s="13"/>
      <c r="O65" s="13"/>
      <c r="P65" s="13"/>
      <c r="Q65" s="19"/>
      <c r="T65" s="13"/>
      <c r="Y65" s="32" t="s">
        <v>480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481</v>
      </c>
      <c r="Z67" s="30"/>
      <c r="AF67" s="30"/>
    </row>
    <row r="68" spans="1:32" x14ac:dyDescent="0.15">
      <c r="A68" s="13"/>
      <c r="B68" s="13"/>
      <c r="F68" s="13"/>
      <c r="G68" s="19"/>
      <c r="K68" s="13"/>
      <c r="L68" s="13"/>
      <c r="O68" s="13"/>
      <c r="P68" s="13"/>
      <c r="Q68" s="19"/>
      <c r="T68" s="13"/>
      <c r="Y68" s="32" t="s">
        <v>482</v>
      </c>
      <c r="Z68" s="30"/>
      <c r="AF68" s="30"/>
    </row>
    <row r="69" spans="1:32" x14ac:dyDescent="0.15">
      <c r="A69" s="13"/>
      <c r="B69" s="13"/>
      <c r="F69" s="13"/>
      <c r="G69" s="19"/>
      <c r="K69" s="13"/>
      <c r="L69" s="13"/>
      <c r="O69" s="13"/>
      <c r="P69" s="13"/>
      <c r="Q69" s="19"/>
      <c r="T69" s="13"/>
      <c r="Y69" s="32" t="s">
        <v>483</v>
      </c>
      <c r="Z69" s="30"/>
      <c r="AF69" s="30"/>
    </row>
    <row r="70" spans="1:32" x14ac:dyDescent="0.15">
      <c r="A70" s="13"/>
      <c r="B70" s="13"/>
      <c r="Y70" s="32" t="s">
        <v>484</v>
      </c>
    </row>
    <row r="71" spans="1:32" x14ac:dyDescent="0.15">
      <c r="Y71" s="32" t="s">
        <v>485</v>
      </c>
    </row>
    <row r="72" spans="1:32" x14ac:dyDescent="0.15">
      <c r="Y72" s="32" t="s">
        <v>486</v>
      </c>
    </row>
    <row r="73" spans="1:32" x14ac:dyDescent="0.15">
      <c r="Y73" s="32" t="s">
        <v>487</v>
      </c>
    </row>
    <row r="74" spans="1:32" x14ac:dyDescent="0.15">
      <c r="Y74" s="32" t="s">
        <v>488</v>
      </c>
    </row>
    <row r="75" spans="1:32" x14ac:dyDescent="0.15">
      <c r="Y75" s="32" t="s">
        <v>489</v>
      </c>
    </row>
    <row r="76" spans="1:32" x14ac:dyDescent="0.15">
      <c r="Y76" s="32" t="s">
        <v>490</v>
      </c>
    </row>
    <row r="77" spans="1:32" x14ac:dyDescent="0.15">
      <c r="Y77" s="32" t="s">
        <v>491</v>
      </c>
    </row>
    <row r="78" spans="1:32" x14ac:dyDescent="0.15">
      <c r="Y78" s="32" t="s">
        <v>492</v>
      </c>
    </row>
    <row r="79" spans="1:32" x14ac:dyDescent="0.15">
      <c r="Y79" s="32" t="s">
        <v>493</v>
      </c>
    </row>
    <row r="80" spans="1:32" x14ac:dyDescent="0.15">
      <c r="Y80" s="32" t="s">
        <v>494</v>
      </c>
    </row>
    <row r="81" spans="25:25" x14ac:dyDescent="0.15">
      <c r="Y81" s="32" t="s">
        <v>495</v>
      </c>
    </row>
    <row r="82" spans="25:25" x14ac:dyDescent="0.15">
      <c r="Y82" s="32" t="s">
        <v>496</v>
      </c>
    </row>
    <row r="83" spans="25:25" x14ac:dyDescent="0.15">
      <c r="Y83" s="32" t="s">
        <v>497</v>
      </c>
    </row>
    <row r="84" spans="25:25" x14ac:dyDescent="0.15">
      <c r="Y84" s="32" t="s">
        <v>498</v>
      </c>
    </row>
    <row r="85" spans="25:25" x14ac:dyDescent="0.15">
      <c r="Y85" s="32" t="s">
        <v>499</v>
      </c>
    </row>
    <row r="86" spans="25:25" x14ac:dyDescent="0.15">
      <c r="Y86" s="32" t="s">
        <v>500</v>
      </c>
    </row>
    <row r="87" spans="25:25" x14ac:dyDescent="0.15">
      <c r="Y87" s="32" t="s">
        <v>501</v>
      </c>
    </row>
    <row r="88" spans="25:25" x14ac:dyDescent="0.15">
      <c r="Y88" s="32" t="s">
        <v>502</v>
      </c>
    </row>
    <row r="89" spans="25:25" x14ac:dyDescent="0.15">
      <c r="Y89" s="32" t="s">
        <v>503</v>
      </c>
    </row>
    <row r="90" spans="25:25" x14ac:dyDescent="0.15">
      <c r="Y90" s="32" t="s">
        <v>504</v>
      </c>
    </row>
    <row r="91" spans="25:25" x14ac:dyDescent="0.15">
      <c r="Y91" s="32" t="s">
        <v>505</v>
      </c>
    </row>
    <row r="92" spans="25:25" x14ac:dyDescent="0.15">
      <c r="Y92" s="32" t="s">
        <v>506</v>
      </c>
    </row>
    <row r="93" spans="25:25" x14ac:dyDescent="0.15">
      <c r="Y93" s="32" t="s">
        <v>507</v>
      </c>
    </row>
    <row r="94" spans="25:25" x14ac:dyDescent="0.15">
      <c r="Y94" s="32" t="s">
        <v>508</v>
      </c>
    </row>
    <row r="95" spans="25:25" x14ac:dyDescent="0.15">
      <c r="Y95" s="32" t="s">
        <v>509</v>
      </c>
    </row>
    <row r="96" spans="25:25" x14ac:dyDescent="0.15">
      <c r="Y96" s="32" t="s">
        <v>401</v>
      </c>
    </row>
    <row r="97" spans="25:25" x14ac:dyDescent="0.15">
      <c r="Y97" s="32" t="s">
        <v>510</v>
      </c>
    </row>
    <row r="98" spans="25:25" x14ac:dyDescent="0.15">
      <c r="Y98" s="32" t="s">
        <v>511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338</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5"/>
      <c r="Z2" s="854"/>
      <c r="AA2" s="855"/>
      <c r="AB2" s="1059" t="s">
        <v>11</v>
      </c>
      <c r="AC2" s="1060"/>
      <c r="AD2" s="1061"/>
      <c r="AE2" s="249" t="s">
        <v>376</v>
      </c>
      <c r="AF2" s="249"/>
      <c r="AG2" s="249"/>
      <c r="AH2" s="249"/>
      <c r="AI2" s="249" t="s">
        <v>374</v>
      </c>
      <c r="AJ2" s="249"/>
      <c r="AK2" s="249"/>
      <c r="AL2" s="249"/>
      <c r="AM2" s="249" t="s">
        <v>403</v>
      </c>
      <c r="AN2" s="249"/>
      <c r="AO2" s="249"/>
      <c r="AP2" s="243"/>
      <c r="AQ2" s="159" t="s">
        <v>232</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56"/>
      <c r="Z3" s="1057"/>
      <c r="AA3" s="1058"/>
      <c r="AB3" s="1062"/>
      <c r="AC3" s="1063"/>
      <c r="AD3" s="1064"/>
      <c r="AE3" s="250"/>
      <c r="AF3" s="250"/>
      <c r="AG3" s="250"/>
      <c r="AH3" s="250"/>
      <c r="AI3" s="250"/>
      <c r="AJ3" s="250"/>
      <c r="AK3" s="250"/>
      <c r="AL3" s="250"/>
      <c r="AM3" s="250"/>
      <c r="AN3" s="250"/>
      <c r="AO3" s="250"/>
      <c r="AP3" s="246"/>
      <c r="AQ3" s="198"/>
      <c r="AR3" s="199"/>
      <c r="AS3" s="132" t="s">
        <v>233</v>
      </c>
      <c r="AT3" s="133"/>
      <c r="AU3" s="199"/>
      <c r="AV3" s="199"/>
      <c r="AW3" s="421" t="s">
        <v>181</v>
      </c>
      <c r="AX3" s="422"/>
    </row>
    <row r="4" spans="1:50" ht="22.5" customHeight="1" x14ac:dyDescent="0.15">
      <c r="A4" s="426"/>
      <c r="B4" s="424"/>
      <c r="C4" s="424"/>
      <c r="D4" s="424"/>
      <c r="E4" s="424"/>
      <c r="F4" s="425"/>
      <c r="G4" s="587"/>
      <c r="H4" s="1032"/>
      <c r="I4" s="1032"/>
      <c r="J4" s="1032"/>
      <c r="K4" s="1032"/>
      <c r="L4" s="1032"/>
      <c r="M4" s="1032"/>
      <c r="N4" s="1032"/>
      <c r="O4" s="1033"/>
      <c r="P4" s="104"/>
      <c r="Q4" s="1040"/>
      <c r="R4" s="1040"/>
      <c r="S4" s="1040"/>
      <c r="T4" s="1040"/>
      <c r="U4" s="1040"/>
      <c r="V4" s="1040"/>
      <c r="W4" s="1040"/>
      <c r="X4" s="1041"/>
      <c r="Y4" s="1050" t="s">
        <v>12</v>
      </c>
      <c r="Z4" s="1051"/>
      <c r="AA4" s="1052"/>
      <c r="AB4" s="487"/>
      <c r="AC4" s="1054"/>
      <c r="AD4" s="1054"/>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34"/>
      <c r="H5" s="1035"/>
      <c r="I5" s="1035"/>
      <c r="J5" s="1035"/>
      <c r="K5" s="1035"/>
      <c r="L5" s="1035"/>
      <c r="M5" s="1035"/>
      <c r="N5" s="1035"/>
      <c r="O5" s="1036"/>
      <c r="P5" s="1042"/>
      <c r="Q5" s="1042"/>
      <c r="R5" s="1042"/>
      <c r="S5" s="1042"/>
      <c r="T5" s="1042"/>
      <c r="U5" s="1042"/>
      <c r="V5" s="1042"/>
      <c r="W5" s="1042"/>
      <c r="X5" s="1043"/>
      <c r="Y5" s="441" t="s">
        <v>54</v>
      </c>
      <c r="Z5" s="1047"/>
      <c r="AA5" s="1048"/>
      <c r="AB5" s="549"/>
      <c r="AC5" s="1053"/>
      <c r="AD5" s="1053"/>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37"/>
      <c r="H6" s="1038"/>
      <c r="I6" s="1038"/>
      <c r="J6" s="1038"/>
      <c r="K6" s="1038"/>
      <c r="L6" s="1038"/>
      <c r="M6" s="1038"/>
      <c r="N6" s="1038"/>
      <c r="O6" s="1039"/>
      <c r="P6" s="1044"/>
      <c r="Q6" s="1044"/>
      <c r="R6" s="1044"/>
      <c r="S6" s="1044"/>
      <c r="T6" s="1044"/>
      <c r="U6" s="1044"/>
      <c r="V6" s="1044"/>
      <c r="W6" s="1044"/>
      <c r="X6" s="1045"/>
      <c r="Y6" s="1046" t="s">
        <v>13</v>
      </c>
      <c r="Z6" s="1047"/>
      <c r="AA6" s="1048"/>
      <c r="AB6" s="617" t="s">
        <v>182</v>
      </c>
      <c r="AC6" s="1049"/>
      <c r="AD6" s="1049"/>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364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338</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5"/>
      <c r="Z9" s="854"/>
      <c r="AA9" s="855"/>
      <c r="AB9" s="1059" t="s">
        <v>11</v>
      </c>
      <c r="AC9" s="1060"/>
      <c r="AD9" s="1061"/>
      <c r="AE9" s="249" t="s">
        <v>376</v>
      </c>
      <c r="AF9" s="249"/>
      <c r="AG9" s="249"/>
      <c r="AH9" s="249"/>
      <c r="AI9" s="249" t="s">
        <v>374</v>
      </c>
      <c r="AJ9" s="249"/>
      <c r="AK9" s="249"/>
      <c r="AL9" s="249"/>
      <c r="AM9" s="249" t="s">
        <v>403</v>
      </c>
      <c r="AN9" s="249"/>
      <c r="AO9" s="249"/>
      <c r="AP9" s="243"/>
      <c r="AQ9" s="159" t="s">
        <v>232</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56"/>
      <c r="Z10" s="1057"/>
      <c r="AA10" s="1058"/>
      <c r="AB10" s="1062"/>
      <c r="AC10" s="1063"/>
      <c r="AD10" s="1064"/>
      <c r="AE10" s="250"/>
      <c r="AF10" s="250"/>
      <c r="AG10" s="250"/>
      <c r="AH10" s="250"/>
      <c r="AI10" s="250"/>
      <c r="AJ10" s="250"/>
      <c r="AK10" s="250"/>
      <c r="AL10" s="250"/>
      <c r="AM10" s="250"/>
      <c r="AN10" s="250"/>
      <c r="AO10" s="250"/>
      <c r="AP10" s="246"/>
      <c r="AQ10" s="198"/>
      <c r="AR10" s="199"/>
      <c r="AS10" s="132" t="s">
        <v>233</v>
      </c>
      <c r="AT10" s="133"/>
      <c r="AU10" s="199"/>
      <c r="AV10" s="199"/>
      <c r="AW10" s="421" t="s">
        <v>181</v>
      </c>
      <c r="AX10" s="422"/>
    </row>
    <row r="11" spans="1:50" ht="22.5" customHeight="1" x14ac:dyDescent="0.15">
      <c r="A11" s="426"/>
      <c r="B11" s="424"/>
      <c r="C11" s="424"/>
      <c r="D11" s="424"/>
      <c r="E11" s="424"/>
      <c r="F11" s="425"/>
      <c r="G11" s="587"/>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7"/>
      <c r="AC11" s="1054"/>
      <c r="AD11" s="1054"/>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34"/>
      <c r="H12" s="1035"/>
      <c r="I12" s="1035"/>
      <c r="J12" s="1035"/>
      <c r="K12" s="1035"/>
      <c r="L12" s="1035"/>
      <c r="M12" s="1035"/>
      <c r="N12" s="1035"/>
      <c r="O12" s="1036"/>
      <c r="P12" s="1042"/>
      <c r="Q12" s="1042"/>
      <c r="R12" s="1042"/>
      <c r="S12" s="1042"/>
      <c r="T12" s="1042"/>
      <c r="U12" s="1042"/>
      <c r="V12" s="1042"/>
      <c r="W12" s="1042"/>
      <c r="X12" s="1043"/>
      <c r="Y12" s="441" t="s">
        <v>54</v>
      </c>
      <c r="Z12" s="1047"/>
      <c r="AA12" s="1048"/>
      <c r="AB12" s="549"/>
      <c r="AC12" s="1053"/>
      <c r="AD12" s="1053"/>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7" t="s">
        <v>182</v>
      </c>
      <c r="AC13" s="1049"/>
      <c r="AD13" s="1049"/>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364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338</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5"/>
      <c r="Z16" s="854"/>
      <c r="AA16" s="855"/>
      <c r="AB16" s="1059" t="s">
        <v>11</v>
      </c>
      <c r="AC16" s="1060"/>
      <c r="AD16" s="1061"/>
      <c r="AE16" s="249" t="s">
        <v>376</v>
      </c>
      <c r="AF16" s="249"/>
      <c r="AG16" s="249"/>
      <c r="AH16" s="249"/>
      <c r="AI16" s="249" t="s">
        <v>374</v>
      </c>
      <c r="AJ16" s="249"/>
      <c r="AK16" s="249"/>
      <c r="AL16" s="249"/>
      <c r="AM16" s="249" t="s">
        <v>403</v>
      </c>
      <c r="AN16" s="249"/>
      <c r="AO16" s="249"/>
      <c r="AP16" s="243"/>
      <c r="AQ16" s="159" t="s">
        <v>232</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56"/>
      <c r="Z17" s="1057"/>
      <c r="AA17" s="1058"/>
      <c r="AB17" s="1062"/>
      <c r="AC17" s="1063"/>
      <c r="AD17" s="1064"/>
      <c r="AE17" s="250"/>
      <c r="AF17" s="250"/>
      <c r="AG17" s="250"/>
      <c r="AH17" s="250"/>
      <c r="AI17" s="250"/>
      <c r="AJ17" s="250"/>
      <c r="AK17" s="250"/>
      <c r="AL17" s="250"/>
      <c r="AM17" s="250"/>
      <c r="AN17" s="250"/>
      <c r="AO17" s="250"/>
      <c r="AP17" s="246"/>
      <c r="AQ17" s="198"/>
      <c r="AR17" s="199"/>
      <c r="AS17" s="132" t="s">
        <v>233</v>
      </c>
      <c r="AT17" s="133"/>
      <c r="AU17" s="199"/>
      <c r="AV17" s="199"/>
      <c r="AW17" s="421" t="s">
        <v>181</v>
      </c>
      <c r="AX17" s="422"/>
    </row>
    <row r="18" spans="1:50" ht="22.5" customHeight="1" x14ac:dyDescent="0.15">
      <c r="A18" s="426"/>
      <c r="B18" s="424"/>
      <c r="C18" s="424"/>
      <c r="D18" s="424"/>
      <c r="E18" s="424"/>
      <c r="F18" s="425"/>
      <c r="G18" s="587"/>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7"/>
      <c r="AC18" s="1054"/>
      <c r="AD18" s="1054"/>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34"/>
      <c r="H19" s="1035"/>
      <c r="I19" s="1035"/>
      <c r="J19" s="1035"/>
      <c r="K19" s="1035"/>
      <c r="L19" s="1035"/>
      <c r="M19" s="1035"/>
      <c r="N19" s="1035"/>
      <c r="O19" s="1036"/>
      <c r="P19" s="1042"/>
      <c r="Q19" s="1042"/>
      <c r="R19" s="1042"/>
      <c r="S19" s="1042"/>
      <c r="T19" s="1042"/>
      <c r="U19" s="1042"/>
      <c r="V19" s="1042"/>
      <c r="W19" s="1042"/>
      <c r="X19" s="1043"/>
      <c r="Y19" s="441" t="s">
        <v>54</v>
      </c>
      <c r="Z19" s="1047"/>
      <c r="AA19" s="1048"/>
      <c r="AB19" s="549"/>
      <c r="AC19" s="1053"/>
      <c r="AD19" s="1053"/>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7" t="s">
        <v>182</v>
      </c>
      <c r="AC20" s="1049"/>
      <c r="AD20" s="1049"/>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364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338</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5"/>
      <c r="Z23" s="854"/>
      <c r="AA23" s="855"/>
      <c r="AB23" s="1059" t="s">
        <v>11</v>
      </c>
      <c r="AC23" s="1060"/>
      <c r="AD23" s="1061"/>
      <c r="AE23" s="249" t="s">
        <v>376</v>
      </c>
      <c r="AF23" s="249"/>
      <c r="AG23" s="249"/>
      <c r="AH23" s="249"/>
      <c r="AI23" s="249" t="s">
        <v>374</v>
      </c>
      <c r="AJ23" s="249"/>
      <c r="AK23" s="249"/>
      <c r="AL23" s="249"/>
      <c r="AM23" s="249" t="s">
        <v>403</v>
      </c>
      <c r="AN23" s="249"/>
      <c r="AO23" s="249"/>
      <c r="AP23" s="243"/>
      <c r="AQ23" s="159" t="s">
        <v>232</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56"/>
      <c r="Z24" s="1057"/>
      <c r="AA24" s="1058"/>
      <c r="AB24" s="1062"/>
      <c r="AC24" s="1063"/>
      <c r="AD24" s="1064"/>
      <c r="AE24" s="250"/>
      <c r="AF24" s="250"/>
      <c r="AG24" s="250"/>
      <c r="AH24" s="250"/>
      <c r="AI24" s="250"/>
      <c r="AJ24" s="250"/>
      <c r="AK24" s="250"/>
      <c r="AL24" s="250"/>
      <c r="AM24" s="250"/>
      <c r="AN24" s="250"/>
      <c r="AO24" s="250"/>
      <c r="AP24" s="246"/>
      <c r="AQ24" s="198"/>
      <c r="AR24" s="199"/>
      <c r="AS24" s="132" t="s">
        <v>233</v>
      </c>
      <c r="AT24" s="133"/>
      <c r="AU24" s="199"/>
      <c r="AV24" s="199"/>
      <c r="AW24" s="421" t="s">
        <v>181</v>
      </c>
      <c r="AX24" s="422"/>
    </row>
    <row r="25" spans="1:50" ht="22.5" customHeight="1" x14ac:dyDescent="0.15">
      <c r="A25" s="426"/>
      <c r="B25" s="424"/>
      <c r="C25" s="424"/>
      <c r="D25" s="424"/>
      <c r="E25" s="424"/>
      <c r="F25" s="425"/>
      <c r="G25" s="587"/>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7"/>
      <c r="AC25" s="1054"/>
      <c r="AD25" s="1054"/>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34"/>
      <c r="H26" s="1035"/>
      <c r="I26" s="1035"/>
      <c r="J26" s="1035"/>
      <c r="K26" s="1035"/>
      <c r="L26" s="1035"/>
      <c r="M26" s="1035"/>
      <c r="N26" s="1035"/>
      <c r="O26" s="1036"/>
      <c r="P26" s="1042"/>
      <c r="Q26" s="1042"/>
      <c r="R26" s="1042"/>
      <c r="S26" s="1042"/>
      <c r="T26" s="1042"/>
      <c r="U26" s="1042"/>
      <c r="V26" s="1042"/>
      <c r="W26" s="1042"/>
      <c r="X26" s="1043"/>
      <c r="Y26" s="441" t="s">
        <v>54</v>
      </c>
      <c r="Z26" s="1047"/>
      <c r="AA26" s="1048"/>
      <c r="AB26" s="549"/>
      <c r="AC26" s="1053"/>
      <c r="AD26" s="1053"/>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7" t="s">
        <v>182</v>
      </c>
      <c r="AC27" s="1049"/>
      <c r="AD27" s="1049"/>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364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338</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5"/>
      <c r="Z30" s="854"/>
      <c r="AA30" s="855"/>
      <c r="AB30" s="1059" t="s">
        <v>11</v>
      </c>
      <c r="AC30" s="1060"/>
      <c r="AD30" s="1061"/>
      <c r="AE30" s="249" t="s">
        <v>376</v>
      </c>
      <c r="AF30" s="249"/>
      <c r="AG30" s="249"/>
      <c r="AH30" s="249"/>
      <c r="AI30" s="249" t="s">
        <v>374</v>
      </c>
      <c r="AJ30" s="249"/>
      <c r="AK30" s="249"/>
      <c r="AL30" s="249"/>
      <c r="AM30" s="249" t="s">
        <v>403</v>
      </c>
      <c r="AN30" s="249"/>
      <c r="AO30" s="249"/>
      <c r="AP30" s="243"/>
      <c r="AQ30" s="159" t="s">
        <v>232</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56"/>
      <c r="Z31" s="1057"/>
      <c r="AA31" s="1058"/>
      <c r="AB31" s="1062"/>
      <c r="AC31" s="1063"/>
      <c r="AD31" s="1064"/>
      <c r="AE31" s="250"/>
      <c r="AF31" s="250"/>
      <c r="AG31" s="250"/>
      <c r="AH31" s="250"/>
      <c r="AI31" s="250"/>
      <c r="AJ31" s="250"/>
      <c r="AK31" s="250"/>
      <c r="AL31" s="250"/>
      <c r="AM31" s="250"/>
      <c r="AN31" s="250"/>
      <c r="AO31" s="250"/>
      <c r="AP31" s="246"/>
      <c r="AQ31" s="198"/>
      <c r="AR31" s="199"/>
      <c r="AS31" s="132" t="s">
        <v>233</v>
      </c>
      <c r="AT31" s="133"/>
      <c r="AU31" s="199"/>
      <c r="AV31" s="199"/>
      <c r="AW31" s="421" t="s">
        <v>181</v>
      </c>
      <c r="AX31" s="422"/>
    </row>
    <row r="32" spans="1:50" ht="22.5" customHeight="1" x14ac:dyDescent="0.15">
      <c r="A32" s="426"/>
      <c r="B32" s="424"/>
      <c r="C32" s="424"/>
      <c r="D32" s="424"/>
      <c r="E32" s="424"/>
      <c r="F32" s="425"/>
      <c r="G32" s="587"/>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7"/>
      <c r="AC32" s="1054"/>
      <c r="AD32" s="1054"/>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34"/>
      <c r="H33" s="1035"/>
      <c r="I33" s="1035"/>
      <c r="J33" s="1035"/>
      <c r="K33" s="1035"/>
      <c r="L33" s="1035"/>
      <c r="M33" s="1035"/>
      <c r="N33" s="1035"/>
      <c r="O33" s="1036"/>
      <c r="P33" s="1042"/>
      <c r="Q33" s="1042"/>
      <c r="R33" s="1042"/>
      <c r="S33" s="1042"/>
      <c r="T33" s="1042"/>
      <c r="U33" s="1042"/>
      <c r="V33" s="1042"/>
      <c r="W33" s="1042"/>
      <c r="X33" s="1043"/>
      <c r="Y33" s="441" t="s">
        <v>54</v>
      </c>
      <c r="Z33" s="1047"/>
      <c r="AA33" s="1048"/>
      <c r="AB33" s="549"/>
      <c r="AC33" s="1053"/>
      <c r="AD33" s="1053"/>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7" t="s">
        <v>182</v>
      </c>
      <c r="AC34" s="1049"/>
      <c r="AD34" s="1049"/>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364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338</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5"/>
      <c r="Z37" s="854"/>
      <c r="AA37" s="855"/>
      <c r="AB37" s="1059" t="s">
        <v>11</v>
      </c>
      <c r="AC37" s="1060"/>
      <c r="AD37" s="1061"/>
      <c r="AE37" s="249" t="s">
        <v>376</v>
      </c>
      <c r="AF37" s="249"/>
      <c r="AG37" s="249"/>
      <c r="AH37" s="249"/>
      <c r="AI37" s="249" t="s">
        <v>374</v>
      </c>
      <c r="AJ37" s="249"/>
      <c r="AK37" s="249"/>
      <c r="AL37" s="249"/>
      <c r="AM37" s="249" t="s">
        <v>403</v>
      </c>
      <c r="AN37" s="249"/>
      <c r="AO37" s="249"/>
      <c r="AP37" s="243"/>
      <c r="AQ37" s="159" t="s">
        <v>232</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56"/>
      <c r="Z38" s="1057"/>
      <c r="AA38" s="1058"/>
      <c r="AB38" s="1062"/>
      <c r="AC38" s="1063"/>
      <c r="AD38" s="1064"/>
      <c r="AE38" s="250"/>
      <c r="AF38" s="250"/>
      <c r="AG38" s="250"/>
      <c r="AH38" s="250"/>
      <c r="AI38" s="250"/>
      <c r="AJ38" s="250"/>
      <c r="AK38" s="250"/>
      <c r="AL38" s="250"/>
      <c r="AM38" s="250"/>
      <c r="AN38" s="250"/>
      <c r="AO38" s="250"/>
      <c r="AP38" s="246"/>
      <c r="AQ38" s="198"/>
      <c r="AR38" s="199"/>
      <c r="AS38" s="132" t="s">
        <v>233</v>
      </c>
      <c r="AT38" s="133"/>
      <c r="AU38" s="199"/>
      <c r="AV38" s="199"/>
      <c r="AW38" s="421" t="s">
        <v>181</v>
      </c>
      <c r="AX38" s="422"/>
    </row>
    <row r="39" spans="1:50" ht="22.5" customHeight="1" x14ac:dyDescent="0.15">
      <c r="A39" s="426"/>
      <c r="B39" s="424"/>
      <c r="C39" s="424"/>
      <c r="D39" s="424"/>
      <c r="E39" s="424"/>
      <c r="F39" s="425"/>
      <c r="G39" s="587"/>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7"/>
      <c r="AC39" s="1054"/>
      <c r="AD39" s="105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34"/>
      <c r="H40" s="1035"/>
      <c r="I40" s="1035"/>
      <c r="J40" s="1035"/>
      <c r="K40" s="1035"/>
      <c r="L40" s="1035"/>
      <c r="M40" s="1035"/>
      <c r="N40" s="1035"/>
      <c r="O40" s="1036"/>
      <c r="P40" s="1042"/>
      <c r="Q40" s="1042"/>
      <c r="R40" s="1042"/>
      <c r="S40" s="1042"/>
      <c r="T40" s="1042"/>
      <c r="U40" s="1042"/>
      <c r="V40" s="1042"/>
      <c r="W40" s="1042"/>
      <c r="X40" s="1043"/>
      <c r="Y40" s="441" t="s">
        <v>54</v>
      </c>
      <c r="Z40" s="1047"/>
      <c r="AA40" s="1048"/>
      <c r="AB40" s="549"/>
      <c r="AC40" s="1053"/>
      <c r="AD40" s="1053"/>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7" t="s">
        <v>182</v>
      </c>
      <c r="AC41" s="1049"/>
      <c r="AD41" s="104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364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338</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5"/>
      <c r="Z44" s="854"/>
      <c r="AA44" s="855"/>
      <c r="AB44" s="1059" t="s">
        <v>11</v>
      </c>
      <c r="AC44" s="1060"/>
      <c r="AD44" s="1061"/>
      <c r="AE44" s="249" t="s">
        <v>376</v>
      </c>
      <c r="AF44" s="249"/>
      <c r="AG44" s="249"/>
      <c r="AH44" s="249"/>
      <c r="AI44" s="249" t="s">
        <v>374</v>
      </c>
      <c r="AJ44" s="249"/>
      <c r="AK44" s="249"/>
      <c r="AL44" s="249"/>
      <c r="AM44" s="249" t="s">
        <v>403</v>
      </c>
      <c r="AN44" s="249"/>
      <c r="AO44" s="249"/>
      <c r="AP44" s="243"/>
      <c r="AQ44" s="159" t="s">
        <v>232</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56"/>
      <c r="Z45" s="1057"/>
      <c r="AA45" s="1058"/>
      <c r="AB45" s="1062"/>
      <c r="AC45" s="1063"/>
      <c r="AD45" s="1064"/>
      <c r="AE45" s="250"/>
      <c r="AF45" s="250"/>
      <c r="AG45" s="250"/>
      <c r="AH45" s="250"/>
      <c r="AI45" s="250"/>
      <c r="AJ45" s="250"/>
      <c r="AK45" s="250"/>
      <c r="AL45" s="250"/>
      <c r="AM45" s="250"/>
      <c r="AN45" s="250"/>
      <c r="AO45" s="250"/>
      <c r="AP45" s="246"/>
      <c r="AQ45" s="198"/>
      <c r="AR45" s="199"/>
      <c r="AS45" s="132" t="s">
        <v>233</v>
      </c>
      <c r="AT45" s="133"/>
      <c r="AU45" s="199"/>
      <c r="AV45" s="199"/>
      <c r="AW45" s="421" t="s">
        <v>181</v>
      </c>
      <c r="AX45" s="422"/>
    </row>
    <row r="46" spans="1:50" ht="22.5" customHeight="1" x14ac:dyDescent="0.15">
      <c r="A46" s="426"/>
      <c r="B46" s="424"/>
      <c r="C46" s="424"/>
      <c r="D46" s="424"/>
      <c r="E46" s="424"/>
      <c r="F46" s="425"/>
      <c r="G46" s="587"/>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7"/>
      <c r="AC46" s="1054"/>
      <c r="AD46" s="105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34"/>
      <c r="H47" s="1035"/>
      <c r="I47" s="1035"/>
      <c r="J47" s="1035"/>
      <c r="K47" s="1035"/>
      <c r="L47" s="1035"/>
      <c r="M47" s="1035"/>
      <c r="N47" s="1035"/>
      <c r="O47" s="1036"/>
      <c r="P47" s="1042"/>
      <c r="Q47" s="1042"/>
      <c r="R47" s="1042"/>
      <c r="S47" s="1042"/>
      <c r="T47" s="1042"/>
      <c r="U47" s="1042"/>
      <c r="V47" s="1042"/>
      <c r="W47" s="1042"/>
      <c r="X47" s="1043"/>
      <c r="Y47" s="441" t="s">
        <v>54</v>
      </c>
      <c r="Z47" s="1047"/>
      <c r="AA47" s="1048"/>
      <c r="AB47" s="549"/>
      <c r="AC47" s="1053"/>
      <c r="AD47" s="1053"/>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7" t="s">
        <v>182</v>
      </c>
      <c r="AC48" s="1049"/>
      <c r="AD48" s="104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364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338</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5"/>
      <c r="Z51" s="854"/>
      <c r="AA51" s="855"/>
      <c r="AB51" s="243" t="s">
        <v>11</v>
      </c>
      <c r="AC51" s="1060"/>
      <c r="AD51" s="1061"/>
      <c r="AE51" s="249" t="s">
        <v>376</v>
      </c>
      <c r="AF51" s="249"/>
      <c r="AG51" s="249"/>
      <c r="AH51" s="249"/>
      <c r="AI51" s="249" t="s">
        <v>374</v>
      </c>
      <c r="AJ51" s="249"/>
      <c r="AK51" s="249"/>
      <c r="AL51" s="249"/>
      <c r="AM51" s="249" t="s">
        <v>403</v>
      </c>
      <c r="AN51" s="249"/>
      <c r="AO51" s="249"/>
      <c r="AP51" s="243"/>
      <c r="AQ51" s="159" t="s">
        <v>232</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56"/>
      <c r="Z52" s="1057"/>
      <c r="AA52" s="1058"/>
      <c r="AB52" s="1062"/>
      <c r="AC52" s="1063"/>
      <c r="AD52" s="1064"/>
      <c r="AE52" s="250"/>
      <c r="AF52" s="250"/>
      <c r="AG52" s="250"/>
      <c r="AH52" s="250"/>
      <c r="AI52" s="250"/>
      <c r="AJ52" s="250"/>
      <c r="AK52" s="250"/>
      <c r="AL52" s="250"/>
      <c r="AM52" s="250"/>
      <c r="AN52" s="250"/>
      <c r="AO52" s="250"/>
      <c r="AP52" s="246"/>
      <c r="AQ52" s="198"/>
      <c r="AR52" s="199"/>
      <c r="AS52" s="132" t="s">
        <v>233</v>
      </c>
      <c r="AT52" s="133"/>
      <c r="AU52" s="199"/>
      <c r="AV52" s="199"/>
      <c r="AW52" s="421" t="s">
        <v>181</v>
      </c>
      <c r="AX52" s="422"/>
    </row>
    <row r="53" spans="1:50" ht="22.5" customHeight="1" x14ac:dyDescent="0.15">
      <c r="A53" s="426"/>
      <c r="B53" s="424"/>
      <c r="C53" s="424"/>
      <c r="D53" s="424"/>
      <c r="E53" s="424"/>
      <c r="F53" s="425"/>
      <c r="G53" s="587"/>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7"/>
      <c r="AC53" s="1054"/>
      <c r="AD53" s="105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34"/>
      <c r="H54" s="1035"/>
      <c r="I54" s="1035"/>
      <c r="J54" s="1035"/>
      <c r="K54" s="1035"/>
      <c r="L54" s="1035"/>
      <c r="M54" s="1035"/>
      <c r="N54" s="1035"/>
      <c r="O54" s="1036"/>
      <c r="P54" s="1042"/>
      <c r="Q54" s="1042"/>
      <c r="R54" s="1042"/>
      <c r="S54" s="1042"/>
      <c r="T54" s="1042"/>
      <c r="U54" s="1042"/>
      <c r="V54" s="1042"/>
      <c r="W54" s="1042"/>
      <c r="X54" s="1043"/>
      <c r="Y54" s="441" t="s">
        <v>54</v>
      </c>
      <c r="Z54" s="1047"/>
      <c r="AA54" s="1048"/>
      <c r="AB54" s="549"/>
      <c r="AC54" s="1053"/>
      <c r="AD54" s="1053"/>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7" t="s">
        <v>182</v>
      </c>
      <c r="AC55" s="1049"/>
      <c r="AD55" s="104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364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338</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5"/>
      <c r="Z58" s="854"/>
      <c r="AA58" s="855"/>
      <c r="AB58" s="1059" t="s">
        <v>11</v>
      </c>
      <c r="AC58" s="1060"/>
      <c r="AD58" s="1061"/>
      <c r="AE58" s="249" t="s">
        <v>376</v>
      </c>
      <c r="AF58" s="249"/>
      <c r="AG58" s="249"/>
      <c r="AH58" s="249"/>
      <c r="AI58" s="249" t="s">
        <v>374</v>
      </c>
      <c r="AJ58" s="249"/>
      <c r="AK58" s="249"/>
      <c r="AL58" s="249"/>
      <c r="AM58" s="249" t="s">
        <v>403</v>
      </c>
      <c r="AN58" s="249"/>
      <c r="AO58" s="249"/>
      <c r="AP58" s="243"/>
      <c r="AQ58" s="159" t="s">
        <v>232</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56"/>
      <c r="Z59" s="1057"/>
      <c r="AA59" s="1058"/>
      <c r="AB59" s="1062"/>
      <c r="AC59" s="1063"/>
      <c r="AD59" s="1064"/>
      <c r="AE59" s="250"/>
      <c r="AF59" s="250"/>
      <c r="AG59" s="250"/>
      <c r="AH59" s="250"/>
      <c r="AI59" s="250"/>
      <c r="AJ59" s="250"/>
      <c r="AK59" s="250"/>
      <c r="AL59" s="250"/>
      <c r="AM59" s="250"/>
      <c r="AN59" s="250"/>
      <c r="AO59" s="250"/>
      <c r="AP59" s="246"/>
      <c r="AQ59" s="198"/>
      <c r="AR59" s="199"/>
      <c r="AS59" s="132" t="s">
        <v>233</v>
      </c>
      <c r="AT59" s="133"/>
      <c r="AU59" s="199"/>
      <c r="AV59" s="199"/>
      <c r="AW59" s="421" t="s">
        <v>181</v>
      </c>
      <c r="AX59" s="422"/>
    </row>
    <row r="60" spans="1:50" ht="22.5" customHeight="1" x14ac:dyDescent="0.15">
      <c r="A60" s="426"/>
      <c r="B60" s="424"/>
      <c r="C60" s="424"/>
      <c r="D60" s="424"/>
      <c r="E60" s="424"/>
      <c r="F60" s="425"/>
      <c r="G60" s="587"/>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7"/>
      <c r="AC60" s="1054"/>
      <c r="AD60" s="105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34"/>
      <c r="H61" s="1035"/>
      <c r="I61" s="1035"/>
      <c r="J61" s="1035"/>
      <c r="K61" s="1035"/>
      <c r="L61" s="1035"/>
      <c r="M61" s="1035"/>
      <c r="N61" s="1035"/>
      <c r="O61" s="1036"/>
      <c r="P61" s="1042"/>
      <c r="Q61" s="1042"/>
      <c r="R61" s="1042"/>
      <c r="S61" s="1042"/>
      <c r="T61" s="1042"/>
      <c r="U61" s="1042"/>
      <c r="V61" s="1042"/>
      <c r="W61" s="1042"/>
      <c r="X61" s="1043"/>
      <c r="Y61" s="441" t="s">
        <v>54</v>
      </c>
      <c r="Z61" s="1047"/>
      <c r="AA61" s="1048"/>
      <c r="AB61" s="549"/>
      <c r="AC61" s="1053"/>
      <c r="AD61" s="1053"/>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7" t="s">
        <v>182</v>
      </c>
      <c r="AC62" s="1049"/>
      <c r="AD62" s="104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364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338</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5"/>
      <c r="Z65" s="854"/>
      <c r="AA65" s="855"/>
      <c r="AB65" s="1059" t="s">
        <v>11</v>
      </c>
      <c r="AC65" s="1060"/>
      <c r="AD65" s="1061"/>
      <c r="AE65" s="249" t="s">
        <v>376</v>
      </c>
      <c r="AF65" s="249"/>
      <c r="AG65" s="249"/>
      <c r="AH65" s="249"/>
      <c r="AI65" s="249" t="s">
        <v>374</v>
      </c>
      <c r="AJ65" s="249"/>
      <c r="AK65" s="249"/>
      <c r="AL65" s="249"/>
      <c r="AM65" s="249" t="s">
        <v>403</v>
      </c>
      <c r="AN65" s="249"/>
      <c r="AO65" s="249"/>
      <c r="AP65" s="243"/>
      <c r="AQ65" s="159" t="s">
        <v>232</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56"/>
      <c r="Z66" s="1057"/>
      <c r="AA66" s="1058"/>
      <c r="AB66" s="1062"/>
      <c r="AC66" s="1063"/>
      <c r="AD66" s="1064"/>
      <c r="AE66" s="250"/>
      <c r="AF66" s="250"/>
      <c r="AG66" s="250"/>
      <c r="AH66" s="250"/>
      <c r="AI66" s="250"/>
      <c r="AJ66" s="250"/>
      <c r="AK66" s="250"/>
      <c r="AL66" s="250"/>
      <c r="AM66" s="250"/>
      <c r="AN66" s="250"/>
      <c r="AO66" s="250"/>
      <c r="AP66" s="246"/>
      <c r="AQ66" s="198"/>
      <c r="AR66" s="199"/>
      <c r="AS66" s="132" t="s">
        <v>233</v>
      </c>
      <c r="AT66" s="133"/>
      <c r="AU66" s="199"/>
      <c r="AV66" s="199"/>
      <c r="AW66" s="421" t="s">
        <v>181</v>
      </c>
      <c r="AX66" s="422"/>
    </row>
    <row r="67" spans="1:50" ht="22.5" customHeight="1" x14ac:dyDescent="0.15">
      <c r="A67" s="426"/>
      <c r="B67" s="424"/>
      <c r="C67" s="424"/>
      <c r="D67" s="424"/>
      <c r="E67" s="424"/>
      <c r="F67" s="425"/>
      <c r="G67" s="587"/>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7"/>
      <c r="AC67" s="1054"/>
      <c r="AD67" s="1054"/>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34"/>
      <c r="H68" s="1035"/>
      <c r="I68" s="1035"/>
      <c r="J68" s="1035"/>
      <c r="K68" s="1035"/>
      <c r="L68" s="1035"/>
      <c r="M68" s="1035"/>
      <c r="N68" s="1035"/>
      <c r="O68" s="1036"/>
      <c r="P68" s="1042"/>
      <c r="Q68" s="1042"/>
      <c r="R68" s="1042"/>
      <c r="S68" s="1042"/>
      <c r="T68" s="1042"/>
      <c r="U68" s="1042"/>
      <c r="V68" s="1042"/>
      <c r="W68" s="1042"/>
      <c r="X68" s="1043"/>
      <c r="Y68" s="441" t="s">
        <v>54</v>
      </c>
      <c r="Z68" s="1047"/>
      <c r="AA68" s="1048"/>
      <c r="AB68" s="549"/>
      <c r="AC68" s="1053"/>
      <c r="AD68" s="1053"/>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37"/>
      <c r="H69" s="1038"/>
      <c r="I69" s="1038"/>
      <c r="J69" s="1038"/>
      <c r="K69" s="1038"/>
      <c r="L69" s="1038"/>
      <c r="M69" s="1038"/>
      <c r="N69" s="1038"/>
      <c r="O69" s="1039"/>
      <c r="P69" s="1044"/>
      <c r="Q69" s="1044"/>
      <c r="R69" s="1044"/>
      <c r="S69" s="1044"/>
      <c r="T69" s="1044"/>
      <c r="U69" s="1044"/>
      <c r="V69" s="1044"/>
      <c r="W69" s="1044"/>
      <c r="X69" s="1045"/>
      <c r="Y69" s="441" t="s">
        <v>13</v>
      </c>
      <c r="Z69" s="1047"/>
      <c r="AA69" s="1048"/>
      <c r="AB69" s="582" t="s">
        <v>182</v>
      </c>
      <c r="AC69" s="384"/>
      <c r="AD69" s="384"/>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364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7" zoomScale="80" zoomScaleNormal="75" zoomScaleSheetLayoutView="80" zoomScalePageLayoutView="70" workbookViewId="0">
      <selection activeCell="L18" sqref="L18:X1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8" t="s">
        <v>625</v>
      </c>
      <c r="H2" s="619"/>
      <c r="I2" s="619"/>
      <c r="J2" s="619"/>
      <c r="K2" s="619"/>
      <c r="L2" s="619"/>
      <c r="M2" s="619"/>
      <c r="N2" s="619"/>
      <c r="O2" s="619"/>
      <c r="P2" s="619"/>
      <c r="Q2" s="619"/>
      <c r="R2" s="619"/>
      <c r="S2" s="619"/>
      <c r="T2" s="619"/>
      <c r="U2" s="619"/>
      <c r="V2" s="619"/>
      <c r="W2" s="619"/>
      <c r="X2" s="619"/>
      <c r="Y2" s="619"/>
      <c r="Z2" s="619"/>
      <c r="AA2" s="619"/>
      <c r="AB2" s="620"/>
      <c r="AC2" s="618" t="s">
        <v>626</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42.75" customHeight="1" x14ac:dyDescent="0.15">
      <c r="A4" s="1077"/>
      <c r="B4" s="1078"/>
      <c r="C4" s="1078"/>
      <c r="D4" s="1078"/>
      <c r="E4" s="1078"/>
      <c r="F4" s="1079"/>
      <c r="G4" s="693" t="s">
        <v>631</v>
      </c>
      <c r="H4" s="694"/>
      <c r="I4" s="694"/>
      <c r="J4" s="694"/>
      <c r="K4" s="695"/>
      <c r="L4" s="687" t="s">
        <v>634</v>
      </c>
      <c r="M4" s="688"/>
      <c r="N4" s="688"/>
      <c r="O4" s="688"/>
      <c r="P4" s="688"/>
      <c r="Q4" s="688"/>
      <c r="R4" s="688"/>
      <c r="S4" s="688"/>
      <c r="T4" s="688"/>
      <c r="U4" s="688"/>
      <c r="V4" s="688"/>
      <c r="W4" s="688"/>
      <c r="X4" s="689"/>
      <c r="Y4" s="409">
        <v>109.58</v>
      </c>
      <c r="Z4" s="410"/>
      <c r="AA4" s="410"/>
      <c r="AB4" s="830"/>
      <c r="AC4" s="693" t="s">
        <v>638</v>
      </c>
      <c r="AD4" s="694"/>
      <c r="AE4" s="694"/>
      <c r="AF4" s="694"/>
      <c r="AG4" s="695"/>
      <c r="AH4" s="687" t="s">
        <v>640</v>
      </c>
      <c r="AI4" s="688"/>
      <c r="AJ4" s="688"/>
      <c r="AK4" s="688"/>
      <c r="AL4" s="688"/>
      <c r="AM4" s="688"/>
      <c r="AN4" s="688"/>
      <c r="AO4" s="688"/>
      <c r="AP4" s="688"/>
      <c r="AQ4" s="688"/>
      <c r="AR4" s="688"/>
      <c r="AS4" s="688"/>
      <c r="AT4" s="689"/>
      <c r="AU4" s="409">
        <v>23.64</v>
      </c>
      <c r="AV4" s="410"/>
      <c r="AW4" s="410"/>
      <c r="AX4" s="411"/>
    </row>
    <row r="5" spans="1:50" ht="59.25" customHeight="1" x14ac:dyDescent="0.15">
      <c r="A5" s="1077"/>
      <c r="B5" s="1078"/>
      <c r="C5" s="1078"/>
      <c r="D5" s="1078"/>
      <c r="E5" s="1078"/>
      <c r="F5" s="1079"/>
      <c r="G5" s="629" t="s">
        <v>632</v>
      </c>
      <c r="H5" s="630"/>
      <c r="I5" s="630"/>
      <c r="J5" s="630"/>
      <c r="K5" s="631"/>
      <c r="L5" s="621" t="s">
        <v>635</v>
      </c>
      <c r="M5" s="622"/>
      <c r="N5" s="622"/>
      <c r="O5" s="622"/>
      <c r="P5" s="622"/>
      <c r="Q5" s="622"/>
      <c r="R5" s="622"/>
      <c r="S5" s="622"/>
      <c r="T5" s="622"/>
      <c r="U5" s="622"/>
      <c r="V5" s="622"/>
      <c r="W5" s="622"/>
      <c r="X5" s="623"/>
      <c r="Y5" s="624">
        <v>90.87</v>
      </c>
      <c r="Z5" s="625"/>
      <c r="AA5" s="625"/>
      <c r="AB5" s="635"/>
      <c r="AC5" s="629" t="s">
        <v>631</v>
      </c>
      <c r="AD5" s="630"/>
      <c r="AE5" s="630"/>
      <c r="AF5" s="630"/>
      <c r="AG5" s="631"/>
      <c r="AH5" s="621" t="s">
        <v>639</v>
      </c>
      <c r="AI5" s="622"/>
      <c r="AJ5" s="622"/>
      <c r="AK5" s="622"/>
      <c r="AL5" s="622"/>
      <c r="AM5" s="622"/>
      <c r="AN5" s="622"/>
      <c r="AO5" s="622"/>
      <c r="AP5" s="622"/>
      <c r="AQ5" s="622"/>
      <c r="AR5" s="622"/>
      <c r="AS5" s="622"/>
      <c r="AT5" s="623"/>
      <c r="AU5" s="624">
        <v>6.96</v>
      </c>
      <c r="AV5" s="625"/>
      <c r="AW5" s="625"/>
      <c r="AX5" s="626"/>
    </row>
    <row r="6" spans="1:50" ht="24.75" customHeight="1" x14ac:dyDescent="0.15">
      <c r="A6" s="1077"/>
      <c r="B6" s="1078"/>
      <c r="C6" s="1078"/>
      <c r="D6" s="1078"/>
      <c r="E6" s="1078"/>
      <c r="F6" s="1079"/>
      <c r="G6" s="629" t="s">
        <v>633</v>
      </c>
      <c r="H6" s="630"/>
      <c r="I6" s="630"/>
      <c r="J6" s="630"/>
      <c r="K6" s="631"/>
      <c r="L6" s="621" t="s">
        <v>636</v>
      </c>
      <c r="M6" s="622"/>
      <c r="N6" s="622"/>
      <c r="O6" s="622"/>
      <c r="P6" s="622"/>
      <c r="Q6" s="622"/>
      <c r="R6" s="622"/>
      <c r="S6" s="622"/>
      <c r="T6" s="622"/>
      <c r="U6" s="622"/>
      <c r="V6" s="622"/>
      <c r="W6" s="622"/>
      <c r="X6" s="623"/>
      <c r="Y6" s="624">
        <v>26.06</v>
      </c>
      <c r="Z6" s="625"/>
      <c r="AA6" s="625"/>
      <c r="AB6" s="635"/>
      <c r="AC6" s="629" t="s">
        <v>633</v>
      </c>
      <c r="AD6" s="630"/>
      <c r="AE6" s="630"/>
      <c r="AF6" s="630"/>
      <c r="AG6" s="631"/>
      <c r="AH6" s="621" t="s">
        <v>637</v>
      </c>
      <c r="AI6" s="622"/>
      <c r="AJ6" s="622"/>
      <c r="AK6" s="622"/>
      <c r="AL6" s="622"/>
      <c r="AM6" s="622"/>
      <c r="AN6" s="622"/>
      <c r="AO6" s="622"/>
      <c r="AP6" s="622"/>
      <c r="AQ6" s="622"/>
      <c r="AR6" s="622"/>
      <c r="AS6" s="622"/>
      <c r="AT6" s="623"/>
      <c r="AU6" s="624">
        <v>1.78</v>
      </c>
      <c r="AV6" s="625"/>
      <c r="AW6" s="625"/>
      <c r="AX6" s="626"/>
    </row>
    <row r="7" spans="1:50" ht="24.75" customHeight="1" x14ac:dyDescent="0.15">
      <c r="A7" s="1077"/>
      <c r="B7" s="1078"/>
      <c r="C7" s="1078"/>
      <c r="D7" s="1078"/>
      <c r="E7" s="1078"/>
      <c r="F7" s="1079"/>
      <c r="G7" s="629" t="s">
        <v>731</v>
      </c>
      <c r="H7" s="630"/>
      <c r="I7" s="630"/>
      <c r="J7" s="630"/>
      <c r="K7" s="631"/>
      <c r="L7" s="621" t="s">
        <v>732</v>
      </c>
      <c r="M7" s="622"/>
      <c r="N7" s="622"/>
      <c r="O7" s="622"/>
      <c r="P7" s="622"/>
      <c r="Q7" s="622"/>
      <c r="R7" s="622"/>
      <c r="S7" s="622"/>
      <c r="T7" s="622"/>
      <c r="U7" s="622"/>
      <c r="V7" s="622"/>
      <c r="W7" s="622"/>
      <c r="X7" s="623"/>
      <c r="Y7" s="624">
        <v>32.4</v>
      </c>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77"/>
      <c r="B8" s="1078"/>
      <c r="C8" s="1078"/>
      <c r="D8" s="1078"/>
      <c r="E8" s="1078"/>
      <c r="F8" s="1079"/>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77"/>
      <c r="B9" s="1078"/>
      <c r="C9" s="1078"/>
      <c r="D9" s="1078"/>
      <c r="E9" s="1078"/>
      <c r="F9" s="1079"/>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77"/>
      <c r="B10" s="1078"/>
      <c r="C10" s="1078"/>
      <c r="D10" s="1078"/>
      <c r="E10" s="1078"/>
      <c r="F10" s="1079"/>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77"/>
      <c r="B11" s="1078"/>
      <c r="C11" s="1078"/>
      <c r="D11" s="1078"/>
      <c r="E11" s="1078"/>
      <c r="F11" s="1079"/>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77"/>
      <c r="B12" s="1078"/>
      <c r="C12" s="1078"/>
      <c r="D12" s="1078"/>
      <c r="E12" s="1078"/>
      <c r="F12" s="1079"/>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077"/>
      <c r="B13" s="1078"/>
      <c r="C13" s="1078"/>
      <c r="D13" s="1078"/>
      <c r="E13" s="1078"/>
      <c r="F13" s="1079"/>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7"/>
      <c r="B14" s="1078"/>
      <c r="C14" s="1078"/>
      <c r="D14" s="1078"/>
      <c r="E14" s="1078"/>
      <c r="F14" s="1079"/>
      <c r="G14" s="851" t="s">
        <v>20</v>
      </c>
      <c r="H14" s="852"/>
      <c r="I14" s="852"/>
      <c r="J14" s="852"/>
      <c r="K14" s="852"/>
      <c r="L14" s="853"/>
      <c r="M14" s="854"/>
      <c r="N14" s="854"/>
      <c r="O14" s="854"/>
      <c r="P14" s="854"/>
      <c r="Q14" s="854"/>
      <c r="R14" s="854"/>
      <c r="S14" s="854"/>
      <c r="T14" s="854"/>
      <c r="U14" s="854"/>
      <c r="V14" s="854"/>
      <c r="W14" s="854"/>
      <c r="X14" s="855"/>
      <c r="Y14" s="856">
        <f>SUM(Y4:AB13)</f>
        <v>258.90999999999997</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32.380000000000003</v>
      </c>
      <c r="AV14" s="857"/>
      <c r="AW14" s="857"/>
      <c r="AX14" s="859"/>
    </row>
    <row r="15" spans="1:50" ht="30" customHeight="1" x14ac:dyDescent="0.15">
      <c r="A15" s="1077"/>
      <c r="B15" s="1078"/>
      <c r="C15" s="1078"/>
      <c r="D15" s="1078"/>
      <c r="E15" s="1078"/>
      <c r="F15" s="1079"/>
      <c r="G15" s="618" t="s">
        <v>627</v>
      </c>
      <c r="H15" s="619"/>
      <c r="I15" s="619"/>
      <c r="J15" s="619"/>
      <c r="K15" s="619"/>
      <c r="L15" s="619"/>
      <c r="M15" s="619"/>
      <c r="N15" s="619"/>
      <c r="O15" s="619"/>
      <c r="P15" s="619"/>
      <c r="Q15" s="619"/>
      <c r="R15" s="619"/>
      <c r="S15" s="619"/>
      <c r="T15" s="619"/>
      <c r="U15" s="619"/>
      <c r="V15" s="619"/>
      <c r="W15" s="619"/>
      <c r="X15" s="619"/>
      <c r="Y15" s="619"/>
      <c r="Z15" s="619"/>
      <c r="AA15" s="619"/>
      <c r="AB15" s="620"/>
      <c r="AC15" s="618" t="s">
        <v>628</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77"/>
      <c r="B16" s="1078"/>
      <c r="C16" s="1078"/>
      <c r="D16" s="1078"/>
      <c r="E16" s="1078"/>
      <c r="F16" s="1079"/>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48.75" customHeight="1" x14ac:dyDescent="0.15">
      <c r="A17" s="1077"/>
      <c r="B17" s="1078"/>
      <c r="C17" s="1078"/>
      <c r="D17" s="1078"/>
      <c r="E17" s="1078"/>
      <c r="F17" s="1079"/>
      <c r="G17" s="693" t="s">
        <v>638</v>
      </c>
      <c r="H17" s="694"/>
      <c r="I17" s="694"/>
      <c r="J17" s="694"/>
      <c r="K17" s="695"/>
      <c r="L17" s="687" t="s">
        <v>641</v>
      </c>
      <c r="M17" s="688"/>
      <c r="N17" s="688"/>
      <c r="O17" s="688"/>
      <c r="P17" s="688"/>
      <c r="Q17" s="688"/>
      <c r="R17" s="688"/>
      <c r="S17" s="688"/>
      <c r="T17" s="688"/>
      <c r="U17" s="688"/>
      <c r="V17" s="688"/>
      <c r="W17" s="688"/>
      <c r="X17" s="689"/>
      <c r="Y17" s="409">
        <v>104.31</v>
      </c>
      <c r="Z17" s="410"/>
      <c r="AA17" s="410"/>
      <c r="AB17" s="830"/>
      <c r="AC17" s="693" t="s">
        <v>638</v>
      </c>
      <c r="AD17" s="694"/>
      <c r="AE17" s="694"/>
      <c r="AF17" s="694"/>
      <c r="AG17" s="695"/>
      <c r="AH17" s="687" t="s">
        <v>643</v>
      </c>
      <c r="AI17" s="688"/>
      <c r="AJ17" s="688"/>
      <c r="AK17" s="688"/>
      <c r="AL17" s="688"/>
      <c r="AM17" s="688"/>
      <c r="AN17" s="688"/>
      <c r="AO17" s="688"/>
      <c r="AP17" s="688"/>
      <c r="AQ17" s="688"/>
      <c r="AR17" s="688"/>
      <c r="AS17" s="688"/>
      <c r="AT17" s="689"/>
      <c r="AU17" s="409">
        <v>9.08</v>
      </c>
      <c r="AV17" s="410"/>
      <c r="AW17" s="410"/>
      <c r="AX17" s="411"/>
    </row>
    <row r="18" spans="1:50" ht="48.75" customHeight="1" x14ac:dyDescent="0.15">
      <c r="A18" s="1077"/>
      <c r="B18" s="1078"/>
      <c r="C18" s="1078"/>
      <c r="D18" s="1078"/>
      <c r="E18" s="1078"/>
      <c r="F18" s="1079"/>
      <c r="G18" s="629" t="s">
        <v>631</v>
      </c>
      <c r="H18" s="630"/>
      <c r="I18" s="630"/>
      <c r="J18" s="630"/>
      <c r="K18" s="631"/>
      <c r="L18" s="621" t="s">
        <v>642</v>
      </c>
      <c r="M18" s="622"/>
      <c r="N18" s="622"/>
      <c r="O18" s="622"/>
      <c r="P18" s="622"/>
      <c r="Q18" s="622"/>
      <c r="R18" s="622"/>
      <c r="S18" s="622"/>
      <c r="T18" s="622"/>
      <c r="U18" s="622"/>
      <c r="V18" s="622"/>
      <c r="W18" s="622"/>
      <c r="X18" s="623"/>
      <c r="Y18" s="624">
        <v>40.31</v>
      </c>
      <c r="Z18" s="625"/>
      <c r="AA18" s="625"/>
      <c r="AB18" s="635"/>
      <c r="AC18" s="629" t="s">
        <v>633</v>
      </c>
      <c r="AD18" s="630"/>
      <c r="AE18" s="630"/>
      <c r="AF18" s="630"/>
      <c r="AG18" s="631"/>
      <c r="AH18" s="621" t="s">
        <v>630</v>
      </c>
      <c r="AI18" s="622"/>
      <c r="AJ18" s="622"/>
      <c r="AK18" s="622"/>
      <c r="AL18" s="622"/>
      <c r="AM18" s="622"/>
      <c r="AN18" s="622"/>
      <c r="AO18" s="622"/>
      <c r="AP18" s="622"/>
      <c r="AQ18" s="622"/>
      <c r="AR18" s="622"/>
      <c r="AS18" s="622"/>
      <c r="AT18" s="623"/>
      <c r="AU18" s="624">
        <v>0.91</v>
      </c>
      <c r="AV18" s="625"/>
      <c r="AW18" s="625"/>
      <c r="AX18" s="626"/>
    </row>
    <row r="19" spans="1:50" ht="24.75" customHeight="1" x14ac:dyDescent="0.15">
      <c r="A19" s="1077"/>
      <c r="B19" s="1078"/>
      <c r="C19" s="1078"/>
      <c r="D19" s="1078"/>
      <c r="E19" s="1078"/>
      <c r="F19" s="1079"/>
      <c r="G19" s="629" t="s">
        <v>633</v>
      </c>
      <c r="H19" s="630"/>
      <c r="I19" s="630"/>
      <c r="J19" s="630"/>
      <c r="K19" s="631"/>
      <c r="L19" s="621" t="s">
        <v>630</v>
      </c>
      <c r="M19" s="622"/>
      <c r="N19" s="622"/>
      <c r="O19" s="622"/>
      <c r="P19" s="622"/>
      <c r="Q19" s="622"/>
      <c r="R19" s="622"/>
      <c r="S19" s="622"/>
      <c r="T19" s="622"/>
      <c r="U19" s="622"/>
      <c r="V19" s="622"/>
      <c r="W19" s="622"/>
      <c r="X19" s="623"/>
      <c r="Y19" s="624">
        <v>14.46</v>
      </c>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45" customHeight="1" x14ac:dyDescent="0.15">
      <c r="A20" s="1077"/>
      <c r="B20" s="1078"/>
      <c r="C20" s="1078"/>
      <c r="D20" s="1078"/>
      <c r="E20" s="1078"/>
      <c r="F20" s="1079"/>
      <c r="G20" s="629" t="s">
        <v>731</v>
      </c>
      <c r="H20" s="630"/>
      <c r="I20" s="630"/>
      <c r="J20" s="630"/>
      <c r="K20" s="631"/>
      <c r="L20" s="621" t="s">
        <v>732</v>
      </c>
      <c r="M20" s="622"/>
      <c r="N20" s="622"/>
      <c r="O20" s="622"/>
      <c r="P20" s="622"/>
      <c r="Q20" s="622"/>
      <c r="R20" s="622"/>
      <c r="S20" s="622"/>
      <c r="T20" s="622"/>
      <c r="U20" s="622"/>
      <c r="V20" s="622"/>
      <c r="W20" s="622"/>
      <c r="X20" s="623"/>
      <c r="Y20" s="624">
        <v>9.99</v>
      </c>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77"/>
      <c r="B21" s="1078"/>
      <c r="C21" s="1078"/>
      <c r="D21" s="1078"/>
      <c r="E21" s="1078"/>
      <c r="F21" s="1079"/>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77"/>
      <c r="B22" s="1078"/>
      <c r="C22" s="1078"/>
      <c r="D22" s="1078"/>
      <c r="E22" s="1078"/>
      <c r="F22" s="1079"/>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77"/>
      <c r="B23" s="1078"/>
      <c r="C23" s="1078"/>
      <c r="D23" s="1078"/>
      <c r="E23" s="1078"/>
      <c r="F23" s="1079"/>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77"/>
      <c r="B24" s="1078"/>
      <c r="C24" s="1078"/>
      <c r="D24" s="1078"/>
      <c r="E24" s="1078"/>
      <c r="F24" s="1079"/>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77"/>
      <c r="B25" s="1078"/>
      <c r="C25" s="1078"/>
      <c r="D25" s="1078"/>
      <c r="E25" s="1078"/>
      <c r="F25" s="1079"/>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77"/>
      <c r="B26" s="1078"/>
      <c r="C26" s="1078"/>
      <c r="D26" s="1078"/>
      <c r="E26" s="1078"/>
      <c r="F26" s="1079"/>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7"/>
      <c r="B27" s="1078"/>
      <c r="C27" s="1078"/>
      <c r="D27" s="1078"/>
      <c r="E27" s="1078"/>
      <c r="F27" s="1079"/>
      <c r="G27" s="851" t="s">
        <v>20</v>
      </c>
      <c r="H27" s="852"/>
      <c r="I27" s="852"/>
      <c r="J27" s="852"/>
      <c r="K27" s="852"/>
      <c r="L27" s="853"/>
      <c r="M27" s="854"/>
      <c r="N27" s="854"/>
      <c r="O27" s="854"/>
      <c r="P27" s="854"/>
      <c r="Q27" s="854"/>
      <c r="R27" s="854"/>
      <c r="S27" s="854"/>
      <c r="T27" s="854"/>
      <c r="U27" s="854"/>
      <c r="V27" s="854"/>
      <c r="W27" s="854"/>
      <c r="X27" s="855"/>
      <c r="Y27" s="856">
        <f>SUM(Y17:AB26)</f>
        <v>169.07000000000002</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9.99</v>
      </c>
      <c r="AV27" s="857"/>
      <c r="AW27" s="857"/>
      <c r="AX27" s="859"/>
    </row>
    <row r="28" spans="1:50" ht="30" customHeight="1" x14ac:dyDescent="0.15">
      <c r="A28" s="1077"/>
      <c r="B28" s="1078"/>
      <c r="C28" s="1078"/>
      <c r="D28" s="1078"/>
      <c r="E28" s="1078"/>
      <c r="F28" s="1079"/>
      <c r="G28" s="618" t="s">
        <v>657</v>
      </c>
      <c r="H28" s="619"/>
      <c r="I28" s="619"/>
      <c r="J28" s="619"/>
      <c r="K28" s="619"/>
      <c r="L28" s="619"/>
      <c r="M28" s="619"/>
      <c r="N28" s="619"/>
      <c r="O28" s="619"/>
      <c r="P28" s="619"/>
      <c r="Q28" s="619"/>
      <c r="R28" s="619"/>
      <c r="S28" s="619"/>
      <c r="T28" s="619"/>
      <c r="U28" s="619"/>
      <c r="V28" s="619"/>
      <c r="W28" s="619"/>
      <c r="X28" s="619"/>
      <c r="Y28" s="619"/>
      <c r="Z28" s="619"/>
      <c r="AA28" s="619"/>
      <c r="AB28" s="620"/>
      <c r="AC28" s="618" t="s">
        <v>660</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77"/>
      <c r="B29" s="1078"/>
      <c r="C29" s="1078"/>
      <c r="D29" s="1078"/>
      <c r="E29" s="1078"/>
      <c r="F29" s="1079"/>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54" customHeight="1" x14ac:dyDescent="0.15">
      <c r="A30" s="1077"/>
      <c r="B30" s="1078"/>
      <c r="C30" s="1078"/>
      <c r="D30" s="1078"/>
      <c r="E30" s="1078"/>
      <c r="F30" s="1079"/>
      <c r="G30" s="693" t="s">
        <v>658</v>
      </c>
      <c r="H30" s="694"/>
      <c r="I30" s="694"/>
      <c r="J30" s="694"/>
      <c r="K30" s="695"/>
      <c r="L30" s="687" t="s">
        <v>659</v>
      </c>
      <c r="M30" s="688"/>
      <c r="N30" s="688"/>
      <c r="O30" s="688"/>
      <c r="P30" s="688"/>
      <c r="Q30" s="688"/>
      <c r="R30" s="688"/>
      <c r="S30" s="688"/>
      <c r="T30" s="688"/>
      <c r="U30" s="688"/>
      <c r="V30" s="688"/>
      <c r="W30" s="688"/>
      <c r="X30" s="689"/>
      <c r="Y30" s="409">
        <v>15</v>
      </c>
      <c r="Z30" s="410"/>
      <c r="AA30" s="410"/>
      <c r="AB30" s="830"/>
      <c r="AC30" s="693" t="s">
        <v>658</v>
      </c>
      <c r="AD30" s="694"/>
      <c r="AE30" s="694"/>
      <c r="AF30" s="694"/>
      <c r="AG30" s="695"/>
      <c r="AH30" s="687" t="s">
        <v>661</v>
      </c>
      <c r="AI30" s="688"/>
      <c r="AJ30" s="688"/>
      <c r="AK30" s="688"/>
      <c r="AL30" s="688"/>
      <c r="AM30" s="688"/>
      <c r="AN30" s="688"/>
      <c r="AO30" s="688"/>
      <c r="AP30" s="688"/>
      <c r="AQ30" s="688"/>
      <c r="AR30" s="688"/>
      <c r="AS30" s="688"/>
      <c r="AT30" s="689"/>
      <c r="AU30" s="409">
        <v>40.5</v>
      </c>
      <c r="AV30" s="410"/>
      <c r="AW30" s="410"/>
      <c r="AX30" s="411"/>
    </row>
    <row r="31" spans="1:50" ht="24.75" hidden="1" customHeight="1" x14ac:dyDescent="0.15">
      <c r="A31" s="1077"/>
      <c r="B31" s="1078"/>
      <c r="C31" s="1078"/>
      <c r="D31" s="1078"/>
      <c r="E31" s="1078"/>
      <c r="F31" s="1079"/>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77"/>
      <c r="B32" s="1078"/>
      <c r="C32" s="1078"/>
      <c r="D32" s="1078"/>
      <c r="E32" s="1078"/>
      <c r="F32" s="1079"/>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77"/>
      <c r="B33" s="1078"/>
      <c r="C33" s="1078"/>
      <c r="D33" s="1078"/>
      <c r="E33" s="1078"/>
      <c r="F33" s="1079"/>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77"/>
      <c r="B34" s="1078"/>
      <c r="C34" s="1078"/>
      <c r="D34" s="1078"/>
      <c r="E34" s="1078"/>
      <c r="F34" s="1079"/>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77"/>
      <c r="B35" s="1078"/>
      <c r="C35" s="1078"/>
      <c r="D35" s="1078"/>
      <c r="E35" s="1078"/>
      <c r="F35" s="1079"/>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77"/>
      <c r="B36" s="1078"/>
      <c r="C36" s="1078"/>
      <c r="D36" s="1078"/>
      <c r="E36" s="1078"/>
      <c r="F36" s="1079"/>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77"/>
      <c r="B37" s="1078"/>
      <c r="C37" s="1078"/>
      <c r="D37" s="1078"/>
      <c r="E37" s="1078"/>
      <c r="F37" s="1079"/>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77"/>
      <c r="B38" s="1078"/>
      <c r="C38" s="1078"/>
      <c r="D38" s="1078"/>
      <c r="E38" s="1078"/>
      <c r="F38" s="1079"/>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77"/>
      <c r="B39" s="1078"/>
      <c r="C39" s="1078"/>
      <c r="D39" s="1078"/>
      <c r="E39" s="1078"/>
      <c r="F39" s="1079"/>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7"/>
      <c r="B40" s="1078"/>
      <c r="C40" s="1078"/>
      <c r="D40" s="1078"/>
      <c r="E40" s="1078"/>
      <c r="F40" s="1079"/>
      <c r="G40" s="851" t="s">
        <v>20</v>
      </c>
      <c r="H40" s="852"/>
      <c r="I40" s="852"/>
      <c r="J40" s="852"/>
      <c r="K40" s="852"/>
      <c r="L40" s="853"/>
      <c r="M40" s="854"/>
      <c r="N40" s="854"/>
      <c r="O40" s="854"/>
      <c r="P40" s="854"/>
      <c r="Q40" s="854"/>
      <c r="R40" s="854"/>
      <c r="S40" s="854"/>
      <c r="T40" s="854"/>
      <c r="U40" s="854"/>
      <c r="V40" s="854"/>
      <c r="W40" s="854"/>
      <c r="X40" s="855"/>
      <c r="Y40" s="856">
        <f>SUM(Y30:AB39)</f>
        <v>15</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40.5</v>
      </c>
      <c r="AV40" s="857"/>
      <c r="AW40" s="857"/>
      <c r="AX40" s="859"/>
    </row>
    <row r="41" spans="1:50" ht="30" customHeight="1" x14ac:dyDescent="0.15">
      <c r="A41" s="1077"/>
      <c r="B41" s="1078"/>
      <c r="C41" s="1078"/>
      <c r="D41" s="1078"/>
      <c r="E41" s="1078"/>
      <c r="F41" s="1079"/>
      <c r="G41" s="618" t="s">
        <v>699</v>
      </c>
      <c r="H41" s="619"/>
      <c r="I41" s="619"/>
      <c r="J41" s="619"/>
      <c r="K41" s="619"/>
      <c r="L41" s="619"/>
      <c r="M41" s="619"/>
      <c r="N41" s="619"/>
      <c r="O41" s="619"/>
      <c r="P41" s="619"/>
      <c r="Q41" s="619"/>
      <c r="R41" s="619"/>
      <c r="S41" s="619"/>
      <c r="T41" s="619"/>
      <c r="U41" s="619"/>
      <c r="V41" s="619"/>
      <c r="W41" s="619"/>
      <c r="X41" s="619"/>
      <c r="Y41" s="619"/>
      <c r="Z41" s="619"/>
      <c r="AA41" s="619"/>
      <c r="AB41" s="620"/>
      <c r="AC41" s="618" t="s">
        <v>700</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77"/>
      <c r="B42" s="1078"/>
      <c r="C42" s="1078"/>
      <c r="D42" s="1078"/>
      <c r="E42" s="1078"/>
      <c r="F42" s="1079"/>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43.5" customHeight="1" x14ac:dyDescent="0.15">
      <c r="A43" s="1077"/>
      <c r="B43" s="1078"/>
      <c r="C43" s="1078"/>
      <c r="D43" s="1078"/>
      <c r="E43" s="1078"/>
      <c r="F43" s="1079"/>
      <c r="G43" s="693" t="s">
        <v>701</v>
      </c>
      <c r="H43" s="694"/>
      <c r="I43" s="694"/>
      <c r="J43" s="694"/>
      <c r="K43" s="695"/>
      <c r="L43" s="687" t="s">
        <v>708</v>
      </c>
      <c r="M43" s="688"/>
      <c r="N43" s="688"/>
      <c r="O43" s="688"/>
      <c r="P43" s="688"/>
      <c r="Q43" s="688"/>
      <c r="R43" s="688"/>
      <c r="S43" s="688"/>
      <c r="T43" s="688"/>
      <c r="U43" s="688"/>
      <c r="V43" s="688"/>
      <c r="W43" s="688"/>
      <c r="X43" s="689"/>
      <c r="Y43" s="409">
        <v>11.1</v>
      </c>
      <c r="Z43" s="410"/>
      <c r="AA43" s="410"/>
      <c r="AB43" s="830"/>
      <c r="AC43" s="693" t="s">
        <v>702</v>
      </c>
      <c r="AD43" s="694"/>
      <c r="AE43" s="694"/>
      <c r="AF43" s="694"/>
      <c r="AG43" s="695"/>
      <c r="AH43" s="687" t="s">
        <v>710</v>
      </c>
      <c r="AI43" s="688"/>
      <c r="AJ43" s="688"/>
      <c r="AK43" s="688"/>
      <c r="AL43" s="688"/>
      <c r="AM43" s="688"/>
      <c r="AN43" s="688"/>
      <c r="AO43" s="688"/>
      <c r="AP43" s="688"/>
      <c r="AQ43" s="688"/>
      <c r="AR43" s="688"/>
      <c r="AS43" s="688"/>
      <c r="AT43" s="689"/>
      <c r="AU43" s="409">
        <v>5.4</v>
      </c>
      <c r="AV43" s="410"/>
      <c r="AW43" s="410"/>
      <c r="AX43" s="411"/>
    </row>
    <row r="44" spans="1:50" ht="24.75" hidden="1" customHeight="1" x14ac:dyDescent="0.15">
      <c r="A44" s="1077"/>
      <c r="B44" s="1078"/>
      <c r="C44" s="1078"/>
      <c r="D44" s="1078"/>
      <c r="E44" s="1078"/>
      <c r="F44" s="1079"/>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77"/>
      <c r="B45" s="1078"/>
      <c r="C45" s="1078"/>
      <c r="D45" s="1078"/>
      <c r="E45" s="1078"/>
      <c r="F45" s="1079"/>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77"/>
      <c r="B46" s="1078"/>
      <c r="C46" s="1078"/>
      <c r="D46" s="1078"/>
      <c r="E46" s="1078"/>
      <c r="F46" s="1079"/>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77"/>
      <c r="B47" s="1078"/>
      <c r="C47" s="1078"/>
      <c r="D47" s="1078"/>
      <c r="E47" s="1078"/>
      <c r="F47" s="1079"/>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77"/>
      <c r="B48" s="1078"/>
      <c r="C48" s="1078"/>
      <c r="D48" s="1078"/>
      <c r="E48" s="1078"/>
      <c r="F48" s="1079"/>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77"/>
      <c r="B49" s="1078"/>
      <c r="C49" s="1078"/>
      <c r="D49" s="1078"/>
      <c r="E49" s="1078"/>
      <c r="F49" s="1079"/>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77"/>
      <c r="B50" s="1078"/>
      <c r="C50" s="1078"/>
      <c r="D50" s="1078"/>
      <c r="E50" s="1078"/>
      <c r="F50" s="1079"/>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77"/>
      <c r="B51" s="1078"/>
      <c r="C51" s="1078"/>
      <c r="D51" s="1078"/>
      <c r="E51" s="1078"/>
      <c r="F51" s="1079"/>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77"/>
      <c r="B52" s="1078"/>
      <c r="C52" s="1078"/>
      <c r="D52" s="1078"/>
      <c r="E52" s="1078"/>
      <c r="F52" s="1079"/>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11.1</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5.4</v>
      </c>
      <c r="AV53" s="1071"/>
      <c r="AW53" s="1071"/>
      <c r="AX53" s="1073"/>
    </row>
    <row r="54" spans="1:50" s="38" customFormat="1" ht="24.75" hidden="1" customHeight="1" thickBot="1" x14ac:dyDescent="0.2"/>
    <row r="55" spans="1:50" ht="30" customHeight="1" x14ac:dyDescent="0.15">
      <c r="A55" s="1083" t="s">
        <v>28</v>
      </c>
      <c r="B55" s="1084"/>
      <c r="C55" s="1084"/>
      <c r="D55" s="1084"/>
      <c r="E55" s="1084"/>
      <c r="F55" s="1085"/>
      <c r="G55" s="618" t="s">
        <v>703</v>
      </c>
      <c r="H55" s="619"/>
      <c r="I55" s="619"/>
      <c r="J55" s="619"/>
      <c r="K55" s="619"/>
      <c r="L55" s="619"/>
      <c r="M55" s="619"/>
      <c r="N55" s="619"/>
      <c r="O55" s="619"/>
      <c r="P55" s="619"/>
      <c r="Q55" s="619"/>
      <c r="R55" s="619"/>
      <c r="S55" s="619"/>
      <c r="T55" s="619"/>
      <c r="U55" s="619"/>
      <c r="V55" s="619"/>
      <c r="W55" s="619"/>
      <c r="X55" s="619"/>
      <c r="Y55" s="619"/>
      <c r="Z55" s="619"/>
      <c r="AA55" s="619"/>
      <c r="AB55" s="620"/>
      <c r="AC55" s="618" t="s">
        <v>704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77"/>
      <c r="B56" s="1078"/>
      <c r="C56" s="1078"/>
      <c r="D56" s="1078"/>
      <c r="E56" s="1078"/>
      <c r="F56" s="1079"/>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54.75" customHeight="1" x14ac:dyDescent="0.15">
      <c r="A57" s="1077"/>
      <c r="B57" s="1078"/>
      <c r="C57" s="1078"/>
      <c r="D57" s="1078"/>
      <c r="E57" s="1078"/>
      <c r="F57" s="1079"/>
      <c r="G57" s="693" t="s">
        <v>707</v>
      </c>
      <c r="H57" s="694"/>
      <c r="I57" s="694"/>
      <c r="J57" s="694"/>
      <c r="K57" s="695"/>
      <c r="L57" s="687" t="s">
        <v>709</v>
      </c>
      <c r="M57" s="688"/>
      <c r="N57" s="688"/>
      <c r="O57" s="688"/>
      <c r="P57" s="688"/>
      <c r="Q57" s="688"/>
      <c r="R57" s="688"/>
      <c r="S57" s="688"/>
      <c r="T57" s="688"/>
      <c r="U57" s="688"/>
      <c r="V57" s="688"/>
      <c r="W57" s="688"/>
      <c r="X57" s="689"/>
      <c r="Y57" s="409">
        <v>4.9000000000000004</v>
      </c>
      <c r="Z57" s="410"/>
      <c r="AA57" s="410"/>
      <c r="AB57" s="830"/>
      <c r="AC57" s="693" t="s">
        <v>706</v>
      </c>
      <c r="AD57" s="694"/>
      <c r="AE57" s="694"/>
      <c r="AF57" s="694"/>
      <c r="AG57" s="695"/>
      <c r="AH57" s="687" t="s">
        <v>711</v>
      </c>
      <c r="AI57" s="688"/>
      <c r="AJ57" s="688"/>
      <c r="AK57" s="688"/>
      <c r="AL57" s="688"/>
      <c r="AM57" s="688"/>
      <c r="AN57" s="688"/>
      <c r="AO57" s="688"/>
      <c r="AP57" s="688"/>
      <c r="AQ57" s="688"/>
      <c r="AR57" s="688"/>
      <c r="AS57" s="688"/>
      <c r="AT57" s="689"/>
      <c r="AU57" s="409">
        <v>4.2</v>
      </c>
      <c r="AV57" s="410"/>
      <c r="AW57" s="410"/>
      <c r="AX57" s="411"/>
    </row>
    <row r="58" spans="1:50" ht="24.75" hidden="1" customHeight="1" x14ac:dyDescent="0.15">
      <c r="A58" s="1077"/>
      <c r="B58" s="1078"/>
      <c r="C58" s="1078"/>
      <c r="D58" s="1078"/>
      <c r="E58" s="1078"/>
      <c r="F58" s="1079"/>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77"/>
      <c r="B59" s="1078"/>
      <c r="C59" s="1078"/>
      <c r="D59" s="1078"/>
      <c r="E59" s="1078"/>
      <c r="F59" s="1079"/>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77"/>
      <c r="B60" s="1078"/>
      <c r="C60" s="1078"/>
      <c r="D60" s="1078"/>
      <c r="E60" s="1078"/>
      <c r="F60" s="1079"/>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77"/>
      <c r="B61" s="1078"/>
      <c r="C61" s="1078"/>
      <c r="D61" s="1078"/>
      <c r="E61" s="1078"/>
      <c r="F61" s="1079"/>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77"/>
      <c r="B62" s="1078"/>
      <c r="C62" s="1078"/>
      <c r="D62" s="1078"/>
      <c r="E62" s="1078"/>
      <c r="F62" s="1079"/>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77"/>
      <c r="B63" s="1078"/>
      <c r="C63" s="1078"/>
      <c r="D63" s="1078"/>
      <c r="E63" s="1078"/>
      <c r="F63" s="1079"/>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77"/>
      <c r="B64" s="1078"/>
      <c r="C64" s="1078"/>
      <c r="D64" s="1078"/>
      <c r="E64" s="1078"/>
      <c r="F64" s="1079"/>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77"/>
      <c r="B65" s="1078"/>
      <c r="C65" s="1078"/>
      <c r="D65" s="1078"/>
      <c r="E65" s="1078"/>
      <c r="F65" s="1079"/>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77"/>
      <c r="B66" s="1078"/>
      <c r="C66" s="1078"/>
      <c r="D66" s="1078"/>
      <c r="E66" s="1078"/>
      <c r="F66" s="1079"/>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7"/>
      <c r="B67" s="1078"/>
      <c r="C67" s="1078"/>
      <c r="D67" s="1078"/>
      <c r="E67" s="1078"/>
      <c r="F67" s="1079"/>
      <c r="G67" s="851" t="s">
        <v>20</v>
      </c>
      <c r="H67" s="852"/>
      <c r="I67" s="852"/>
      <c r="J67" s="852"/>
      <c r="K67" s="852"/>
      <c r="L67" s="853"/>
      <c r="M67" s="854"/>
      <c r="N67" s="854"/>
      <c r="O67" s="854"/>
      <c r="P67" s="854"/>
      <c r="Q67" s="854"/>
      <c r="R67" s="854"/>
      <c r="S67" s="854"/>
      <c r="T67" s="854"/>
      <c r="U67" s="854"/>
      <c r="V67" s="854"/>
      <c r="W67" s="854"/>
      <c r="X67" s="855"/>
      <c r="Y67" s="856">
        <f>SUM(Y57:AB66)</f>
        <v>4.9000000000000004</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4.2</v>
      </c>
      <c r="AV67" s="857"/>
      <c r="AW67" s="857"/>
      <c r="AX67" s="859"/>
    </row>
    <row r="68" spans="1:50" ht="30" customHeight="1" x14ac:dyDescent="0.15">
      <c r="A68" s="1077"/>
      <c r="B68" s="1078"/>
      <c r="C68" s="1078"/>
      <c r="D68" s="1078"/>
      <c r="E68" s="1078"/>
      <c r="F68" s="1079"/>
      <c r="G68" s="618" t="s">
        <v>705</v>
      </c>
      <c r="H68" s="619"/>
      <c r="I68" s="619"/>
      <c r="J68" s="619"/>
      <c r="K68" s="619"/>
      <c r="L68" s="619"/>
      <c r="M68" s="619"/>
      <c r="N68" s="619"/>
      <c r="O68" s="619"/>
      <c r="P68" s="619"/>
      <c r="Q68" s="619"/>
      <c r="R68" s="619"/>
      <c r="S68" s="619"/>
      <c r="T68" s="619"/>
      <c r="U68" s="619"/>
      <c r="V68" s="619"/>
      <c r="W68" s="619"/>
      <c r="X68" s="619"/>
      <c r="Y68" s="619"/>
      <c r="Z68" s="619"/>
      <c r="AA68" s="619"/>
      <c r="AB68" s="620"/>
      <c r="AC68" s="618" t="s">
        <v>266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77"/>
      <c r="B69" s="1078"/>
      <c r="C69" s="1078"/>
      <c r="D69" s="1078"/>
      <c r="E69" s="1078"/>
      <c r="F69" s="1079"/>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46.5" customHeight="1" x14ac:dyDescent="0.15">
      <c r="A70" s="1077"/>
      <c r="B70" s="1078"/>
      <c r="C70" s="1078"/>
      <c r="D70" s="1078"/>
      <c r="E70" s="1078"/>
      <c r="F70" s="1079"/>
      <c r="G70" s="693" t="s">
        <v>706</v>
      </c>
      <c r="H70" s="694"/>
      <c r="I70" s="694"/>
      <c r="J70" s="694"/>
      <c r="K70" s="695"/>
      <c r="L70" s="687" t="s">
        <v>712</v>
      </c>
      <c r="M70" s="688"/>
      <c r="N70" s="688"/>
      <c r="O70" s="688"/>
      <c r="P70" s="688"/>
      <c r="Q70" s="688"/>
      <c r="R70" s="688"/>
      <c r="S70" s="688"/>
      <c r="T70" s="688"/>
      <c r="U70" s="688"/>
      <c r="V70" s="688"/>
      <c r="W70" s="688"/>
      <c r="X70" s="689"/>
      <c r="Y70" s="409">
        <v>1</v>
      </c>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hidden="1" customHeight="1" x14ac:dyDescent="0.15">
      <c r="A71" s="1077"/>
      <c r="B71" s="1078"/>
      <c r="C71" s="1078"/>
      <c r="D71" s="1078"/>
      <c r="E71" s="1078"/>
      <c r="F71" s="1079"/>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77"/>
      <c r="B72" s="1078"/>
      <c r="C72" s="1078"/>
      <c r="D72" s="1078"/>
      <c r="E72" s="1078"/>
      <c r="F72" s="1079"/>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77"/>
      <c r="B73" s="1078"/>
      <c r="C73" s="1078"/>
      <c r="D73" s="1078"/>
      <c r="E73" s="1078"/>
      <c r="F73" s="1079"/>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77"/>
      <c r="B74" s="1078"/>
      <c r="C74" s="1078"/>
      <c r="D74" s="1078"/>
      <c r="E74" s="1078"/>
      <c r="F74" s="1079"/>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77"/>
      <c r="B75" s="1078"/>
      <c r="C75" s="1078"/>
      <c r="D75" s="1078"/>
      <c r="E75" s="1078"/>
      <c r="F75" s="1079"/>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77"/>
      <c r="B76" s="1078"/>
      <c r="C76" s="1078"/>
      <c r="D76" s="1078"/>
      <c r="E76" s="1078"/>
      <c r="F76" s="1079"/>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77"/>
      <c r="B77" s="1078"/>
      <c r="C77" s="1078"/>
      <c r="D77" s="1078"/>
      <c r="E77" s="1078"/>
      <c r="F77" s="1079"/>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77"/>
      <c r="B78" s="1078"/>
      <c r="C78" s="1078"/>
      <c r="D78" s="1078"/>
      <c r="E78" s="1078"/>
      <c r="F78" s="1079"/>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77"/>
      <c r="B79" s="1078"/>
      <c r="C79" s="1078"/>
      <c r="D79" s="1078"/>
      <c r="E79" s="1078"/>
      <c r="F79" s="1079"/>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x14ac:dyDescent="0.15">
      <c r="A80" s="1077"/>
      <c r="B80" s="1078"/>
      <c r="C80" s="1078"/>
      <c r="D80" s="1078"/>
      <c r="E80" s="1078"/>
      <c r="F80" s="1079"/>
      <c r="G80" s="851" t="s">
        <v>20</v>
      </c>
      <c r="H80" s="852"/>
      <c r="I80" s="852"/>
      <c r="J80" s="852"/>
      <c r="K80" s="852"/>
      <c r="L80" s="853"/>
      <c r="M80" s="854"/>
      <c r="N80" s="854"/>
      <c r="O80" s="854"/>
      <c r="P80" s="854"/>
      <c r="Q80" s="854"/>
      <c r="R80" s="854"/>
      <c r="S80" s="854"/>
      <c r="T80" s="854"/>
      <c r="U80" s="854"/>
      <c r="V80" s="854"/>
      <c r="W80" s="854"/>
      <c r="X80" s="855"/>
      <c r="Y80" s="856">
        <f>SUM(Y70:AB79)</f>
        <v>1</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x14ac:dyDescent="0.15">
      <c r="A81" s="1077"/>
      <c r="B81" s="1078"/>
      <c r="C81" s="1078"/>
      <c r="D81" s="1078"/>
      <c r="E81" s="1078"/>
      <c r="F81" s="1079"/>
      <c r="G81" s="618" t="s">
        <v>267</v>
      </c>
      <c r="H81" s="619"/>
      <c r="I81" s="619"/>
      <c r="J81" s="619"/>
      <c r="K81" s="619"/>
      <c r="L81" s="619"/>
      <c r="M81" s="619"/>
      <c r="N81" s="619"/>
      <c r="O81" s="619"/>
      <c r="P81" s="619"/>
      <c r="Q81" s="619"/>
      <c r="R81" s="619"/>
      <c r="S81" s="619"/>
      <c r="T81" s="619"/>
      <c r="U81" s="619"/>
      <c r="V81" s="619"/>
      <c r="W81" s="619"/>
      <c r="X81" s="619"/>
      <c r="Y81" s="619"/>
      <c r="Z81" s="619"/>
      <c r="AA81" s="619"/>
      <c r="AB81" s="620"/>
      <c r="AC81" s="618" t="s">
        <v>268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hidden="1" customHeight="1" x14ac:dyDescent="0.15">
      <c r="A82" s="1077"/>
      <c r="B82" s="1078"/>
      <c r="C82" s="1078"/>
      <c r="D82" s="1078"/>
      <c r="E82" s="1078"/>
      <c r="F82" s="1079"/>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hidden="1" customHeight="1" x14ac:dyDescent="0.15">
      <c r="A83" s="1077"/>
      <c r="B83" s="1078"/>
      <c r="C83" s="1078"/>
      <c r="D83" s="1078"/>
      <c r="E83" s="1078"/>
      <c r="F83" s="1079"/>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hidden="1" customHeight="1" x14ac:dyDescent="0.15">
      <c r="A84" s="1077"/>
      <c r="B84" s="1078"/>
      <c r="C84" s="1078"/>
      <c r="D84" s="1078"/>
      <c r="E84" s="1078"/>
      <c r="F84" s="1079"/>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77"/>
      <c r="B85" s="1078"/>
      <c r="C85" s="1078"/>
      <c r="D85" s="1078"/>
      <c r="E85" s="1078"/>
      <c r="F85" s="1079"/>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77"/>
      <c r="B86" s="1078"/>
      <c r="C86" s="1078"/>
      <c r="D86" s="1078"/>
      <c r="E86" s="1078"/>
      <c r="F86" s="1079"/>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77"/>
      <c r="B87" s="1078"/>
      <c r="C87" s="1078"/>
      <c r="D87" s="1078"/>
      <c r="E87" s="1078"/>
      <c r="F87" s="1079"/>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77"/>
      <c r="B88" s="1078"/>
      <c r="C88" s="1078"/>
      <c r="D88" s="1078"/>
      <c r="E88" s="1078"/>
      <c r="F88" s="1079"/>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77"/>
      <c r="B89" s="1078"/>
      <c r="C89" s="1078"/>
      <c r="D89" s="1078"/>
      <c r="E89" s="1078"/>
      <c r="F89" s="1079"/>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77"/>
      <c r="B90" s="1078"/>
      <c r="C90" s="1078"/>
      <c r="D90" s="1078"/>
      <c r="E90" s="1078"/>
      <c r="F90" s="1079"/>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77"/>
      <c r="B91" s="1078"/>
      <c r="C91" s="1078"/>
      <c r="D91" s="1078"/>
      <c r="E91" s="1078"/>
      <c r="F91" s="1079"/>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77"/>
      <c r="B92" s="1078"/>
      <c r="C92" s="1078"/>
      <c r="D92" s="1078"/>
      <c r="E92" s="1078"/>
      <c r="F92" s="1079"/>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77"/>
      <c r="B93" s="1078"/>
      <c r="C93" s="1078"/>
      <c r="D93" s="1078"/>
      <c r="E93" s="1078"/>
      <c r="F93" s="1079"/>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15">
      <c r="A94" s="1077"/>
      <c r="B94" s="1078"/>
      <c r="C94" s="1078"/>
      <c r="D94" s="1078"/>
      <c r="E94" s="1078"/>
      <c r="F94" s="1079"/>
      <c r="G94" s="618" t="s">
        <v>269</v>
      </c>
      <c r="H94" s="619"/>
      <c r="I94" s="619"/>
      <c r="J94" s="619"/>
      <c r="K94" s="619"/>
      <c r="L94" s="619"/>
      <c r="M94" s="619"/>
      <c r="N94" s="619"/>
      <c r="O94" s="619"/>
      <c r="P94" s="619"/>
      <c r="Q94" s="619"/>
      <c r="R94" s="619"/>
      <c r="S94" s="619"/>
      <c r="T94" s="619"/>
      <c r="U94" s="619"/>
      <c r="V94" s="619"/>
      <c r="W94" s="619"/>
      <c r="X94" s="619"/>
      <c r="Y94" s="619"/>
      <c r="Z94" s="619"/>
      <c r="AA94" s="619"/>
      <c r="AB94" s="620"/>
      <c r="AC94" s="618" t="s">
        <v>183</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hidden="1" customHeight="1" x14ac:dyDescent="0.15">
      <c r="A95" s="1077"/>
      <c r="B95" s="1078"/>
      <c r="C95" s="1078"/>
      <c r="D95" s="1078"/>
      <c r="E95" s="1078"/>
      <c r="F95" s="1079"/>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hidden="1" customHeight="1" x14ac:dyDescent="0.15">
      <c r="A96" s="1077"/>
      <c r="B96" s="1078"/>
      <c r="C96" s="1078"/>
      <c r="D96" s="1078"/>
      <c r="E96" s="1078"/>
      <c r="F96" s="1079"/>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hidden="1" customHeight="1" x14ac:dyDescent="0.15">
      <c r="A97" s="1077"/>
      <c r="B97" s="1078"/>
      <c r="C97" s="1078"/>
      <c r="D97" s="1078"/>
      <c r="E97" s="1078"/>
      <c r="F97" s="1079"/>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77"/>
      <c r="B98" s="1078"/>
      <c r="C98" s="1078"/>
      <c r="D98" s="1078"/>
      <c r="E98" s="1078"/>
      <c r="F98" s="1079"/>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77"/>
      <c r="B99" s="1078"/>
      <c r="C99" s="1078"/>
      <c r="D99" s="1078"/>
      <c r="E99" s="1078"/>
      <c r="F99" s="1079"/>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77"/>
      <c r="B100" s="1078"/>
      <c r="C100" s="1078"/>
      <c r="D100" s="1078"/>
      <c r="E100" s="1078"/>
      <c r="F100" s="1079"/>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77"/>
      <c r="B101" s="1078"/>
      <c r="C101" s="1078"/>
      <c r="D101" s="1078"/>
      <c r="E101" s="1078"/>
      <c r="F101" s="1079"/>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77"/>
      <c r="B102" s="1078"/>
      <c r="C102" s="1078"/>
      <c r="D102" s="1078"/>
      <c r="E102" s="1078"/>
      <c r="F102" s="1079"/>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77"/>
      <c r="B103" s="1078"/>
      <c r="C103" s="1078"/>
      <c r="D103" s="1078"/>
      <c r="E103" s="1078"/>
      <c r="F103" s="1079"/>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77"/>
      <c r="B104" s="1078"/>
      <c r="C104" s="1078"/>
      <c r="D104" s="1078"/>
      <c r="E104" s="1078"/>
      <c r="F104" s="1079"/>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77"/>
      <c r="B105" s="1078"/>
      <c r="C105" s="1078"/>
      <c r="D105" s="1078"/>
      <c r="E105" s="1078"/>
      <c r="F105" s="1079"/>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hidden="1" customHeight="1" thickBot="1" x14ac:dyDescent="0.2"/>
    <row r="108" spans="1:50" ht="30" hidden="1" customHeight="1" x14ac:dyDescent="0.15">
      <c r="A108" s="1083" t="s">
        <v>28</v>
      </c>
      <c r="B108" s="1084"/>
      <c r="C108" s="1084"/>
      <c r="D108" s="1084"/>
      <c r="E108" s="1084"/>
      <c r="F108" s="1085"/>
      <c r="G108" s="618" t="s">
        <v>184</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270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hidden="1" customHeight="1" x14ac:dyDescent="0.15">
      <c r="A109" s="1077"/>
      <c r="B109" s="1078"/>
      <c r="C109" s="1078"/>
      <c r="D109" s="1078"/>
      <c r="E109" s="1078"/>
      <c r="F109" s="1079"/>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hidden="1" customHeight="1" x14ac:dyDescent="0.15">
      <c r="A110" s="1077"/>
      <c r="B110" s="1078"/>
      <c r="C110" s="1078"/>
      <c r="D110" s="1078"/>
      <c r="E110" s="1078"/>
      <c r="F110" s="1079"/>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hidden="1" customHeight="1" x14ac:dyDescent="0.15">
      <c r="A111" s="1077"/>
      <c r="B111" s="1078"/>
      <c r="C111" s="1078"/>
      <c r="D111" s="1078"/>
      <c r="E111" s="1078"/>
      <c r="F111" s="1079"/>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77"/>
      <c r="B112" s="1078"/>
      <c r="C112" s="1078"/>
      <c r="D112" s="1078"/>
      <c r="E112" s="1078"/>
      <c r="F112" s="1079"/>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77"/>
      <c r="B113" s="1078"/>
      <c r="C113" s="1078"/>
      <c r="D113" s="1078"/>
      <c r="E113" s="1078"/>
      <c r="F113" s="1079"/>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77"/>
      <c r="B114" s="1078"/>
      <c r="C114" s="1078"/>
      <c r="D114" s="1078"/>
      <c r="E114" s="1078"/>
      <c r="F114" s="1079"/>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77"/>
      <c r="B115" s="1078"/>
      <c r="C115" s="1078"/>
      <c r="D115" s="1078"/>
      <c r="E115" s="1078"/>
      <c r="F115" s="1079"/>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77"/>
      <c r="B116" s="1078"/>
      <c r="C116" s="1078"/>
      <c r="D116" s="1078"/>
      <c r="E116" s="1078"/>
      <c r="F116" s="1079"/>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77"/>
      <c r="B117" s="1078"/>
      <c r="C117" s="1078"/>
      <c r="D117" s="1078"/>
      <c r="E117" s="1078"/>
      <c r="F117" s="1079"/>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77"/>
      <c r="B118" s="1078"/>
      <c r="C118" s="1078"/>
      <c r="D118" s="1078"/>
      <c r="E118" s="1078"/>
      <c r="F118" s="1079"/>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77"/>
      <c r="B119" s="1078"/>
      <c r="C119" s="1078"/>
      <c r="D119" s="1078"/>
      <c r="E119" s="1078"/>
      <c r="F119" s="1079"/>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77"/>
      <c r="B120" s="1078"/>
      <c r="C120" s="1078"/>
      <c r="D120" s="1078"/>
      <c r="E120" s="1078"/>
      <c r="F120" s="1079"/>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x14ac:dyDescent="0.15">
      <c r="A121" s="1077"/>
      <c r="B121" s="1078"/>
      <c r="C121" s="1078"/>
      <c r="D121" s="1078"/>
      <c r="E121" s="1078"/>
      <c r="F121" s="1079"/>
      <c r="G121" s="618" t="s">
        <v>271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272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hidden="1" customHeight="1" x14ac:dyDescent="0.15">
      <c r="A122" s="1077"/>
      <c r="B122" s="1078"/>
      <c r="C122" s="1078"/>
      <c r="D122" s="1078"/>
      <c r="E122" s="1078"/>
      <c r="F122" s="1079"/>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hidden="1" customHeight="1" x14ac:dyDescent="0.15">
      <c r="A123" s="1077"/>
      <c r="B123" s="1078"/>
      <c r="C123" s="1078"/>
      <c r="D123" s="1078"/>
      <c r="E123" s="1078"/>
      <c r="F123" s="1079"/>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hidden="1" customHeight="1" x14ac:dyDescent="0.15">
      <c r="A124" s="1077"/>
      <c r="B124" s="1078"/>
      <c r="C124" s="1078"/>
      <c r="D124" s="1078"/>
      <c r="E124" s="1078"/>
      <c r="F124" s="1079"/>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77"/>
      <c r="B125" s="1078"/>
      <c r="C125" s="1078"/>
      <c r="D125" s="1078"/>
      <c r="E125" s="1078"/>
      <c r="F125" s="1079"/>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77"/>
      <c r="B126" s="1078"/>
      <c r="C126" s="1078"/>
      <c r="D126" s="1078"/>
      <c r="E126" s="1078"/>
      <c r="F126" s="1079"/>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77"/>
      <c r="B127" s="1078"/>
      <c r="C127" s="1078"/>
      <c r="D127" s="1078"/>
      <c r="E127" s="1078"/>
      <c r="F127" s="1079"/>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77"/>
      <c r="B128" s="1078"/>
      <c r="C128" s="1078"/>
      <c r="D128" s="1078"/>
      <c r="E128" s="1078"/>
      <c r="F128" s="1079"/>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77"/>
      <c r="B129" s="1078"/>
      <c r="C129" s="1078"/>
      <c r="D129" s="1078"/>
      <c r="E129" s="1078"/>
      <c r="F129" s="1079"/>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77"/>
      <c r="B130" s="1078"/>
      <c r="C130" s="1078"/>
      <c r="D130" s="1078"/>
      <c r="E130" s="1078"/>
      <c r="F130" s="1079"/>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77"/>
      <c r="B131" s="1078"/>
      <c r="C131" s="1078"/>
      <c r="D131" s="1078"/>
      <c r="E131" s="1078"/>
      <c r="F131" s="1079"/>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77"/>
      <c r="B132" s="1078"/>
      <c r="C132" s="1078"/>
      <c r="D132" s="1078"/>
      <c r="E132" s="1078"/>
      <c r="F132" s="1079"/>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77"/>
      <c r="B133" s="1078"/>
      <c r="C133" s="1078"/>
      <c r="D133" s="1078"/>
      <c r="E133" s="1078"/>
      <c r="F133" s="1079"/>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x14ac:dyDescent="0.15">
      <c r="A134" s="1077"/>
      <c r="B134" s="1078"/>
      <c r="C134" s="1078"/>
      <c r="D134" s="1078"/>
      <c r="E134" s="1078"/>
      <c r="F134" s="1079"/>
      <c r="G134" s="618" t="s">
        <v>273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274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hidden="1" customHeight="1" x14ac:dyDescent="0.15">
      <c r="A135" s="1077"/>
      <c r="B135" s="1078"/>
      <c r="C135" s="1078"/>
      <c r="D135" s="1078"/>
      <c r="E135" s="1078"/>
      <c r="F135" s="1079"/>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hidden="1" customHeight="1" x14ac:dyDescent="0.15">
      <c r="A136" s="1077"/>
      <c r="B136" s="1078"/>
      <c r="C136" s="1078"/>
      <c r="D136" s="1078"/>
      <c r="E136" s="1078"/>
      <c r="F136" s="1079"/>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hidden="1" customHeight="1" x14ac:dyDescent="0.15">
      <c r="A137" s="1077"/>
      <c r="B137" s="1078"/>
      <c r="C137" s="1078"/>
      <c r="D137" s="1078"/>
      <c r="E137" s="1078"/>
      <c r="F137" s="1079"/>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77"/>
      <c r="B138" s="1078"/>
      <c r="C138" s="1078"/>
      <c r="D138" s="1078"/>
      <c r="E138" s="1078"/>
      <c r="F138" s="1079"/>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77"/>
      <c r="B139" s="1078"/>
      <c r="C139" s="1078"/>
      <c r="D139" s="1078"/>
      <c r="E139" s="1078"/>
      <c r="F139" s="1079"/>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77"/>
      <c r="B140" s="1078"/>
      <c r="C140" s="1078"/>
      <c r="D140" s="1078"/>
      <c r="E140" s="1078"/>
      <c r="F140" s="1079"/>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77"/>
      <c r="B141" s="1078"/>
      <c r="C141" s="1078"/>
      <c r="D141" s="1078"/>
      <c r="E141" s="1078"/>
      <c r="F141" s="1079"/>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77"/>
      <c r="B142" s="1078"/>
      <c r="C142" s="1078"/>
      <c r="D142" s="1078"/>
      <c r="E142" s="1078"/>
      <c r="F142" s="1079"/>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77"/>
      <c r="B143" s="1078"/>
      <c r="C143" s="1078"/>
      <c r="D143" s="1078"/>
      <c r="E143" s="1078"/>
      <c r="F143" s="1079"/>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77"/>
      <c r="B144" s="1078"/>
      <c r="C144" s="1078"/>
      <c r="D144" s="1078"/>
      <c r="E144" s="1078"/>
      <c r="F144" s="1079"/>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77"/>
      <c r="B145" s="1078"/>
      <c r="C145" s="1078"/>
      <c r="D145" s="1078"/>
      <c r="E145" s="1078"/>
      <c r="F145" s="1079"/>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77"/>
      <c r="B146" s="1078"/>
      <c r="C146" s="1078"/>
      <c r="D146" s="1078"/>
      <c r="E146" s="1078"/>
      <c r="F146" s="1079"/>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15">
      <c r="A147" s="1077"/>
      <c r="B147" s="1078"/>
      <c r="C147" s="1078"/>
      <c r="D147" s="1078"/>
      <c r="E147" s="1078"/>
      <c r="F147" s="1079"/>
      <c r="G147" s="618" t="s">
        <v>275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185</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hidden="1" customHeight="1" x14ac:dyDescent="0.15">
      <c r="A148" s="1077"/>
      <c r="B148" s="1078"/>
      <c r="C148" s="1078"/>
      <c r="D148" s="1078"/>
      <c r="E148" s="1078"/>
      <c r="F148" s="1079"/>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hidden="1" customHeight="1" x14ac:dyDescent="0.15">
      <c r="A149" s="1077"/>
      <c r="B149" s="1078"/>
      <c r="C149" s="1078"/>
      <c r="D149" s="1078"/>
      <c r="E149" s="1078"/>
      <c r="F149" s="1079"/>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hidden="1" customHeight="1" x14ac:dyDescent="0.15">
      <c r="A150" s="1077"/>
      <c r="B150" s="1078"/>
      <c r="C150" s="1078"/>
      <c r="D150" s="1078"/>
      <c r="E150" s="1078"/>
      <c r="F150" s="1079"/>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77"/>
      <c r="B151" s="1078"/>
      <c r="C151" s="1078"/>
      <c r="D151" s="1078"/>
      <c r="E151" s="1078"/>
      <c r="F151" s="1079"/>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77"/>
      <c r="B152" s="1078"/>
      <c r="C152" s="1078"/>
      <c r="D152" s="1078"/>
      <c r="E152" s="1078"/>
      <c r="F152" s="1079"/>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77"/>
      <c r="B153" s="1078"/>
      <c r="C153" s="1078"/>
      <c r="D153" s="1078"/>
      <c r="E153" s="1078"/>
      <c r="F153" s="1079"/>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77"/>
      <c r="B154" s="1078"/>
      <c r="C154" s="1078"/>
      <c r="D154" s="1078"/>
      <c r="E154" s="1078"/>
      <c r="F154" s="1079"/>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77"/>
      <c r="B155" s="1078"/>
      <c r="C155" s="1078"/>
      <c r="D155" s="1078"/>
      <c r="E155" s="1078"/>
      <c r="F155" s="1079"/>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77"/>
      <c r="B156" s="1078"/>
      <c r="C156" s="1078"/>
      <c r="D156" s="1078"/>
      <c r="E156" s="1078"/>
      <c r="F156" s="1079"/>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77"/>
      <c r="B157" s="1078"/>
      <c r="C157" s="1078"/>
      <c r="D157" s="1078"/>
      <c r="E157" s="1078"/>
      <c r="F157" s="1079"/>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77"/>
      <c r="B158" s="1078"/>
      <c r="C158" s="1078"/>
      <c r="D158" s="1078"/>
      <c r="E158" s="1078"/>
      <c r="F158" s="1079"/>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hidden="1" customHeight="1" thickBot="1" x14ac:dyDescent="0.2"/>
    <row r="161" spans="1:50" ht="30" hidden="1" customHeight="1" x14ac:dyDescent="0.15">
      <c r="A161" s="1083" t="s">
        <v>28</v>
      </c>
      <c r="B161" s="1084"/>
      <c r="C161" s="1084"/>
      <c r="D161" s="1084"/>
      <c r="E161" s="1084"/>
      <c r="F161" s="1085"/>
      <c r="G161" s="618" t="s">
        <v>186</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276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hidden="1" customHeight="1" x14ac:dyDescent="0.15">
      <c r="A162" s="1077"/>
      <c r="B162" s="1078"/>
      <c r="C162" s="1078"/>
      <c r="D162" s="1078"/>
      <c r="E162" s="1078"/>
      <c r="F162" s="1079"/>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hidden="1" customHeight="1" x14ac:dyDescent="0.15">
      <c r="A163" s="1077"/>
      <c r="B163" s="1078"/>
      <c r="C163" s="1078"/>
      <c r="D163" s="1078"/>
      <c r="E163" s="1078"/>
      <c r="F163" s="1079"/>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hidden="1" customHeight="1" x14ac:dyDescent="0.15">
      <c r="A164" s="1077"/>
      <c r="B164" s="1078"/>
      <c r="C164" s="1078"/>
      <c r="D164" s="1078"/>
      <c r="E164" s="1078"/>
      <c r="F164" s="1079"/>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77"/>
      <c r="B165" s="1078"/>
      <c r="C165" s="1078"/>
      <c r="D165" s="1078"/>
      <c r="E165" s="1078"/>
      <c r="F165" s="1079"/>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77"/>
      <c r="B166" s="1078"/>
      <c r="C166" s="1078"/>
      <c r="D166" s="1078"/>
      <c r="E166" s="1078"/>
      <c r="F166" s="1079"/>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77"/>
      <c r="B167" s="1078"/>
      <c r="C167" s="1078"/>
      <c r="D167" s="1078"/>
      <c r="E167" s="1078"/>
      <c r="F167" s="1079"/>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77"/>
      <c r="B168" s="1078"/>
      <c r="C168" s="1078"/>
      <c r="D168" s="1078"/>
      <c r="E168" s="1078"/>
      <c r="F168" s="1079"/>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77"/>
      <c r="B169" s="1078"/>
      <c r="C169" s="1078"/>
      <c r="D169" s="1078"/>
      <c r="E169" s="1078"/>
      <c r="F169" s="1079"/>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77"/>
      <c r="B170" s="1078"/>
      <c r="C170" s="1078"/>
      <c r="D170" s="1078"/>
      <c r="E170" s="1078"/>
      <c r="F170" s="1079"/>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77"/>
      <c r="B171" s="1078"/>
      <c r="C171" s="1078"/>
      <c r="D171" s="1078"/>
      <c r="E171" s="1078"/>
      <c r="F171" s="1079"/>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77"/>
      <c r="B172" s="1078"/>
      <c r="C172" s="1078"/>
      <c r="D172" s="1078"/>
      <c r="E172" s="1078"/>
      <c r="F172" s="1079"/>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77"/>
      <c r="B173" s="1078"/>
      <c r="C173" s="1078"/>
      <c r="D173" s="1078"/>
      <c r="E173" s="1078"/>
      <c r="F173" s="1079"/>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x14ac:dyDescent="0.15">
      <c r="A174" s="1077"/>
      <c r="B174" s="1078"/>
      <c r="C174" s="1078"/>
      <c r="D174" s="1078"/>
      <c r="E174" s="1078"/>
      <c r="F174" s="1079"/>
      <c r="G174" s="618" t="s">
        <v>277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278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hidden="1" customHeight="1" x14ac:dyDescent="0.15">
      <c r="A175" s="1077"/>
      <c r="B175" s="1078"/>
      <c r="C175" s="1078"/>
      <c r="D175" s="1078"/>
      <c r="E175" s="1078"/>
      <c r="F175" s="1079"/>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hidden="1" customHeight="1" x14ac:dyDescent="0.15">
      <c r="A176" s="1077"/>
      <c r="B176" s="1078"/>
      <c r="C176" s="1078"/>
      <c r="D176" s="1078"/>
      <c r="E176" s="1078"/>
      <c r="F176" s="1079"/>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hidden="1" customHeight="1" x14ac:dyDescent="0.15">
      <c r="A177" s="1077"/>
      <c r="B177" s="1078"/>
      <c r="C177" s="1078"/>
      <c r="D177" s="1078"/>
      <c r="E177" s="1078"/>
      <c r="F177" s="1079"/>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77"/>
      <c r="B178" s="1078"/>
      <c r="C178" s="1078"/>
      <c r="D178" s="1078"/>
      <c r="E178" s="1078"/>
      <c r="F178" s="1079"/>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77"/>
      <c r="B179" s="1078"/>
      <c r="C179" s="1078"/>
      <c r="D179" s="1078"/>
      <c r="E179" s="1078"/>
      <c r="F179" s="1079"/>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77"/>
      <c r="B180" s="1078"/>
      <c r="C180" s="1078"/>
      <c r="D180" s="1078"/>
      <c r="E180" s="1078"/>
      <c r="F180" s="1079"/>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77"/>
      <c r="B181" s="1078"/>
      <c r="C181" s="1078"/>
      <c r="D181" s="1078"/>
      <c r="E181" s="1078"/>
      <c r="F181" s="1079"/>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77"/>
      <c r="B182" s="1078"/>
      <c r="C182" s="1078"/>
      <c r="D182" s="1078"/>
      <c r="E182" s="1078"/>
      <c r="F182" s="1079"/>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77"/>
      <c r="B183" s="1078"/>
      <c r="C183" s="1078"/>
      <c r="D183" s="1078"/>
      <c r="E183" s="1078"/>
      <c r="F183" s="1079"/>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77"/>
      <c r="B184" s="1078"/>
      <c r="C184" s="1078"/>
      <c r="D184" s="1078"/>
      <c r="E184" s="1078"/>
      <c r="F184" s="1079"/>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77"/>
      <c r="B185" s="1078"/>
      <c r="C185" s="1078"/>
      <c r="D185" s="1078"/>
      <c r="E185" s="1078"/>
      <c r="F185" s="1079"/>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77"/>
      <c r="B186" s="1078"/>
      <c r="C186" s="1078"/>
      <c r="D186" s="1078"/>
      <c r="E186" s="1078"/>
      <c r="F186" s="1079"/>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x14ac:dyDescent="0.15">
      <c r="A187" s="1077"/>
      <c r="B187" s="1078"/>
      <c r="C187" s="1078"/>
      <c r="D187" s="1078"/>
      <c r="E187" s="1078"/>
      <c r="F187" s="1079"/>
      <c r="G187" s="618" t="s">
        <v>280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279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hidden="1" customHeight="1" x14ac:dyDescent="0.15">
      <c r="A188" s="1077"/>
      <c r="B188" s="1078"/>
      <c r="C188" s="1078"/>
      <c r="D188" s="1078"/>
      <c r="E188" s="1078"/>
      <c r="F188" s="1079"/>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hidden="1" customHeight="1" x14ac:dyDescent="0.15">
      <c r="A189" s="1077"/>
      <c r="B189" s="1078"/>
      <c r="C189" s="1078"/>
      <c r="D189" s="1078"/>
      <c r="E189" s="1078"/>
      <c r="F189" s="1079"/>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hidden="1" customHeight="1" x14ac:dyDescent="0.15">
      <c r="A190" s="1077"/>
      <c r="B190" s="1078"/>
      <c r="C190" s="1078"/>
      <c r="D190" s="1078"/>
      <c r="E190" s="1078"/>
      <c r="F190" s="1079"/>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77"/>
      <c r="B191" s="1078"/>
      <c r="C191" s="1078"/>
      <c r="D191" s="1078"/>
      <c r="E191" s="1078"/>
      <c r="F191" s="1079"/>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77"/>
      <c r="B192" s="1078"/>
      <c r="C192" s="1078"/>
      <c r="D192" s="1078"/>
      <c r="E192" s="1078"/>
      <c r="F192" s="1079"/>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77"/>
      <c r="B193" s="1078"/>
      <c r="C193" s="1078"/>
      <c r="D193" s="1078"/>
      <c r="E193" s="1078"/>
      <c r="F193" s="1079"/>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77"/>
      <c r="B194" s="1078"/>
      <c r="C194" s="1078"/>
      <c r="D194" s="1078"/>
      <c r="E194" s="1078"/>
      <c r="F194" s="1079"/>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77"/>
      <c r="B195" s="1078"/>
      <c r="C195" s="1078"/>
      <c r="D195" s="1078"/>
      <c r="E195" s="1078"/>
      <c r="F195" s="1079"/>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77"/>
      <c r="B196" s="1078"/>
      <c r="C196" s="1078"/>
      <c r="D196" s="1078"/>
      <c r="E196" s="1078"/>
      <c r="F196" s="1079"/>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77"/>
      <c r="B197" s="1078"/>
      <c r="C197" s="1078"/>
      <c r="D197" s="1078"/>
      <c r="E197" s="1078"/>
      <c r="F197" s="1079"/>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77"/>
      <c r="B198" s="1078"/>
      <c r="C198" s="1078"/>
      <c r="D198" s="1078"/>
      <c r="E198" s="1078"/>
      <c r="F198" s="1079"/>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77"/>
      <c r="B199" s="1078"/>
      <c r="C199" s="1078"/>
      <c r="D199" s="1078"/>
      <c r="E199" s="1078"/>
      <c r="F199" s="1079"/>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15">
      <c r="A200" s="1077"/>
      <c r="B200" s="1078"/>
      <c r="C200" s="1078"/>
      <c r="D200" s="1078"/>
      <c r="E200" s="1078"/>
      <c r="F200" s="1079"/>
      <c r="G200" s="618" t="s">
        <v>281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187</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hidden="1" customHeight="1" x14ac:dyDescent="0.15">
      <c r="A201" s="1077"/>
      <c r="B201" s="1078"/>
      <c r="C201" s="1078"/>
      <c r="D201" s="1078"/>
      <c r="E201" s="1078"/>
      <c r="F201" s="1079"/>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hidden="1" customHeight="1" x14ac:dyDescent="0.15">
      <c r="A202" s="1077"/>
      <c r="B202" s="1078"/>
      <c r="C202" s="1078"/>
      <c r="D202" s="1078"/>
      <c r="E202" s="1078"/>
      <c r="F202" s="1079"/>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hidden="1" customHeight="1" x14ac:dyDescent="0.15">
      <c r="A203" s="1077"/>
      <c r="B203" s="1078"/>
      <c r="C203" s="1078"/>
      <c r="D203" s="1078"/>
      <c r="E203" s="1078"/>
      <c r="F203" s="1079"/>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77"/>
      <c r="B204" s="1078"/>
      <c r="C204" s="1078"/>
      <c r="D204" s="1078"/>
      <c r="E204" s="1078"/>
      <c r="F204" s="1079"/>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77"/>
      <c r="B205" s="1078"/>
      <c r="C205" s="1078"/>
      <c r="D205" s="1078"/>
      <c r="E205" s="1078"/>
      <c r="F205" s="1079"/>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77"/>
      <c r="B206" s="1078"/>
      <c r="C206" s="1078"/>
      <c r="D206" s="1078"/>
      <c r="E206" s="1078"/>
      <c r="F206" s="1079"/>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77"/>
      <c r="B207" s="1078"/>
      <c r="C207" s="1078"/>
      <c r="D207" s="1078"/>
      <c r="E207" s="1078"/>
      <c r="F207" s="1079"/>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77"/>
      <c r="B208" s="1078"/>
      <c r="C208" s="1078"/>
      <c r="D208" s="1078"/>
      <c r="E208" s="1078"/>
      <c r="F208" s="1079"/>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77"/>
      <c r="B209" s="1078"/>
      <c r="C209" s="1078"/>
      <c r="D209" s="1078"/>
      <c r="E209" s="1078"/>
      <c r="F209" s="1079"/>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77"/>
      <c r="B210" s="1078"/>
      <c r="C210" s="1078"/>
      <c r="D210" s="1078"/>
      <c r="E210" s="1078"/>
      <c r="F210" s="1079"/>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77"/>
      <c r="B211" s="1078"/>
      <c r="C211" s="1078"/>
      <c r="D211" s="1078"/>
      <c r="E211" s="1078"/>
      <c r="F211" s="1079"/>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hidden="1" customHeight="1" thickBot="1" x14ac:dyDescent="0.2"/>
    <row r="214" spans="1:50" ht="30" hidden="1" customHeight="1" x14ac:dyDescent="0.15">
      <c r="A214" s="1074" t="s">
        <v>28</v>
      </c>
      <c r="B214" s="1075"/>
      <c r="C214" s="1075"/>
      <c r="D214" s="1075"/>
      <c r="E214" s="1075"/>
      <c r="F214" s="1076"/>
      <c r="G214" s="618" t="s">
        <v>188</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hidden="1" customHeight="1" x14ac:dyDescent="0.15">
      <c r="A215" s="1077"/>
      <c r="B215" s="1078"/>
      <c r="C215" s="1078"/>
      <c r="D215" s="1078"/>
      <c r="E215" s="1078"/>
      <c r="F215" s="1079"/>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hidden="1" customHeight="1" x14ac:dyDescent="0.15">
      <c r="A216" s="1077"/>
      <c r="B216" s="1078"/>
      <c r="C216" s="1078"/>
      <c r="D216" s="1078"/>
      <c r="E216" s="1078"/>
      <c r="F216" s="1079"/>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hidden="1" customHeight="1" x14ac:dyDescent="0.15">
      <c r="A217" s="1077"/>
      <c r="B217" s="1078"/>
      <c r="C217" s="1078"/>
      <c r="D217" s="1078"/>
      <c r="E217" s="1078"/>
      <c r="F217" s="1079"/>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77"/>
      <c r="B218" s="1078"/>
      <c r="C218" s="1078"/>
      <c r="D218" s="1078"/>
      <c r="E218" s="1078"/>
      <c r="F218" s="1079"/>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77"/>
      <c r="B219" s="1078"/>
      <c r="C219" s="1078"/>
      <c r="D219" s="1078"/>
      <c r="E219" s="1078"/>
      <c r="F219" s="1079"/>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77"/>
      <c r="B220" s="1078"/>
      <c r="C220" s="1078"/>
      <c r="D220" s="1078"/>
      <c r="E220" s="1078"/>
      <c r="F220" s="1079"/>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77"/>
      <c r="B221" s="1078"/>
      <c r="C221" s="1078"/>
      <c r="D221" s="1078"/>
      <c r="E221" s="1078"/>
      <c r="F221" s="1079"/>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77"/>
      <c r="B222" s="1078"/>
      <c r="C222" s="1078"/>
      <c r="D222" s="1078"/>
      <c r="E222" s="1078"/>
      <c r="F222" s="1079"/>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77"/>
      <c r="B223" s="1078"/>
      <c r="C223" s="1078"/>
      <c r="D223" s="1078"/>
      <c r="E223" s="1078"/>
      <c r="F223" s="1079"/>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77"/>
      <c r="B224" s="1078"/>
      <c r="C224" s="1078"/>
      <c r="D224" s="1078"/>
      <c r="E224" s="1078"/>
      <c r="F224" s="1079"/>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77"/>
      <c r="B225" s="1078"/>
      <c r="C225" s="1078"/>
      <c r="D225" s="1078"/>
      <c r="E225" s="1078"/>
      <c r="F225" s="1079"/>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77"/>
      <c r="B226" s="1078"/>
      <c r="C226" s="1078"/>
      <c r="D226" s="1078"/>
      <c r="E226" s="1078"/>
      <c r="F226" s="1079"/>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x14ac:dyDescent="0.15">
      <c r="A227" s="1077"/>
      <c r="B227" s="1078"/>
      <c r="C227" s="1078"/>
      <c r="D227" s="1078"/>
      <c r="E227" s="1078"/>
      <c r="F227" s="1079"/>
      <c r="G227" s="618" t="s">
        <v>283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284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hidden="1" customHeight="1" x14ac:dyDescent="0.15">
      <c r="A228" s="1077"/>
      <c r="B228" s="1078"/>
      <c r="C228" s="1078"/>
      <c r="D228" s="1078"/>
      <c r="E228" s="1078"/>
      <c r="F228" s="1079"/>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hidden="1" customHeight="1" x14ac:dyDescent="0.15">
      <c r="A229" s="1077"/>
      <c r="B229" s="1078"/>
      <c r="C229" s="1078"/>
      <c r="D229" s="1078"/>
      <c r="E229" s="1078"/>
      <c r="F229" s="1079"/>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hidden="1" customHeight="1" x14ac:dyDescent="0.15">
      <c r="A230" s="1077"/>
      <c r="B230" s="1078"/>
      <c r="C230" s="1078"/>
      <c r="D230" s="1078"/>
      <c r="E230" s="1078"/>
      <c r="F230" s="1079"/>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77"/>
      <c r="B231" s="1078"/>
      <c r="C231" s="1078"/>
      <c r="D231" s="1078"/>
      <c r="E231" s="1078"/>
      <c r="F231" s="1079"/>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77"/>
      <c r="B232" s="1078"/>
      <c r="C232" s="1078"/>
      <c r="D232" s="1078"/>
      <c r="E232" s="1078"/>
      <c r="F232" s="1079"/>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77"/>
      <c r="B233" s="1078"/>
      <c r="C233" s="1078"/>
      <c r="D233" s="1078"/>
      <c r="E233" s="1078"/>
      <c r="F233" s="1079"/>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77"/>
      <c r="B234" s="1078"/>
      <c r="C234" s="1078"/>
      <c r="D234" s="1078"/>
      <c r="E234" s="1078"/>
      <c r="F234" s="1079"/>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77"/>
      <c r="B235" s="1078"/>
      <c r="C235" s="1078"/>
      <c r="D235" s="1078"/>
      <c r="E235" s="1078"/>
      <c r="F235" s="1079"/>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77"/>
      <c r="B236" s="1078"/>
      <c r="C236" s="1078"/>
      <c r="D236" s="1078"/>
      <c r="E236" s="1078"/>
      <c r="F236" s="1079"/>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77"/>
      <c r="B237" s="1078"/>
      <c r="C237" s="1078"/>
      <c r="D237" s="1078"/>
      <c r="E237" s="1078"/>
      <c r="F237" s="1079"/>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77"/>
      <c r="B238" s="1078"/>
      <c r="C238" s="1078"/>
      <c r="D238" s="1078"/>
      <c r="E238" s="1078"/>
      <c r="F238" s="1079"/>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77"/>
      <c r="B239" s="1078"/>
      <c r="C239" s="1078"/>
      <c r="D239" s="1078"/>
      <c r="E239" s="1078"/>
      <c r="F239" s="1079"/>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x14ac:dyDescent="0.15">
      <c r="A240" s="1077"/>
      <c r="B240" s="1078"/>
      <c r="C240" s="1078"/>
      <c r="D240" s="1078"/>
      <c r="E240" s="1078"/>
      <c r="F240" s="1079"/>
      <c r="G240" s="618" t="s">
        <v>285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286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hidden="1" customHeight="1" x14ac:dyDescent="0.15">
      <c r="A241" s="1077"/>
      <c r="B241" s="1078"/>
      <c r="C241" s="1078"/>
      <c r="D241" s="1078"/>
      <c r="E241" s="1078"/>
      <c r="F241" s="1079"/>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hidden="1" customHeight="1" x14ac:dyDescent="0.15">
      <c r="A242" s="1077"/>
      <c r="B242" s="1078"/>
      <c r="C242" s="1078"/>
      <c r="D242" s="1078"/>
      <c r="E242" s="1078"/>
      <c r="F242" s="1079"/>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hidden="1" customHeight="1" x14ac:dyDescent="0.15">
      <c r="A243" s="1077"/>
      <c r="B243" s="1078"/>
      <c r="C243" s="1078"/>
      <c r="D243" s="1078"/>
      <c r="E243" s="1078"/>
      <c r="F243" s="1079"/>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77"/>
      <c r="B244" s="1078"/>
      <c r="C244" s="1078"/>
      <c r="D244" s="1078"/>
      <c r="E244" s="1078"/>
      <c r="F244" s="1079"/>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77"/>
      <c r="B245" s="1078"/>
      <c r="C245" s="1078"/>
      <c r="D245" s="1078"/>
      <c r="E245" s="1078"/>
      <c r="F245" s="1079"/>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77"/>
      <c r="B246" s="1078"/>
      <c r="C246" s="1078"/>
      <c r="D246" s="1078"/>
      <c r="E246" s="1078"/>
      <c r="F246" s="1079"/>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77"/>
      <c r="B247" s="1078"/>
      <c r="C247" s="1078"/>
      <c r="D247" s="1078"/>
      <c r="E247" s="1078"/>
      <c r="F247" s="1079"/>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77"/>
      <c r="B248" s="1078"/>
      <c r="C248" s="1078"/>
      <c r="D248" s="1078"/>
      <c r="E248" s="1078"/>
      <c r="F248" s="1079"/>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77"/>
      <c r="B249" s="1078"/>
      <c r="C249" s="1078"/>
      <c r="D249" s="1078"/>
      <c r="E249" s="1078"/>
      <c r="F249" s="1079"/>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77"/>
      <c r="B250" s="1078"/>
      <c r="C250" s="1078"/>
      <c r="D250" s="1078"/>
      <c r="E250" s="1078"/>
      <c r="F250" s="1079"/>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77"/>
      <c r="B251" s="1078"/>
      <c r="C251" s="1078"/>
      <c r="D251" s="1078"/>
      <c r="E251" s="1078"/>
      <c r="F251" s="1079"/>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77"/>
      <c r="B252" s="1078"/>
      <c r="C252" s="1078"/>
      <c r="D252" s="1078"/>
      <c r="E252" s="1078"/>
      <c r="F252" s="1079"/>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15">
      <c r="A253" s="1077"/>
      <c r="B253" s="1078"/>
      <c r="C253" s="1078"/>
      <c r="D253" s="1078"/>
      <c r="E253" s="1078"/>
      <c r="F253" s="1079"/>
      <c r="G253" s="618" t="s">
        <v>287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189</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hidden="1" customHeight="1" x14ac:dyDescent="0.15">
      <c r="A254" s="1077"/>
      <c r="B254" s="1078"/>
      <c r="C254" s="1078"/>
      <c r="D254" s="1078"/>
      <c r="E254" s="1078"/>
      <c r="F254" s="1079"/>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hidden="1" customHeight="1" x14ac:dyDescent="0.15">
      <c r="A255" s="1077"/>
      <c r="B255" s="1078"/>
      <c r="C255" s="1078"/>
      <c r="D255" s="1078"/>
      <c r="E255" s="1078"/>
      <c r="F255" s="1079"/>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hidden="1" customHeight="1" x14ac:dyDescent="0.15">
      <c r="A256" s="1077"/>
      <c r="B256" s="1078"/>
      <c r="C256" s="1078"/>
      <c r="D256" s="1078"/>
      <c r="E256" s="1078"/>
      <c r="F256" s="1079"/>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77"/>
      <c r="B257" s="1078"/>
      <c r="C257" s="1078"/>
      <c r="D257" s="1078"/>
      <c r="E257" s="1078"/>
      <c r="F257" s="1079"/>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77"/>
      <c r="B258" s="1078"/>
      <c r="C258" s="1078"/>
      <c r="D258" s="1078"/>
      <c r="E258" s="1078"/>
      <c r="F258" s="1079"/>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77"/>
      <c r="B259" s="1078"/>
      <c r="C259" s="1078"/>
      <c r="D259" s="1078"/>
      <c r="E259" s="1078"/>
      <c r="F259" s="1079"/>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77"/>
      <c r="B260" s="1078"/>
      <c r="C260" s="1078"/>
      <c r="D260" s="1078"/>
      <c r="E260" s="1078"/>
      <c r="F260" s="1079"/>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77"/>
      <c r="B261" s="1078"/>
      <c r="C261" s="1078"/>
      <c r="D261" s="1078"/>
      <c r="E261" s="1078"/>
      <c r="F261" s="1079"/>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77"/>
      <c r="B262" s="1078"/>
      <c r="C262" s="1078"/>
      <c r="D262" s="1078"/>
      <c r="E262" s="1078"/>
      <c r="F262" s="1079"/>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77"/>
      <c r="B263" s="1078"/>
      <c r="C263" s="1078"/>
      <c r="D263" s="1078"/>
      <c r="E263" s="1078"/>
      <c r="F263" s="1079"/>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77"/>
      <c r="B264" s="1078"/>
      <c r="C264" s="1078"/>
      <c r="D264" s="1078"/>
      <c r="E264" s="1078"/>
      <c r="F264" s="1079"/>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BL332" sqref="BL33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17.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48" t="s">
        <v>290</v>
      </c>
      <c r="K3" s="380"/>
      <c r="L3" s="380"/>
      <c r="M3" s="380"/>
      <c r="N3" s="380"/>
      <c r="O3" s="380"/>
      <c r="P3" s="381" t="s">
        <v>27</v>
      </c>
      <c r="Q3" s="381"/>
      <c r="R3" s="381"/>
      <c r="S3" s="381"/>
      <c r="T3" s="381"/>
      <c r="U3" s="381"/>
      <c r="V3" s="381"/>
      <c r="W3" s="381"/>
      <c r="X3" s="381"/>
      <c r="Y3" s="382" t="s">
        <v>342</v>
      </c>
      <c r="Z3" s="383"/>
      <c r="AA3" s="383"/>
      <c r="AB3" s="383"/>
      <c r="AC3" s="148" t="s">
        <v>327</v>
      </c>
      <c r="AD3" s="148"/>
      <c r="AE3" s="148"/>
      <c r="AF3" s="148"/>
      <c r="AG3" s="148"/>
      <c r="AH3" s="382" t="s">
        <v>258</v>
      </c>
      <c r="AI3" s="379"/>
      <c r="AJ3" s="379"/>
      <c r="AK3" s="379"/>
      <c r="AL3" s="379" t="s">
        <v>21</v>
      </c>
      <c r="AM3" s="379"/>
      <c r="AN3" s="379"/>
      <c r="AO3" s="384"/>
      <c r="AP3" s="385" t="s">
        <v>291</v>
      </c>
      <c r="AQ3" s="385"/>
      <c r="AR3" s="385"/>
      <c r="AS3" s="385"/>
      <c r="AT3" s="385"/>
      <c r="AU3" s="385"/>
      <c r="AV3" s="385"/>
      <c r="AW3" s="385"/>
      <c r="AX3" s="385"/>
    </row>
    <row r="4" spans="1:50" ht="45.75" customHeight="1" x14ac:dyDescent="0.15">
      <c r="A4" s="1088">
        <v>1</v>
      </c>
      <c r="B4" s="1088">
        <v>1</v>
      </c>
      <c r="C4" s="374" t="s">
        <v>649</v>
      </c>
      <c r="D4" s="360"/>
      <c r="E4" s="360"/>
      <c r="F4" s="360"/>
      <c r="G4" s="360"/>
      <c r="H4" s="360"/>
      <c r="I4" s="360"/>
      <c r="J4" s="361">
        <v>5010005018916</v>
      </c>
      <c r="K4" s="362"/>
      <c r="L4" s="362"/>
      <c r="M4" s="362"/>
      <c r="N4" s="362"/>
      <c r="O4" s="362"/>
      <c r="P4" s="375" t="s">
        <v>686</v>
      </c>
      <c r="Q4" s="363"/>
      <c r="R4" s="363"/>
      <c r="S4" s="363"/>
      <c r="T4" s="363"/>
      <c r="U4" s="363"/>
      <c r="V4" s="363"/>
      <c r="W4" s="363"/>
      <c r="X4" s="363"/>
      <c r="Y4" s="364">
        <v>258.89999999999998</v>
      </c>
      <c r="Z4" s="365"/>
      <c r="AA4" s="365"/>
      <c r="AB4" s="366"/>
      <c r="AC4" s="367" t="s">
        <v>694</v>
      </c>
      <c r="AD4" s="367"/>
      <c r="AE4" s="367"/>
      <c r="AF4" s="367"/>
      <c r="AG4" s="367"/>
      <c r="AH4" s="368">
        <v>1</v>
      </c>
      <c r="AI4" s="369"/>
      <c r="AJ4" s="369"/>
      <c r="AK4" s="369"/>
      <c r="AL4" s="370">
        <v>100</v>
      </c>
      <c r="AM4" s="371"/>
      <c r="AN4" s="371"/>
      <c r="AO4" s="372"/>
      <c r="AP4" s="373" t="s">
        <v>693</v>
      </c>
      <c r="AQ4" s="373"/>
      <c r="AR4" s="373"/>
      <c r="AS4" s="373"/>
      <c r="AT4" s="373"/>
      <c r="AU4" s="373"/>
      <c r="AV4" s="373"/>
      <c r="AW4" s="373"/>
      <c r="AX4" s="373"/>
    </row>
    <row r="5" spans="1:50" ht="26.25" hidden="1" customHeight="1" x14ac:dyDescent="0.15">
      <c r="A5" s="1088">
        <v>2</v>
      </c>
      <c r="B5" s="1088">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hidden="1" customHeight="1" x14ac:dyDescent="0.15">
      <c r="A6" s="1088">
        <v>3</v>
      </c>
      <c r="B6" s="1088">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hidden="1" customHeight="1" x14ac:dyDescent="0.15">
      <c r="A7" s="1088">
        <v>4</v>
      </c>
      <c r="B7" s="1088">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hidden="1" customHeight="1" x14ac:dyDescent="0.15">
      <c r="A8" s="1088">
        <v>5</v>
      </c>
      <c r="B8" s="1088">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hidden="1" customHeight="1" x14ac:dyDescent="0.15">
      <c r="A9" s="1088">
        <v>6</v>
      </c>
      <c r="B9" s="1088">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hidden="1" customHeight="1" x14ac:dyDescent="0.15">
      <c r="A10" s="1088">
        <v>7</v>
      </c>
      <c r="B10" s="1088">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hidden="1" customHeight="1" x14ac:dyDescent="0.15">
      <c r="A11" s="1088">
        <v>8</v>
      </c>
      <c r="B11" s="1088">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hidden="1" customHeight="1" x14ac:dyDescent="0.15">
      <c r="A12" s="1088">
        <v>9</v>
      </c>
      <c r="B12" s="1088">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hidden="1" customHeight="1" x14ac:dyDescent="0.15">
      <c r="A13" s="1088">
        <v>10</v>
      </c>
      <c r="B13" s="1088">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hidden="1" customHeight="1" x14ac:dyDescent="0.15">
      <c r="A14" s="1088">
        <v>11</v>
      </c>
      <c r="B14" s="1088">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hidden="1" customHeight="1" x14ac:dyDescent="0.15">
      <c r="A15" s="1088">
        <v>12</v>
      </c>
      <c r="B15" s="1088">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hidden="1" customHeight="1" x14ac:dyDescent="0.15">
      <c r="A16" s="1088">
        <v>13</v>
      </c>
      <c r="B16" s="1088">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hidden="1" customHeight="1" x14ac:dyDescent="0.15">
      <c r="A17" s="1088">
        <v>14</v>
      </c>
      <c r="B17" s="1088">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hidden="1" customHeight="1" x14ac:dyDescent="0.15">
      <c r="A18" s="1088">
        <v>15</v>
      </c>
      <c r="B18" s="1088">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hidden="1" customHeight="1" x14ac:dyDescent="0.15">
      <c r="A19" s="1088">
        <v>16</v>
      </c>
      <c r="B19" s="1088">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hidden="1" customHeight="1" x14ac:dyDescent="0.15">
      <c r="A20" s="1088">
        <v>17</v>
      </c>
      <c r="B20" s="1088">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hidden="1" customHeight="1" x14ac:dyDescent="0.15">
      <c r="A21" s="1088">
        <v>18</v>
      </c>
      <c r="B21" s="1088">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hidden="1" customHeight="1" x14ac:dyDescent="0.15">
      <c r="A22" s="1088">
        <v>19</v>
      </c>
      <c r="B22" s="1088">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hidden="1" customHeight="1" x14ac:dyDescent="0.15">
      <c r="A23" s="1088">
        <v>20</v>
      </c>
      <c r="B23" s="1088">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hidden="1" customHeight="1" x14ac:dyDescent="0.15">
      <c r="A24" s="1088">
        <v>21</v>
      </c>
      <c r="B24" s="1088">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hidden="1" customHeight="1" x14ac:dyDescent="0.15">
      <c r="A25" s="1088">
        <v>22</v>
      </c>
      <c r="B25" s="1088">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hidden="1" customHeight="1" x14ac:dyDescent="0.15">
      <c r="A26" s="1088">
        <v>23</v>
      </c>
      <c r="B26" s="1088">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hidden="1" customHeight="1" x14ac:dyDescent="0.15">
      <c r="A27" s="1088">
        <v>24</v>
      </c>
      <c r="B27" s="1088">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hidden="1" customHeight="1" x14ac:dyDescent="0.15">
      <c r="A28" s="1088">
        <v>25</v>
      </c>
      <c r="B28" s="1088">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hidden="1" customHeight="1" x14ac:dyDescent="0.15">
      <c r="A29" s="1088">
        <v>26</v>
      </c>
      <c r="B29" s="1088">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hidden="1" customHeight="1" x14ac:dyDescent="0.15">
      <c r="A30" s="1088">
        <v>27</v>
      </c>
      <c r="B30" s="1088">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hidden="1" customHeight="1" x14ac:dyDescent="0.15">
      <c r="A31" s="1088">
        <v>28</v>
      </c>
      <c r="B31" s="1088">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hidden="1" customHeight="1" x14ac:dyDescent="0.15">
      <c r="A32" s="1088">
        <v>29</v>
      </c>
      <c r="B32" s="1088">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hidden="1" customHeight="1" x14ac:dyDescent="0.15">
      <c r="A33" s="1088">
        <v>30</v>
      </c>
      <c r="B33" s="1088">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48" t="s">
        <v>290</v>
      </c>
      <c r="K36" s="380"/>
      <c r="L36" s="380"/>
      <c r="M36" s="380"/>
      <c r="N36" s="380"/>
      <c r="O36" s="380"/>
      <c r="P36" s="381" t="s">
        <v>27</v>
      </c>
      <c r="Q36" s="381"/>
      <c r="R36" s="381"/>
      <c r="S36" s="381"/>
      <c r="T36" s="381"/>
      <c r="U36" s="381"/>
      <c r="V36" s="381"/>
      <c r="W36" s="381"/>
      <c r="X36" s="381"/>
      <c r="Y36" s="382" t="s">
        <v>342</v>
      </c>
      <c r="Z36" s="383"/>
      <c r="AA36" s="383"/>
      <c r="AB36" s="383"/>
      <c r="AC36" s="148" t="s">
        <v>327</v>
      </c>
      <c r="AD36" s="148"/>
      <c r="AE36" s="148"/>
      <c r="AF36" s="148"/>
      <c r="AG36" s="148"/>
      <c r="AH36" s="382" t="s">
        <v>258</v>
      </c>
      <c r="AI36" s="379"/>
      <c r="AJ36" s="379"/>
      <c r="AK36" s="379"/>
      <c r="AL36" s="379" t="s">
        <v>21</v>
      </c>
      <c r="AM36" s="379"/>
      <c r="AN36" s="379"/>
      <c r="AO36" s="384"/>
      <c r="AP36" s="385" t="s">
        <v>291</v>
      </c>
      <c r="AQ36" s="385"/>
      <c r="AR36" s="385"/>
      <c r="AS36" s="385"/>
      <c r="AT36" s="385"/>
      <c r="AU36" s="385"/>
      <c r="AV36" s="385"/>
      <c r="AW36" s="385"/>
      <c r="AX36" s="385"/>
    </row>
    <row r="37" spans="1:50" ht="48.75" customHeight="1" x14ac:dyDescent="0.15">
      <c r="A37" s="1088">
        <v>1</v>
      </c>
      <c r="B37" s="1088">
        <v>1</v>
      </c>
      <c r="C37" s="374" t="s">
        <v>650</v>
      </c>
      <c r="D37" s="360"/>
      <c r="E37" s="360"/>
      <c r="F37" s="360"/>
      <c r="G37" s="360"/>
      <c r="H37" s="360"/>
      <c r="I37" s="360"/>
      <c r="J37" s="361">
        <v>3050005005210</v>
      </c>
      <c r="K37" s="362"/>
      <c r="L37" s="362"/>
      <c r="M37" s="362"/>
      <c r="N37" s="362"/>
      <c r="O37" s="362"/>
      <c r="P37" s="375" t="s">
        <v>683</v>
      </c>
      <c r="Q37" s="363"/>
      <c r="R37" s="363"/>
      <c r="S37" s="363"/>
      <c r="T37" s="363"/>
      <c r="U37" s="363"/>
      <c r="V37" s="363"/>
      <c r="W37" s="363"/>
      <c r="X37" s="363"/>
      <c r="Y37" s="364">
        <v>32.4</v>
      </c>
      <c r="Z37" s="365"/>
      <c r="AA37" s="365"/>
      <c r="AB37" s="366"/>
      <c r="AC37" s="367" t="s">
        <v>363</v>
      </c>
      <c r="AD37" s="367"/>
      <c r="AE37" s="367"/>
      <c r="AF37" s="367"/>
      <c r="AG37" s="367"/>
      <c r="AH37" s="368" t="s">
        <v>695</v>
      </c>
      <c r="AI37" s="369"/>
      <c r="AJ37" s="369"/>
      <c r="AK37" s="369"/>
      <c r="AL37" s="370" t="s">
        <v>696</v>
      </c>
      <c r="AM37" s="371"/>
      <c r="AN37" s="371"/>
      <c r="AO37" s="372"/>
      <c r="AP37" s="373" t="s">
        <v>697</v>
      </c>
      <c r="AQ37" s="373"/>
      <c r="AR37" s="373"/>
      <c r="AS37" s="373"/>
      <c r="AT37" s="373"/>
      <c r="AU37" s="373"/>
      <c r="AV37" s="373"/>
      <c r="AW37" s="373"/>
      <c r="AX37" s="373"/>
    </row>
    <row r="38" spans="1:50" ht="37.5" hidden="1" customHeight="1" x14ac:dyDescent="0.15">
      <c r="A38" s="1088">
        <v>2</v>
      </c>
      <c r="B38" s="1088">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37.5" hidden="1" customHeight="1" x14ac:dyDescent="0.15">
      <c r="A39" s="1088">
        <v>3</v>
      </c>
      <c r="B39" s="1088">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37.5" hidden="1" customHeight="1" x14ac:dyDescent="0.15">
      <c r="A40" s="1088">
        <v>4</v>
      </c>
      <c r="B40" s="1088">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37.5" hidden="1" customHeight="1" x14ac:dyDescent="0.15">
      <c r="A41" s="1088">
        <v>5</v>
      </c>
      <c r="B41" s="1088">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37.5" hidden="1" customHeight="1" x14ac:dyDescent="0.15">
      <c r="A42" s="1088">
        <v>6</v>
      </c>
      <c r="B42" s="1088">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37.5" hidden="1" customHeight="1" x14ac:dyDescent="0.15">
      <c r="A43" s="1088">
        <v>7</v>
      </c>
      <c r="B43" s="1088">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t="e">
        <f>-AL37</f>
        <v>#VALUE!</v>
      </c>
      <c r="AM43" s="371"/>
      <c r="AN43" s="371"/>
      <c r="AO43" s="372"/>
      <c r="AP43" s="373"/>
      <c r="AQ43" s="373"/>
      <c r="AR43" s="373"/>
      <c r="AS43" s="373"/>
      <c r="AT43" s="373"/>
      <c r="AU43" s="373"/>
      <c r="AV43" s="373"/>
      <c r="AW43" s="373"/>
      <c r="AX43" s="373"/>
    </row>
    <row r="44" spans="1:50" ht="37.5" hidden="1" customHeight="1" x14ac:dyDescent="0.15">
      <c r="A44" s="1088">
        <v>8</v>
      </c>
      <c r="B44" s="1088">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37.5" hidden="1" customHeight="1" x14ac:dyDescent="0.15">
      <c r="A45" s="1088">
        <v>9</v>
      </c>
      <c r="B45" s="1088">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37.5" hidden="1" customHeight="1" x14ac:dyDescent="0.15">
      <c r="A46" s="1088">
        <v>10</v>
      </c>
      <c r="B46" s="1088">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37.5" hidden="1" customHeight="1" x14ac:dyDescent="0.15">
      <c r="A47" s="1088">
        <v>11</v>
      </c>
      <c r="B47" s="1088">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37.5" hidden="1" customHeight="1" x14ac:dyDescent="0.15">
      <c r="A48" s="1088">
        <v>12</v>
      </c>
      <c r="B48" s="1088">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37.5" hidden="1" customHeight="1" x14ac:dyDescent="0.15">
      <c r="A49" s="1088">
        <v>13</v>
      </c>
      <c r="B49" s="1088">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37.5" hidden="1" customHeight="1" x14ac:dyDescent="0.15">
      <c r="A50" s="1088">
        <v>14</v>
      </c>
      <c r="B50" s="1088">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37.5" hidden="1" customHeight="1" x14ac:dyDescent="0.15">
      <c r="A51" s="1088">
        <v>15</v>
      </c>
      <c r="B51" s="1088">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37.5" hidden="1" customHeight="1" x14ac:dyDescent="0.15">
      <c r="A52" s="1088">
        <v>16</v>
      </c>
      <c r="B52" s="1088">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37.5" hidden="1" customHeight="1" x14ac:dyDescent="0.15">
      <c r="A53" s="1088">
        <v>17</v>
      </c>
      <c r="B53" s="1088">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37.5" hidden="1" customHeight="1" x14ac:dyDescent="0.15">
      <c r="A54" s="1088">
        <v>18</v>
      </c>
      <c r="B54" s="1088">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37.5" hidden="1" customHeight="1" x14ac:dyDescent="0.15">
      <c r="A55" s="1088">
        <v>19</v>
      </c>
      <c r="B55" s="1088">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37.5" hidden="1" customHeight="1" x14ac:dyDescent="0.15">
      <c r="A56" s="1088">
        <v>20</v>
      </c>
      <c r="B56" s="1088">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37.5" hidden="1" customHeight="1" x14ac:dyDescent="0.15">
      <c r="A57" s="1088">
        <v>21</v>
      </c>
      <c r="B57" s="1088">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37.5" hidden="1" customHeight="1" x14ac:dyDescent="0.15">
      <c r="A58" s="1088">
        <v>22</v>
      </c>
      <c r="B58" s="1088">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37.5" hidden="1" customHeight="1" x14ac:dyDescent="0.15">
      <c r="A59" s="1088">
        <v>23</v>
      </c>
      <c r="B59" s="1088">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37.5" hidden="1" customHeight="1" x14ac:dyDescent="0.15">
      <c r="A60" s="1088">
        <v>24</v>
      </c>
      <c r="B60" s="1088">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37.5" hidden="1" customHeight="1" x14ac:dyDescent="0.15">
      <c r="A61" s="1088">
        <v>25</v>
      </c>
      <c r="B61" s="1088">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37.5" hidden="1" customHeight="1" x14ac:dyDescent="0.15">
      <c r="A62" s="1088">
        <v>26</v>
      </c>
      <c r="B62" s="1088">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37.5" hidden="1" customHeight="1" x14ac:dyDescent="0.15">
      <c r="A63" s="1088">
        <v>27</v>
      </c>
      <c r="B63" s="1088">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37.5" hidden="1" customHeight="1" x14ac:dyDescent="0.15">
      <c r="A64" s="1088">
        <v>28</v>
      </c>
      <c r="B64" s="1088">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37.5" hidden="1" customHeight="1" x14ac:dyDescent="0.15">
      <c r="A65" s="1088">
        <v>29</v>
      </c>
      <c r="B65" s="1088">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37.5" hidden="1" customHeight="1" x14ac:dyDescent="0.15">
      <c r="A66" s="1088">
        <v>30</v>
      </c>
      <c r="B66" s="1088">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ht="14.25" customHeight="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t="14.25" customHeight="1"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48" t="s">
        <v>290</v>
      </c>
      <c r="K69" s="380"/>
      <c r="L69" s="380"/>
      <c r="M69" s="380"/>
      <c r="N69" s="380"/>
      <c r="O69" s="380"/>
      <c r="P69" s="381" t="s">
        <v>27</v>
      </c>
      <c r="Q69" s="381"/>
      <c r="R69" s="381"/>
      <c r="S69" s="381"/>
      <c r="T69" s="381"/>
      <c r="U69" s="381"/>
      <c r="V69" s="381"/>
      <c r="W69" s="381"/>
      <c r="X69" s="381"/>
      <c r="Y69" s="382" t="s">
        <v>342</v>
      </c>
      <c r="Z69" s="383"/>
      <c r="AA69" s="383"/>
      <c r="AB69" s="383"/>
      <c r="AC69" s="148" t="s">
        <v>327</v>
      </c>
      <c r="AD69" s="148"/>
      <c r="AE69" s="148"/>
      <c r="AF69" s="148"/>
      <c r="AG69" s="148"/>
      <c r="AH69" s="382" t="s">
        <v>258</v>
      </c>
      <c r="AI69" s="379"/>
      <c r="AJ69" s="379"/>
      <c r="AK69" s="379"/>
      <c r="AL69" s="379" t="s">
        <v>21</v>
      </c>
      <c r="AM69" s="379"/>
      <c r="AN69" s="379"/>
      <c r="AO69" s="384"/>
      <c r="AP69" s="385" t="s">
        <v>291</v>
      </c>
      <c r="AQ69" s="385"/>
      <c r="AR69" s="385"/>
      <c r="AS69" s="385"/>
      <c r="AT69" s="385"/>
      <c r="AU69" s="385"/>
      <c r="AV69" s="385"/>
      <c r="AW69" s="385"/>
      <c r="AX69" s="385"/>
    </row>
    <row r="70" spans="1:50" ht="42" customHeight="1" x14ac:dyDescent="0.15">
      <c r="A70" s="1088">
        <v>1</v>
      </c>
      <c r="B70" s="1088">
        <v>1</v>
      </c>
      <c r="C70" s="374" t="s">
        <v>656</v>
      </c>
      <c r="D70" s="360"/>
      <c r="E70" s="360"/>
      <c r="F70" s="360"/>
      <c r="G70" s="360"/>
      <c r="H70" s="360"/>
      <c r="I70" s="360"/>
      <c r="J70" s="361">
        <v>7021005008268</v>
      </c>
      <c r="K70" s="362"/>
      <c r="L70" s="362"/>
      <c r="M70" s="362"/>
      <c r="N70" s="362"/>
      <c r="O70" s="362"/>
      <c r="P70" s="375" t="s">
        <v>675</v>
      </c>
      <c r="Q70" s="363"/>
      <c r="R70" s="363"/>
      <c r="S70" s="363"/>
      <c r="T70" s="363"/>
      <c r="U70" s="363"/>
      <c r="V70" s="363"/>
      <c r="W70" s="363"/>
      <c r="X70" s="363"/>
      <c r="Y70" s="364">
        <v>169.1</v>
      </c>
      <c r="Z70" s="365"/>
      <c r="AA70" s="365"/>
      <c r="AB70" s="366"/>
      <c r="AC70" s="367" t="s">
        <v>360</v>
      </c>
      <c r="AD70" s="367"/>
      <c r="AE70" s="367"/>
      <c r="AF70" s="367"/>
      <c r="AG70" s="367"/>
      <c r="AH70" s="368">
        <v>1</v>
      </c>
      <c r="AI70" s="369"/>
      <c r="AJ70" s="369"/>
      <c r="AK70" s="369"/>
      <c r="AL70" s="370">
        <v>100</v>
      </c>
      <c r="AM70" s="371"/>
      <c r="AN70" s="371"/>
      <c r="AO70" s="372"/>
      <c r="AP70" s="373" t="s">
        <v>672</v>
      </c>
      <c r="AQ70" s="373"/>
      <c r="AR70" s="373"/>
      <c r="AS70" s="373"/>
      <c r="AT70" s="373"/>
      <c r="AU70" s="373"/>
      <c r="AV70" s="373"/>
      <c r="AW70" s="373"/>
      <c r="AX70" s="373"/>
    </row>
    <row r="71" spans="1:50" ht="26.25" hidden="1" customHeight="1" x14ac:dyDescent="0.15">
      <c r="A71" s="1088">
        <v>2</v>
      </c>
      <c r="B71" s="1088">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hidden="1" customHeight="1" x14ac:dyDescent="0.15">
      <c r="A72" s="1088">
        <v>3</v>
      </c>
      <c r="B72" s="1088">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hidden="1" customHeight="1" x14ac:dyDescent="0.15">
      <c r="A73" s="1088">
        <v>4</v>
      </c>
      <c r="B73" s="1088">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hidden="1" customHeight="1" x14ac:dyDescent="0.15">
      <c r="A74" s="1088">
        <v>5</v>
      </c>
      <c r="B74" s="1088">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hidden="1" customHeight="1" x14ac:dyDescent="0.15">
      <c r="A75" s="1088">
        <v>6</v>
      </c>
      <c r="B75" s="1088">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hidden="1" customHeight="1" x14ac:dyDescent="0.15">
      <c r="A76" s="1088">
        <v>7</v>
      </c>
      <c r="B76" s="1088">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hidden="1" customHeight="1" x14ac:dyDescent="0.15">
      <c r="A77" s="1088">
        <v>8</v>
      </c>
      <c r="B77" s="1088">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hidden="1" customHeight="1" x14ac:dyDescent="0.15">
      <c r="A78" s="1088">
        <v>9</v>
      </c>
      <c r="B78" s="1088">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hidden="1" customHeight="1" x14ac:dyDescent="0.15">
      <c r="A79" s="1088">
        <v>10</v>
      </c>
      <c r="B79" s="1088">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hidden="1" customHeight="1" x14ac:dyDescent="0.15">
      <c r="A80" s="1088">
        <v>11</v>
      </c>
      <c r="B80" s="1088">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hidden="1" customHeight="1" x14ac:dyDescent="0.15">
      <c r="A81" s="1088">
        <v>12</v>
      </c>
      <c r="B81" s="1088">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hidden="1" customHeight="1" x14ac:dyDescent="0.15">
      <c r="A82" s="1088">
        <v>13</v>
      </c>
      <c r="B82" s="1088">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hidden="1" customHeight="1" x14ac:dyDescent="0.15">
      <c r="A83" s="1088">
        <v>14</v>
      </c>
      <c r="B83" s="1088">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hidden="1" customHeight="1" x14ac:dyDescent="0.15">
      <c r="A84" s="1088">
        <v>15</v>
      </c>
      <c r="B84" s="1088">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hidden="1" customHeight="1" x14ac:dyDescent="0.15">
      <c r="A85" s="1088">
        <v>16</v>
      </c>
      <c r="B85" s="1088">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hidden="1" customHeight="1" x14ac:dyDescent="0.15">
      <c r="A86" s="1088">
        <v>17</v>
      </c>
      <c r="B86" s="1088">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hidden="1" customHeight="1" x14ac:dyDescent="0.15">
      <c r="A87" s="1088">
        <v>18</v>
      </c>
      <c r="B87" s="1088">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hidden="1" customHeight="1" x14ac:dyDescent="0.15">
      <c r="A88" s="1088">
        <v>19</v>
      </c>
      <c r="B88" s="1088">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hidden="1" customHeight="1" x14ac:dyDescent="0.15">
      <c r="A89" s="1088">
        <v>20</v>
      </c>
      <c r="B89" s="1088">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hidden="1" customHeight="1" x14ac:dyDescent="0.15">
      <c r="A90" s="1088">
        <v>21</v>
      </c>
      <c r="B90" s="1088">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hidden="1" customHeight="1" x14ac:dyDescent="0.15">
      <c r="A91" s="1088">
        <v>22</v>
      </c>
      <c r="B91" s="1088">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hidden="1" customHeight="1" x14ac:dyDescent="0.15">
      <c r="A92" s="1088">
        <v>23</v>
      </c>
      <c r="B92" s="1088">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hidden="1" customHeight="1" x14ac:dyDescent="0.15">
      <c r="A93" s="1088">
        <v>24</v>
      </c>
      <c r="B93" s="1088">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hidden="1" customHeight="1" x14ac:dyDescent="0.15">
      <c r="A94" s="1088">
        <v>25</v>
      </c>
      <c r="B94" s="1088">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hidden="1" customHeight="1" x14ac:dyDescent="0.15">
      <c r="A95" s="1088">
        <v>26</v>
      </c>
      <c r="B95" s="1088">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hidden="1" customHeight="1" x14ac:dyDescent="0.15">
      <c r="A96" s="1088">
        <v>27</v>
      </c>
      <c r="B96" s="1088">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hidden="1" customHeight="1" x14ac:dyDescent="0.15">
      <c r="A97" s="1088">
        <v>28</v>
      </c>
      <c r="B97" s="1088">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hidden="1" customHeight="1" x14ac:dyDescent="0.15">
      <c r="A98" s="1088">
        <v>29</v>
      </c>
      <c r="B98" s="1088">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hidden="1" customHeight="1" x14ac:dyDescent="0.15">
      <c r="A99" s="1088">
        <v>30</v>
      </c>
      <c r="B99" s="1088">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ht="15.75" customHeight="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t="15.75" customHeight="1"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48" t="s">
        <v>290</v>
      </c>
      <c r="K102" s="380"/>
      <c r="L102" s="380"/>
      <c r="M102" s="380"/>
      <c r="N102" s="380"/>
      <c r="O102" s="380"/>
      <c r="P102" s="381" t="s">
        <v>27</v>
      </c>
      <c r="Q102" s="381"/>
      <c r="R102" s="381"/>
      <c r="S102" s="381"/>
      <c r="T102" s="381"/>
      <c r="U102" s="381"/>
      <c r="V102" s="381"/>
      <c r="W102" s="381"/>
      <c r="X102" s="381"/>
      <c r="Y102" s="382" t="s">
        <v>342</v>
      </c>
      <c r="Z102" s="383"/>
      <c r="AA102" s="383"/>
      <c r="AB102" s="383"/>
      <c r="AC102" s="148" t="s">
        <v>327</v>
      </c>
      <c r="AD102" s="148"/>
      <c r="AE102" s="148"/>
      <c r="AF102" s="148"/>
      <c r="AG102" s="148"/>
      <c r="AH102" s="382" t="s">
        <v>258</v>
      </c>
      <c r="AI102" s="379"/>
      <c r="AJ102" s="379"/>
      <c r="AK102" s="379"/>
      <c r="AL102" s="379" t="s">
        <v>21</v>
      </c>
      <c r="AM102" s="379"/>
      <c r="AN102" s="379"/>
      <c r="AO102" s="384"/>
      <c r="AP102" s="385" t="s">
        <v>291</v>
      </c>
      <c r="AQ102" s="385"/>
      <c r="AR102" s="385"/>
      <c r="AS102" s="385"/>
      <c r="AT102" s="385"/>
      <c r="AU102" s="385"/>
      <c r="AV102" s="385"/>
      <c r="AW102" s="385"/>
      <c r="AX102" s="385"/>
    </row>
    <row r="103" spans="1:50" ht="50.25" customHeight="1" x14ac:dyDescent="0.15">
      <c r="A103" s="1088">
        <v>1</v>
      </c>
      <c r="B103" s="1088">
        <v>1</v>
      </c>
      <c r="C103" s="374" t="s">
        <v>650</v>
      </c>
      <c r="D103" s="360"/>
      <c r="E103" s="360"/>
      <c r="F103" s="360"/>
      <c r="G103" s="360"/>
      <c r="H103" s="360"/>
      <c r="I103" s="360"/>
      <c r="J103" s="361">
        <v>3050005005210</v>
      </c>
      <c r="K103" s="362"/>
      <c r="L103" s="362"/>
      <c r="M103" s="362"/>
      <c r="N103" s="362"/>
      <c r="O103" s="362"/>
      <c r="P103" s="375" t="s">
        <v>676</v>
      </c>
      <c r="Q103" s="363"/>
      <c r="R103" s="363"/>
      <c r="S103" s="363"/>
      <c r="T103" s="363"/>
      <c r="U103" s="363"/>
      <c r="V103" s="363"/>
      <c r="W103" s="363"/>
      <c r="X103" s="363"/>
      <c r="Y103" s="364">
        <v>10</v>
      </c>
      <c r="Z103" s="365"/>
      <c r="AA103" s="365"/>
      <c r="AB103" s="366"/>
      <c r="AC103" s="367" t="s">
        <v>363</v>
      </c>
      <c r="AD103" s="367"/>
      <c r="AE103" s="367"/>
      <c r="AF103" s="367"/>
      <c r="AG103" s="367"/>
      <c r="AH103" s="368" t="s">
        <v>671</v>
      </c>
      <c r="AI103" s="369"/>
      <c r="AJ103" s="369"/>
      <c r="AK103" s="369"/>
      <c r="AL103" s="370" t="s">
        <v>671</v>
      </c>
      <c r="AM103" s="371"/>
      <c r="AN103" s="371"/>
      <c r="AO103" s="372"/>
      <c r="AP103" s="373" t="s">
        <v>671</v>
      </c>
      <c r="AQ103" s="373"/>
      <c r="AR103" s="373"/>
      <c r="AS103" s="373"/>
      <c r="AT103" s="373"/>
      <c r="AU103" s="373"/>
      <c r="AV103" s="373"/>
      <c r="AW103" s="373"/>
      <c r="AX103" s="373"/>
    </row>
    <row r="104" spans="1:50" ht="26.25" hidden="1" customHeight="1" x14ac:dyDescent="0.15">
      <c r="A104" s="1088">
        <v>2</v>
      </c>
      <c r="B104" s="1088">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hidden="1" customHeight="1" x14ac:dyDescent="0.15">
      <c r="A105" s="1088">
        <v>3</v>
      </c>
      <c r="B105" s="1088">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hidden="1" customHeight="1" x14ac:dyDescent="0.15">
      <c r="A106" s="1088">
        <v>4</v>
      </c>
      <c r="B106" s="1088">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hidden="1" customHeight="1" x14ac:dyDescent="0.15">
      <c r="A107" s="1088">
        <v>5</v>
      </c>
      <c r="B107" s="1088">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hidden="1" customHeight="1" x14ac:dyDescent="0.15">
      <c r="A108" s="1088">
        <v>6</v>
      </c>
      <c r="B108" s="1088">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hidden="1" customHeight="1" x14ac:dyDescent="0.15">
      <c r="A109" s="1088">
        <v>7</v>
      </c>
      <c r="B109" s="1088">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hidden="1" customHeight="1" x14ac:dyDescent="0.15">
      <c r="A110" s="1088">
        <v>8</v>
      </c>
      <c r="B110" s="1088">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hidden="1" customHeight="1" x14ac:dyDescent="0.15">
      <c r="A111" s="1088">
        <v>9</v>
      </c>
      <c r="B111" s="1088">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hidden="1" customHeight="1" x14ac:dyDescent="0.15">
      <c r="A112" s="1088">
        <v>10</v>
      </c>
      <c r="B112" s="1088">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hidden="1" customHeight="1" x14ac:dyDescent="0.15">
      <c r="A113" s="1088">
        <v>11</v>
      </c>
      <c r="B113" s="1088">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hidden="1" customHeight="1" x14ac:dyDescent="0.15">
      <c r="A114" s="1088">
        <v>12</v>
      </c>
      <c r="B114" s="1088">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hidden="1" customHeight="1" x14ac:dyDescent="0.15">
      <c r="A115" s="1088">
        <v>13</v>
      </c>
      <c r="B115" s="1088">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hidden="1" customHeight="1" x14ac:dyDescent="0.15">
      <c r="A116" s="1088">
        <v>14</v>
      </c>
      <c r="B116" s="1088">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hidden="1" customHeight="1" x14ac:dyDescent="0.15">
      <c r="A117" s="1088">
        <v>15</v>
      </c>
      <c r="B117" s="1088">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hidden="1" customHeight="1" x14ac:dyDescent="0.15">
      <c r="A118" s="1088">
        <v>16</v>
      </c>
      <c r="B118" s="1088">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hidden="1" customHeight="1" x14ac:dyDescent="0.15">
      <c r="A119" s="1088">
        <v>17</v>
      </c>
      <c r="B119" s="1088">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hidden="1" customHeight="1" x14ac:dyDescent="0.15">
      <c r="A120" s="1088">
        <v>18</v>
      </c>
      <c r="B120" s="1088">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hidden="1" customHeight="1" x14ac:dyDescent="0.15">
      <c r="A121" s="1088">
        <v>19</v>
      </c>
      <c r="B121" s="1088">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hidden="1" customHeight="1" x14ac:dyDescent="0.15">
      <c r="A122" s="1088">
        <v>20</v>
      </c>
      <c r="B122" s="1088">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hidden="1" customHeight="1" x14ac:dyDescent="0.15">
      <c r="A123" s="1088">
        <v>21</v>
      </c>
      <c r="B123" s="1088">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hidden="1" customHeight="1" x14ac:dyDescent="0.15">
      <c r="A124" s="1088">
        <v>22</v>
      </c>
      <c r="B124" s="1088">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hidden="1" customHeight="1" x14ac:dyDescent="0.15">
      <c r="A125" s="1088">
        <v>23</v>
      </c>
      <c r="B125" s="1088">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hidden="1" customHeight="1" x14ac:dyDescent="0.15">
      <c r="A126" s="1088">
        <v>24</v>
      </c>
      <c r="B126" s="1088">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hidden="1" customHeight="1" x14ac:dyDescent="0.15">
      <c r="A127" s="1088">
        <v>25</v>
      </c>
      <c r="B127" s="1088">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hidden="1" customHeight="1" x14ac:dyDescent="0.15">
      <c r="A128" s="1088">
        <v>26</v>
      </c>
      <c r="B128" s="1088">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hidden="1" customHeight="1" x14ac:dyDescent="0.15">
      <c r="A129" s="1088">
        <v>27</v>
      </c>
      <c r="B129" s="1088">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hidden="1" customHeight="1" x14ac:dyDescent="0.15">
      <c r="A130" s="1088">
        <v>28</v>
      </c>
      <c r="B130" s="1088">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hidden="1" customHeight="1" x14ac:dyDescent="0.15">
      <c r="A131" s="1088">
        <v>29</v>
      </c>
      <c r="B131" s="1088">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hidden="1" customHeight="1" x14ac:dyDescent="0.15">
      <c r="A132" s="1088">
        <v>30</v>
      </c>
      <c r="B132" s="1088">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ht="18.75" customHeight="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t="18.75" customHeight="1"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48" t="s">
        <v>290</v>
      </c>
      <c r="K135" s="380"/>
      <c r="L135" s="380"/>
      <c r="M135" s="380"/>
      <c r="N135" s="380"/>
      <c r="O135" s="380"/>
      <c r="P135" s="381" t="s">
        <v>27</v>
      </c>
      <c r="Q135" s="381"/>
      <c r="R135" s="381"/>
      <c r="S135" s="381"/>
      <c r="T135" s="381"/>
      <c r="U135" s="381"/>
      <c r="V135" s="381"/>
      <c r="W135" s="381"/>
      <c r="X135" s="381"/>
      <c r="Y135" s="382" t="s">
        <v>342</v>
      </c>
      <c r="Z135" s="383"/>
      <c r="AA135" s="383"/>
      <c r="AB135" s="383"/>
      <c r="AC135" s="148" t="s">
        <v>327</v>
      </c>
      <c r="AD135" s="148"/>
      <c r="AE135" s="148"/>
      <c r="AF135" s="148"/>
      <c r="AG135" s="148"/>
      <c r="AH135" s="382" t="s">
        <v>258</v>
      </c>
      <c r="AI135" s="379"/>
      <c r="AJ135" s="379"/>
      <c r="AK135" s="379"/>
      <c r="AL135" s="379" t="s">
        <v>21</v>
      </c>
      <c r="AM135" s="379"/>
      <c r="AN135" s="379"/>
      <c r="AO135" s="384"/>
      <c r="AP135" s="385" t="s">
        <v>291</v>
      </c>
      <c r="AQ135" s="385"/>
      <c r="AR135" s="385"/>
      <c r="AS135" s="385"/>
      <c r="AT135" s="385"/>
      <c r="AU135" s="385"/>
      <c r="AV135" s="385"/>
      <c r="AW135" s="385"/>
      <c r="AX135" s="385"/>
    </row>
    <row r="136" spans="1:50" ht="68.25" customHeight="1" x14ac:dyDescent="0.15">
      <c r="A136" s="1088">
        <v>1</v>
      </c>
      <c r="B136" s="1088">
        <v>1</v>
      </c>
      <c r="C136" s="374" t="s">
        <v>662</v>
      </c>
      <c r="D136" s="360"/>
      <c r="E136" s="360"/>
      <c r="F136" s="360"/>
      <c r="G136" s="360"/>
      <c r="H136" s="360"/>
      <c r="I136" s="360"/>
      <c r="J136" s="361">
        <v>6010001107003</v>
      </c>
      <c r="K136" s="362"/>
      <c r="L136" s="362"/>
      <c r="M136" s="362"/>
      <c r="N136" s="362"/>
      <c r="O136" s="362"/>
      <c r="P136" s="375" t="s">
        <v>677</v>
      </c>
      <c r="Q136" s="363"/>
      <c r="R136" s="363"/>
      <c r="S136" s="363"/>
      <c r="T136" s="363"/>
      <c r="U136" s="363"/>
      <c r="V136" s="363"/>
      <c r="W136" s="363"/>
      <c r="X136" s="363"/>
      <c r="Y136" s="364">
        <v>15</v>
      </c>
      <c r="Z136" s="365"/>
      <c r="AA136" s="365"/>
      <c r="AB136" s="366"/>
      <c r="AC136" s="367" t="s">
        <v>356</v>
      </c>
      <c r="AD136" s="367"/>
      <c r="AE136" s="367"/>
      <c r="AF136" s="367"/>
      <c r="AG136" s="367"/>
      <c r="AH136" s="368">
        <v>1</v>
      </c>
      <c r="AI136" s="369"/>
      <c r="AJ136" s="369"/>
      <c r="AK136" s="369"/>
      <c r="AL136" s="370">
        <v>100</v>
      </c>
      <c r="AM136" s="371"/>
      <c r="AN136" s="371"/>
      <c r="AO136" s="372"/>
      <c r="AP136" s="373" t="s">
        <v>698</v>
      </c>
      <c r="AQ136" s="373"/>
      <c r="AR136" s="373"/>
      <c r="AS136" s="373"/>
      <c r="AT136" s="373"/>
      <c r="AU136" s="373"/>
      <c r="AV136" s="373"/>
      <c r="AW136" s="373"/>
      <c r="AX136" s="373"/>
    </row>
    <row r="137" spans="1:50" ht="26.25" hidden="1" customHeight="1" x14ac:dyDescent="0.15">
      <c r="A137" s="1088">
        <v>2</v>
      </c>
      <c r="B137" s="1088">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hidden="1" customHeight="1" x14ac:dyDescent="0.15">
      <c r="A138" s="1088">
        <v>3</v>
      </c>
      <c r="B138" s="1088">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hidden="1" customHeight="1" x14ac:dyDescent="0.15">
      <c r="A139" s="1088">
        <v>4</v>
      </c>
      <c r="B139" s="1088">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hidden="1" customHeight="1" x14ac:dyDescent="0.15">
      <c r="A140" s="1088">
        <v>5</v>
      </c>
      <c r="B140" s="1088">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hidden="1" customHeight="1" x14ac:dyDescent="0.15">
      <c r="A141" s="1088">
        <v>6</v>
      </c>
      <c r="B141" s="1088">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hidden="1" customHeight="1" x14ac:dyDescent="0.15">
      <c r="A142" s="1088">
        <v>7</v>
      </c>
      <c r="B142" s="1088">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hidden="1" customHeight="1" x14ac:dyDescent="0.15">
      <c r="A143" s="1088">
        <v>8</v>
      </c>
      <c r="B143" s="1088">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hidden="1" customHeight="1" x14ac:dyDescent="0.15">
      <c r="A144" s="1088">
        <v>9</v>
      </c>
      <c r="B144" s="1088">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hidden="1" customHeight="1" x14ac:dyDescent="0.15">
      <c r="A145" s="1088">
        <v>10</v>
      </c>
      <c r="B145" s="1088">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hidden="1" customHeight="1" x14ac:dyDescent="0.15">
      <c r="A146" s="1088">
        <v>11</v>
      </c>
      <c r="B146" s="1088">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hidden="1" customHeight="1" x14ac:dyDescent="0.15">
      <c r="A147" s="1088">
        <v>12</v>
      </c>
      <c r="B147" s="1088">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hidden="1" customHeight="1" x14ac:dyDescent="0.15">
      <c r="A148" s="1088">
        <v>13</v>
      </c>
      <c r="B148" s="1088">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hidden="1" customHeight="1" x14ac:dyDescent="0.15">
      <c r="A149" s="1088">
        <v>14</v>
      </c>
      <c r="B149" s="1088">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hidden="1" customHeight="1" x14ac:dyDescent="0.15">
      <c r="A150" s="1088">
        <v>15</v>
      </c>
      <c r="B150" s="1088">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hidden="1" customHeight="1" x14ac:dyDescent="0.15">
      <c r="A151" s="1088">
        <v>16</v>
      </c>
      <c r="B151" s="1088">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hidden="1" customHeight="1" x14ac:dyDescent="0.15">
      <c r="A152" s="1088">
        <v>17</v>
      </c>
      <c r="B152" s="1088">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hidden="1" customHeight="1" x14ac:dyDescent="0.15">
      <c r="A153" s="1088">
        <v>18</v>
      </c>
      <c r="B153" s="1088">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hidden="1" customHeight="1" x14ac:dyDescent="0.15">
      <c r="A154" s="1088">
        <v>19</v>
      </c>
      <c r="B154" s="1088">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hidden="1" customHeight="1" x14ac:dyDescent="0.15">
      <c r="A155" s="1088">
        <v>20</v>
      </c>
      <c r="B155" s="1088">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hidden="1" customHeight="1" x14ac:dyDescent="0.15">
      <c r="A156" s="1088">
        <v>21</v>
      </c>
      <c r="B156" s="1088">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hidden="1" customHeight="1" x14ac:dyDescent="0.15">
      <c r="A157" s="1088">
        <v>22</v>
      </c>
      <c r="B157" s="1088">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hidden="1" customHeight="1" x14ac:dyDescent="0.15">
      <c r="A158" s="1088">
        <v>23</v>
      </c>
      <c r="B158" s="1088">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hidden="1" customHeight="1" x14ac:dyDescent="0.15">
      <c r="A159" s="1088">
        <v>24</v>
      </c>
      <c r="B159" s="1088">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hidden="1" customHeight="1" x14ac:dyDescent="0.15">
      <c r="A160" s="1088">
        <v>25</v>
      </c>
      <c r="B160" s="1088">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hidden="1" customHeight="1" x14ac:dyDescent="0.15">
      <c r="A161" s="1088">
        <v>26</v>
      </c>
      <c r="B161" s="1088">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hidden="1" customHeight="1" x14ac:dyDescent="0.15">
      <c r="A162" s="1088">
        <v>27</v>
      </c>
      <c r="B162" s="1088">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hidden="1" customHeight="1" x14ac:dyDescent="0.15">
      <c r="A163" s="1088">
        <v>28</v>
      </c>
      <c r="B163" s="1088">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hidden="1" customHeight="1" x14ac:dyDescent="0.15">
      <c r="A164" s="1088">
        <v>29</v>
      </c>
      <c r="B164" s="1088">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hidden="1" customHeight="1" x14ac:dyDescent="0.15">
      <c r="A165" s="1088">
        <v>30</v>
      </c>
      <c r="B165" s="1088">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ht="16.5" customHeight="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t="16.5" customHeight="1"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48" t="s">
        <v>290</v>
      </c>
      <c r="K168" s="380"/>
      <c r="L168" s="380"/>
      <c r="M168" s="380"/>
      <c r="N168" s="380"/>
      <c r="O168" s="380"/>
      <c r="P168" s="381" t="s">
        <v>27</v>
      </c>
      <c r="Q168" s="381"/>
      <c r="R168" s="381"/>
      <c r="S168" s="381"/>
      <c r="T168" s="381"/>
      <c r="U168" s="381"/>
      <c r="V168" s="381"/>
      <c r="W168" s="381"/>
      <c r="X168" s="381"/>
      <c r="Y168" s="382" t="s">
        <v>342</v>
      </c>
      <c r="Z168" s="383"/>
      <c r="AA168" s="383"/>
      <c r="AB168" s="383"/>
      <c r="AC168" s="148" t="s">
        <v>327</v>
      </c>
      <c r="AD168" s="148"/>
      <c r="AE168" s="148"/>
      <c r="AF168" s="148"/>
      <c r="AG168" s="148"/>
      <c r="AH168" s="382" t="s">
        <v>258</v>
      </c>
      <c r="AI168" s="379"/>
      <c r="AJ168" s="379"/>
      <c r="AK168" s="379"/>
      <c r="AL168" s="379" t="s">
        <v>21</v>
      </c>
      <c r="AM168" s="379"/>
      <c r="AN168" s="379"/>
      <c r="AO168" s="384"/>
      <c r="AP168" s="385" t="s">
        <v>291</v>
      </c>
      <c r="AQ168" s="385"/>
      <c r="AR168" s="385"/>
      <c r="AS168" s="385"/>
      <c r="AT168" s="385"/>
      <c r="AU168" s="385"/>
      <c r="AV168" s="385"/>
      <c r="AW168" s="385"/>
      <c r="AX168" s="385"/>
    </row>
    <row r="169" spans="1:50" ht="46.5" customHeight="1" x14ac:dyDescent="0.15">
      <c r="A169" s="1088">
        <v>1</v>
      </c>
      <c r="B169" s="1088">
        <v>1</v>
      </c>
      <c r="C169" s="374" t="s">
        <v>663</v>
      </c>
      <c r="D169" s="360"/>
      <c r="E169" s="360"/>
      <c r="F169" s="360"/>
      <c r="G169" s="360"/>
      <c r="H169" s="360"/>
      <c r="I169" s="360"/>
      <c r="J169" s="361">
        <v>8000012100004</v>
      </c>
      <c r="K169" s="362"/>
      <c r="L169" s="362"/>
      <c r="M169" s="362"/>
      <c r="N169" s="362"/>
      <c r="O169" s="362"/>
      <c r="P169" s="375" t="s">
        <v>678</v>
      </c>
      <c r="Q169" s="363"/>
      <c r="R169" s="363"/>
      <c r="S169" s="363"/>
      <c r="T169" s="363"/>
      <c r="U169" s="363"/>
      <c r="V169" s="363"/>
      <c r="W169" s="363"/>
      <c r="X169" s="363"/>
      <c r="Y169" s="364">
        <v>40.5</v>
      </c>
      <c r="Z169" s="365"/>
      <c r="AA169" s="365"/>
      <c r="AB169" s="366"/>
      <c r="AC169" s="367" t="s">
        <v>80</v>
      </c>
      <c r="AD169" s="367"/>
      <c r="AE169" s="367"/>
      <c r="AF169" s="367"/>
      <c r="AG169" s="367"/>
      <c r="AH169" s="368" t="s">
        <v>682</v>
      </c>
      <c r="AI169" s="369"/>
      <c r="AJ169" s="369"/>
      <c r="AK169" s="369"/>
      <c r="AL169" s="370" t="s">
        <v>672</v>
      </c>
      <c r="AM169" s="371"/>
      <c r="AN169" s="371"/>
      <c r="AO169" s="372"/>
      <c r="AP169" s="373" t="s">
        <v>671</v>
      </c>
      <c r="AQ169" s="373"/>
      <c r="AR169" s="373"/>
      <c r="AS169" s="373"/>
      <c r="AT169" s="373"/>
      <c r="AU169" s="373"/>
      <c r="AV169" s="373"/>
      <c r="AW169" s="373"/>
      <c r="AX169" s="373"/>
    </row>
    <row r="170" spans="1:50" ht="26.25" hidden="1" customHeight="1" x14ac:dyDescent="0.15">
      <c r="A170" s="1088">
        <v>2</v>
      </c>
      <c r="B170" s="1088">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hidden="1" customHeight="1" x14ac:dyDescent="0.15">
      <c r="A171" s="1088">
        <v>3</v>
      </c>
      <c r="B171" s="1088">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hidden="1" customHeight="1" x14ac:dyDescent="0.15">
      <c r="A172" s="1088">
        <v>4</v>
      </c>
      <c r="B172" s="1088">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hidden="1" customHeight="1" x14ac:dyDescent="0.15">
      <c r="A173" s="1088">
        <v>5</v>
      </c>
      <c r="B173" s="1088">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hidden="1" customHeight="1" x14ac:dyDescent="0.15">
      <c r="A174" s="1088">
        <v>6</v>
      </c>
      <c r="B174" s="1088">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hidden="1" customHeight="1" x14ac:dyDescent="0.15">
      <c r="A175" s="1088">
        <v>7</v>
      </c>
      <c r="B175" s="1088">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hidden="1" customHeight="1" x14ac:dyDescent="0.15">
      <c r="A176" s="1088">
        <v>8</v>
      </c>
      <c r="B176" s="1088">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hidden="1" customHeight="1" x14ac:dyDescent="0.15">
      <c r="A177" s="1088">
        <v>9</v>
      </c>
      <c r="B177" s="1088">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hidden="1" customHeight="1" x14ac:dyDescent="0.15">
      <c r="A178" s="1088">
        <v>10</v>
      </c>
      <c r="B178" s="1088">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hidden="1" customHeight="1" x14ac:dyDescent="0.15">
      <c r="A179" s="1088">
        <v>11</v>
      </c>
      <c r="B179" s="1088">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hidden="1" customHeight="1" x14ac:dyDescent="0.15">
      <c r="A180" s="1088">
        <v>12</v>
      </c>
      <c r="B180" s="1088">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hidden="1" customHeight="1" x14ac:dyDescent="0.15">
      <c r="A181" s="1088">
        <v>13</v>
      </c>
      <c r="B181" s="1088">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hidden="1" customHeight="1" x14ac:dyDescent="0.15">
      <c r="A182" s="1088">
        <v>14</v>
      </c>
      <c r="B182" s="1088">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hidden="1" customHeight="1" x14ac:dyDescent="0.15">
      <c r="A183" s="1088">
        <v>15</v>
      </c>
      <c r="B183" s="1088">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hidden="1" customHeight="1" x14ac:dyDescent="0.15">
      <c r="A184" s="1088">
        <v>16</v>
      </c>
      <c r="B184" s="1088">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hidden="1" customHeight="1" x14ac:dyDescent="0.15">
      <c r="A185" s="1088">
        <v>17</v>
      </c>
      <c r="B185" s="1088">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hidden="1" customHeight="1" x14ac:dyDescent="0.15">
      <c r="A186" s="1088">
        <v>18</v>
      </c>
      <c r="B186" s="1088">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hidden="1" customHeight="1" x14ac:dyDescent="0.15">
      <c r="A187" s="1088">
        <v>19</v>
      </c>
      <c r="B187" s="1088">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hidden="1" customHeight="1" x14ac:dyDescent="0.15">
      <c r="A188" s="1088">
        <v>20</v>
      </c>
      <c r="B188" s="1088">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hidden="1" customHeight="1" x14ac:dyDescent="0.15">
      <c r="A189" s="1088">
        <v>21</v>
      </c>
      <c r="B189" s="1088">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hidden="1" customHeight="1" x14ac:dyDescent="0.15">
      <c r="A190" s="1088">
        <v>22</v>
      </c>
      <c r="B190" s="1088">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hidden="1" customHeight="1" x14ac:dyDescent="0.15">
      <c r="A191" s="1088">
        <v>23</v>
      </c>
      <c r="B191" s="1088">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hidden="1" customHeight="1" x14ac:dyDescent="0.15">
      <c r="A192" s="1088">
        <v>24</v>
      </c>
      <c r="B192" s="1088">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hidden="1" customHeight="1" x14ac:dyDescent="0.15">
      <c r="A193" s="1088">
        <v>25</v>
      </c>
      <c r="B193" s="1088">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hidden="1" customHeight="1" x14ac:dyDescent="0.15">
      <c r="A194" s="1088">
        <v>26</v>
      </c>
      <c r="B194" s="1088">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hidden="1" customHeight="1" x14ac:dyDescent="0.15">
      <c r="A195" s="1088">
        <v>27</v>
      </c>
      <c r="B195" s="1088">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hidden="1" customHeight="1" x14ac:dyDescent="0.15">
      <c r="A196" s="1088">
        <v>28</v>
      </c>
      <c r="B196" s="1088">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hidden="1" customHeight="1" x14ac:dyDescent="0.15">
      <c r="A197" s="1088">
        <v>29</v>
      </c>
      <c r="B197" s="1088">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hidden="1" customHeight="1" x14ac:dyDescent="0.15">
      <c r="A198" s="1088">
        <v>30</v>
      </c>
      <c r="B198" s="1088">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ht="15.75" customHeight="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t="15.75" customHeight="1"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48" t="s">
        <v>290</v>
      </c>
      <c r="K201" s="380"/>
      <c r="L201" s="380"/>
      <c r="M201" s="380"/>
      <c r="N201" s="380"/>
      <c r="O201" s="380"/>
      <c r="P201" s="381" t="s">
        <v>27</v>
      </c>
      <c r="Q201" s="381"/>
      <c r="R201" s="381"/>
      <c r="S201" s="381"/>
      <c r="T201" s="381"/>
      <c r="U201" s="381"/>
      <c r="V201" s="381"/>
      <c r="W201" s="381"/>
      <c r="X201" s="381"/>
      <c r="Y201" s="382" t="s">
        <v>342</v>
      </c>
      <c r="Z201" s="383"/>
      <c r="AA201" s="383"/>
      <c r="AB201" s="383"/>
      <c r="AC201" s="148" t="s">
        <v>327</v>
      </c>
      <c r="AD201" s="148"/>
      <c r="AE201" s="148"/>
      <c r="AF201" s="148"/>
      <c r="AG201" s="148"/>
      <c r="AH201" s="382" t="s">
        <v>258</v>
      </c>
      <c r="AI201" s="379"/>
      <c r="AJ201" s="379"/>
      <c r="AK201" s="379"/>
      <c r="AL201" s="379" t="s">
        <v>21</v>
      </c>
      <c r="AM201" s="379"/>
      <c r="AN201" s="379"/>
      <c r="AO201" s="384"/>
      <c r="AP201" s="385" t="s">
        <v>291</v>
      </c>
      <c r="AQ201" s="385"/>
      <c r="AR201" s="385"/>
      <c r="AS201" s="385"/>
      <c r="AT201" s="385"/>
      <c r="AU201" s="385"/>
      <c r="AV201" s="385"/>
      <c r="AW201" s="385"/>
      <c r="AX201" s="385"/>
    </row>
    <row r="202" spans="1:50" ht="45.75" customHeight="1" x14ac:dyDescent="0.15">
      <c r="A202" s="1088">
        <v>1</v>
      </c>
      <c r="B202" s="1088">
        <v>1</v>
      </c>
      <c r="C202" s="374" t="s">
        <v>713</v>
      </c>
      <c r="D202" s="360"/>
      <c r="E202" s="360"/>
      <c r="F202" s="360"/>
      <c r="G202" s="360"/>
      <c r="H202" s="360"/>
      <c r="I202" s="360"/>
      <c r="J202" s="361">
        <v>7010401022916</v>
      </c>
      <c r="K202" s="362"/>
      <c r="L202" s="362"/>
      <c r="M202" s="362"/>
      <c r="N202" s="362"/>
      <c r="O202" s="362"/>
      <c r="P202" s="375" t="s">
        <v>716</v>
      </c>
      <c r="Q202" s="363"/>
      <c r="R202" s="363"/>
      <c r="S202" s="363"/>
      <c r="T202" s="363"/>
      <c r="U202" s="363"/>
      <c r="V202" s="363"/>
      <c r="W202" s="363"/>
      <c r="X202" s="363"/>
      <c r="Y202" s="364">
        <v>11.1</v>
      </c>
      <c r="Z202" s="365"/>
      <c r="AA202" s="365"/>
      <c r="AB202" s="366"/>
      <c r="AC202" s="367" t="s">
        <v>363</v>
      </c>
      <c r="AD202" s="367"/>
      <c r="AE202" s="367"/>
      <c r="AF202" s="367"/>
      <c r="AG202" s="367"/>
      <c r="AH202" s="368" t="s">
        <v>721</v>
      </c>
      <c r="AI202" s="369"/>
      <c r="AJ202" s="369"/>
      <c r="AK202" s="369"/>
      <c r="AL202" s="370" t="s">
        <v>721</v>
      </c>
      <c r="AM202" s="371"/>
      <c r="AN202" s="371"/>
      <c r="AO202" s="372"/>
      <c r="AP202" s="373" t="s">
        <v>724</v>
      </c>
      <c r="AQ202" s="373"/>
      <c r="AR202" s="373"/>
      <c r="AS202" s="373"/>
      <c r="AT202" s="373"/>
      <c r="AU202" s="373"/>
      <c r="AV202" s="373"/>
      <c r="AW202" s="373"/>
      <c r="AX202" s="373"/>
    </row>
    <row r="203" spans="1:50" ht="26.25" hidden="1" customHeight="1" x14ac:dyDescent="0.15">
      <c r="A203" s="1088">
        <v>2</v>
      </c>
      <c r="B203" s="1088">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hidden="1" customHeight="1" x14ac:dyDescent="0.15">
      <c r="A204" s="1088">
        <v>3</v>
      </c>
      <c r="B204" s="1088">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hidden="1" customHeight="1" x14ac:dyDescent="0.15">
      <c r="A205" s="1088">
        <v>4</v>
      </c>
      <c r="B205" s="1088">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hidden="1" customHeight="1" x14ac:dyDescent="0.15">
      <c r="A206" s="1088">
        <v>5</v>
      </c>
      <c r="B206" s="1088">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hidden="1" customHeight="1" x14ac:dyDescent="0.15">
      <c r="A207" s="1088">
        <v>6</v>
      </c>
      <c r="B207" s="1088">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hidden="1" customHeight="1" x14ac:dyDescent="0.15">
      <c r="A208" s="1088">
        <v>7</v>
      </c>
      <c r="B208" s="1088">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hidden="1" customHeight="1" x14ac:dyDescent="0.15">
      <c r="A209" s="1088">
        <v>8</v>
      </c>
      <c r="B209" s="1088">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hidden="1" customHeight="1" x14ac:dyDescent="0.15">
      <c r="A210" s="1088">
        <v>9</v>
      </c>
      <c r="B210" s="1088">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hidden="1" customHeight="1" x14ac:dyDescent="0.15">
      <c r="A211" s="1088">
        <v>10</v>
      </c>
      <c r="B211" s="1088">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hidden="1" customHeight="1" x14ac:dyDescent="0.15">
      <c r="A212" s="1088">
        <v>11</v>
      </c>
      <c r="B212" s="1088">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hidden="1" customHeight="1" x14ac:dyDescent="0.15">
      <c r="A213" s="1088">
        <v>12</v>
      </c>
      <c r="B213" s="1088">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hidden="1" customHeight="1" x14ac:dyDescent="0.15">
      <c r="A214" s="1088">
        <v>13</v>
      </c>
      <c r="B214" s="1088">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hidden="1" customHeight="1" x14ac:dyDescent="0.15">
      <c r="A215" s="1088">
        <v>14</v>
      </c>
      <c r="B215" s="1088">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hidden="1" customHeight="1" x14ac:dyDescent="0.15">
      <c r="A216" s="1088">
        <v>15</v>
      </c>
      <c r="B216" s="1088">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hidden="1" customHeight="1" x14ac:dyDescent="0.15">
      <c r="A217" s="1088">
        <v>16</v>
      </c>
      <c r="B217" s="1088">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hidden="1" customHeight="1" x14ac:dyDescent="0.15">
      <c r="A218" s="1088">
        <v>17</v>
      </c>
      <c r="B218" s="1088">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hidden="1" customHeight="1" x14ac:dyDescent="0.15">
      <c r="A219" s="1088">
        <v>18</v>
      </c>
      <c r="B219" s="1088">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hidden="1" customHeight="1" x14ac:dyDescent="0.15">
      <c r="A220" s="1088">
        <v>19</v>
      </c>
      <c r="B220" s="1088">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hidden="1" customHeight="1" x14ac:dyDescent="0.15">
      <c r="A221" s="1088">
        <v>20</v>
      </c>
      <c r="B221" s="1088">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hidden="1" customHeight="1" x14ac:dyDescent="0.15">
      <c r="A222" s="1088">
        <v>21</v>
      </c>
      <c r="B222" s="1088">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hidden="1" customHeight="1" x14ac:dyDescent="0.15">
      <c r="A223" s="1088">
        <v>22</v>
      </c>
      <c r="B223" s="1088">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hidden="1" customHeight="1" x14ac:dyDescent="0.15">
      <c r="A224" s="1088">
        <v>23</v>
      </c>
      <c r="B224" s="1088">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hidden="1" customHeight="1" x14ac:dyDescent="0.15">
      <c r="A225" s="1088">
        <v>24</v>
      </c>
      <c r="B225" s="1088">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hidden="1" customHeight="1" x14ac:dyDescent="0.15">
      <c r="A226" s="1088">
        <v>25</v>
      </c>
      <c r="B226" s="1088">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hidden="1" customHeight="1" x14ac:dyDescent="0.15">
      <c r="A227" s="1088">
        <v>26</v>
      </c>
      <c r="B227" s="1088">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hidden="1" customHeight="1" x14ac:dyDescent="0.15">
      <c r="A228" s="1088">
        <v>27</v>
      </c>
      <c r="B228" s="1088">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hidden="1" customHeight="1" x14ac:dyDescent="0.15">
      <c r="A229" s="1088">
        <v>28</v>
      </c>
      <c r="B229" s="1088">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hidden="1" customHeight="1" x14ac:dyDescent="0.15">
      <c r="A230" s="1088">
        <v>29</v>
      </c>
      <c r="B230" s="1088">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hidden="1" customHeight="1" x14ac:dyDescent="0.15">
      <c r="A231" s="1088">
        <v>30</v>
      </c>
      <c r="B231" s="1088">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ht="16.5" customHeight="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t="16.5" customHeight="1"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48" t="s">
        <v>290</v>
      </c>
      <c r="K234" s="380"/>
      <c r="L234" s="380"/>
      <c r="M234" s="380"/>
      <c r="N234" s="380"/>
      <c r="O234" s="380"/>
      <c r="P234" s="381" t="s">
        <v>27</v>
      </c>
      <c r="Q234" s="381"/>
      <c r="R234" s="381"/>
      <c r="S234" s="381"/>
      <c r="T234" s="381"/>
      <c r="U234" s="381"/>
      <c r="V234" s="381"/>
      <c r="W234" s="381"/>
      <c r="X234" s="381"/>
      <c r="Y234" s="382" t="s">
        <v>342</v>
      </c>
      <c r="Z234" s="383"/>
      <c r="AA234" s="383"/>
      <c r="AB234" s="383"/>
      <c r="AC234" s="148" t="s">
        <v>327</v>
      </c>
      <c r="AD234" s="148"/>
      <c r="AE234" s="148"/>
      <c r="AF234" s="148"/>
      <c r="AG234" s="148"/>
      <c r="AH234" s="382" t="s">
        <v>258</v>
      </c>
      <c r="AI234" s="379"/>
      <c r="AJ234" s="379"/>
      <c r="AK234" s="379"/>
      <c r="AL234" s="379" t="s">
        <v>21</v>
      </c>
      <c r="AM234" s="379"/>
      <c r="AN234" s="379"/>
      <c r="AO234" s="384"/>
      <c r="AP234" s="385" t="s">
        <v>291</v>
      </c>
      <c r="AQ234" s="385"/>
      <c r="AR234" s="385"/>
      <c r="AS234" s="385"/>
      <c r="AT234" s="385"/>
      <c r="AU234" s="385"/>
      <c r="AV234" s="385"/>
      <c r="AW234" s="385"/>
      <c r="AX234" s="385"/>
    </row>
    <row r="235" spans="1:50" ht="49.5" customHeight="1" x14ac:dyDescent="0.15">
      <c r="A235" s="1088">
        <v>1</v>
      </c>
      <c r="B235" s="1088">
        <v>1</v>
      </c>
      <c r="C235" s="374" t="s">
        <v>713</v>
      </c>
      <c r="D235" s="360"/>
      <c r="E235" s="360"/>
      <c r="F235" s="360"/>
      <c r="G235" s="360"/>
      <c r="H235" s="360"/>
      <c r="I235" s="360"/>
      <c r="J235" s="361">
        <v>7010401022916</v>
      </c>
      <c r="K235" s="362"/>
      <c r="L235" s="362"/>
      <c r="M235" s="362"/>
      <c r="N235" s="362"/>
      <c r="O235" s="362"/>
      <c r="P235" s="375" t="s">
        <v>717</v>
      </c>
      <c r="Q235" s="363"/>
      <c r="R235" s="363"/>
      <c r="S235" s="363"/>
      <c r="T235" s="363"/>
      <c r="U235" s="363"/>
      <c r="V235" s="363"/>
      <c r="W235" s="363"/>
      <c r="X235" s="363"/>
      <c r="Y235" s="364">
        <v>5.4</v>
      </c>
      <c r="Z235" s="365"/>
      <c r="AA235" s="365"/>
      <c r="AB235" s="366"/>
      <c r="AC235" s="367" t="s">
        <v>363</v>
      </c>
      <c r="AD235" s="367"/>
      <c r="AE235" s="367"/>
      <c r="AF235" s="367"/>
      <c r="AG235" s="367"/>
      <c r="AH235" s="368" t="s">
        <v>722</v>
      </c>
      <c r="AI235" s="369"/>
      <c r="AJ235" s="369"/>
      <c r="AK235" s="369"/>
      <c r="AL235" s="370" t="s">
        <v>721</v>
      </c>
      <c r="AM235" s="371"/>
      <c r="AN235" s="371"/>
      <c r="AO235" s="372"/>
      <c r="AP235" s="373" t="s">
        <v>725</v>
      </c>
      <c r="AQ235" s="373"/>
      <c r="AR235" s="373"/>
      <c r="AS235" s="373"/>
      <c r="AT235" s="373"/>
      <c r="AU235" s="373"/>
      <c r="AV235" s="373"/>
      <c r="AW235" s="373"/>
      <c r="AX235" s="373"/>
    </row>
    <row r="236" spans="1:50" ht="26.25" hidden="1" customHeight="1" x14ac:dyDescent="0.15">
      <c r="A236" s="1088">
        <v>2</v>
      </c>
      <c r="B236" s="1088">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hidden="1" customHeight="1" x14ac:dyDescent="0.15">
      <c r="A237" s="1088">
        <v>3</v>
      </c>
      <c r="B237" s="1088">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hidden="1" customHeight="1" x14ac:dyDescent="0.15">
      <c r="A238" s="1088">
        <v>4</v>
      </c>
      <c r="B238" s="1088">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hidden="1" customHeight="1" x14ac:dyDescent="0.15">
      <c r="A239" s="1088">
        <v>5</v>
      </c>
      <c r="B239" s="1088">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hidden="1" customHeight="1" x14ac:dyDescent="0.15">
      <c r="A240" s="1088">
        <v>6</v>
      </c>
      <c r="B240" s="1088">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hidden="1" customHeight="1" x14ac:dyDescent="0.15">
      <c r="A241" s="1088">
        <v>7</v>
      </c>
      <c r="B241" s="1088">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hidden="1" customHeight="1" x14ac:dyDescent="0.15">
      <c r="A242" s="1088">
        <v>8</v>
      </c>
      <c r="B242" s="1088">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hidden="1" customHeight="1" x14ac:dyDescent="0.15">
      <c r="A243" s="1088">
        <v>9</v>
      </c>
      <c r="B243" s="1088">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hidden="1" customHeight="1" x14ac:dyDescent="0.15">
      <c r="A244" s="1088">
        <v>10</v>
      </c>
      <c r="B244" s="1088">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hidden="1" customHeight="1" x14ac:dyDescent="0.15">
      <c r="A245" s="1088">
        <v>11</v>
      </c>
      <c r="B245" s="1088">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hidden="1" customHeight="1" x14ac:dyDescent="0.15">
      <c r="A246" s="1088">
        <v>12</v>
      </c>
      <c r="B246" s="1088">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hidden="1" customHeight="1" x14ac:dyDescent="0.15">
      <c r="A247" s="1088">
        <v>13</v>
      </c>
      <c r="B247" s="1088">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hidden="1" customHeight="1" x14ac:dyDescent="0.15">
      <c r="A248" s="1088">
        <v>14</v>
      </c>
      <c r="B248" s="1088">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hidden="1" customHeight="1" x14ac:dyDescent="0.15">
      <c r="A249" s="1088">
        <v>15</v>
      </c>
      <c r="B249" s="1088">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hidden="1" customHeight="1" x14ac:dyDescent="0.15">
      <c r="A250" s="1088">
        <v>16</v>
      </c>
      <c r="B250" s="1088">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hidden="1" customHeight="1" x14ac:dyDescent="0.15">
      <c r="A251" s="1088">
        <v>17</v>
      </c>
      <c r="B251" s="1088">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hidden="1" customHeight="1" x14ac:dyDescent="0.15">
      <c r="A252" s="1088">
        <v>18</v>
      </c>
      <c r="B252" s="1088">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hidden="1" customHeight="1" x14ac:dyDescent="0.15">
      <c r="A253" s="1088">
        <v>19</v>
      </c>
      <c r="B253" s="1088">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hidden="1" customHeight="1" x14ac:dyDescent="0.15">
      <c r="A254" s="1088">
        <v>20</v>
      </c>
      <c r="B254" s="1088">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hidden="1" customHeight="1" x14ac:dyDescent="0.15">
      <c r="A255" s="1088">
        <v>21</v>
      </c>
      <c r="B255" s="1088">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hidden="1" customHeight="1" x14ac:dyDescent="0.15">
      <c r="A256" s="1088">
        <v>22</v>
      </c>
      <c r="B256" s="1088">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hidden="1" customHeight="1" x14ac:dyDescent="0.15">
      <c r="A257" s="1088">
        <v>23</v>
      </c>
      <c r="B257" s="1088">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hidden="1" customHeight="1" x14ac:dyDescent="0.15">
      <c r="A258" s="1088">
        <v>24</v>
      </c>
      <c r="B258" s="1088">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hidden="1" customHeight="1" x14ac:dyDescent="0.15">
      <c r="A259" s="1088">
        <v>25</v>
      </c>
      <c r="B259" s="1088">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hidden="1" customHeight="1" x14ac:dyDescent="0.15">
      <c r="A260" s="1088">
        <v>26</v>
      </c>
      <c r="B260" s="1088">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hidden="1" customHeight="1" x14ac:dyDescent="0.15">
      <c r="A261" s="1088">
        <v>27</v>
      </c>
      <c r="B261" s="1088">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hidden="1" customHeight="1" x14ac:dyDescent="0.15">
      <c r="A262" s="1088">
        <v>28</v>
      </c>
      <c r="B262" s="1088">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hidden="1" customHeight="1" x14ac:dyDescent="0.15">
      <c r="A263" s="1088">
        <v>29</v>
      </c>
      <c r="B263" s="1088">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hidden="1" customHeight="1" x14ac:dyDescent="0.15">
      <c r="A264" s="1088">
        <v>30</v>
      </c>
      <c r="B264" s="1088">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48" t="s">
        <v>290</v>
      </c>
      <c r="K267" s="380"/>
      <c r="L267" s="380"/>
      <c r="M267" s="380"/>
      <c r="N267" s="380"/>
      <c r="O267" s="380"/>
      <c r="P267" s="381" t="s">
        <v>27</v>
      </c>
      <c r="Q267" s="381"/>
      <c r="R267" s="381"/>
      <c r="S267" s="381"/>
      <c r="T267" s="381"/>
      <c r="U267" s="381"/>
      <c r="V267" s="381"/>
      <c r="W267" s="381"/>
      <c r="X267" s="381"/>
      <c r="Y267" s="382" t="s">
        <v>342</v>
      </c>
      <c r="Z267" s="383"/>
      <c r="AA267" s="383"/>
      <c r="AB267" s="383"/>
      <c r="AC267" s="148" t="s">
        <v>327</v>
      </c>
      <c r="AD267" s="148"/>
      <c r="AE267" s="148"/>
      <c r="AF267" s="148"/>
      <c r="AG267" s="148"/>
      <c r="AH267" s="382" t="s">
        <v>258</v>
      </c>
      <c r="AI267" s="379"/>
      <c r="AJ267" s="379"/>
      <c r="AK267" s="379"/>
      <c r="AL267" s="379" t="s">
        <v>21</v>
      </c>
      <c r="AM267" s="379"/>
      <c r="AN267" s="379"/>
      <c r="AO267" s="384"/>
      <c r="AP267" s="385" t="s">
        <v>291</v>
      </c>
      <c r="AQ267" s="385"/>
      <c r="AR267" s="385"/>
      <c r="AS267" s="385"/>
      <c r="AT267" s="385"/>
      <c r="AU267" s="385"/>
      <c r="AV267" s="385"/>
      <c r="AW267" s="385"/>
      <c r="AX267" s="385"/>
    </row>
    <row r="268" spans="1:50" ht="48.75" customHeight="1" x14ac:dyDescent="0.15">
      <c r="A268" s="1088">
        <v>1</v>
      </c>
      <c r="B268" s="1088">
        <v>1</v>
      </c>
      <c r="C268" s="374" t="s">
        <v>713</v>
      </c>
      <c r="D268" s="360"/>
      <c r="E268" s="360"/>
      <c r="F268" s="360"/>
      <c r="G268" s="360"/>
      <c r="H268" s="360"/>
      <c r="I268" s="360"/>
      <c r="J268" s="361">
        <v>7010401022916</v>
      </c>
      <c r="K268" s="362"/>
      <c r="L268" s="362"/>
      <c r="M268" s="362"/>
      <c r="N268" s="362"/>
      <c r="O268" s="362"/>
      <c r="P268" s="375" t="s">
        <v>718</v>
      </c>
      <c r="Q268" s="363"/>
      <c r="R268" s="363"/>
      <c r="S268" s="363"/>
      <c r="T268" s="363"/>
      <c r="U268" s="363"/>
      <c r="V268" s="363"/>
      <c r="W268" s="363"/>
      <c r="X268" s="363"/>
      <c r="Y268" s="364">
        <v>4.9000000000000004</v>
      </c>
      <c r="Z268" s="365"/>
      <c r="AA268" s="365"/>
      <c r="AB268" s="366"/>
      <c r="AC268" s="367" t="s">
        <v>363</v>
      </c>
      <c r="AD268" s="367"/>
      <c r="AE268" s="367"/>
      <c r="AF268" s="367"/>
      <c r="AG268" s="367"/>
      <c r="AH268" s="368" t="s">
        <v>721</v>
      </c>
      <c r="AI268" s="369"/>
      <c r="AJ268" s="369"/>
      <c r="AK268" s="369"/>
      <c r="AL268" s="370" t="s">
        <v>724</v>
      </c>
      <c r="AM268" s="371"/>
      <c r="AN268" s="371"/>
      <c r="AO268" s="372"/>
      <c r="AP268" s="373" t="s">
        <v>721</v>
      </c>
      <c r="AQ268" s="373"/>
      <c r="AR268" s="373"/>
      <c r="AS268" s="373"/>
      <c r="AT268" s="373"/>
      <c r="AU268" s="373"/>
      <c r="AV268" s="373"/>
      <c r="AW268" s="373"/>
      <c r="AX268" s="373"/>
    </row>
    <row r="269" spans="1:50" ht="26.25" hidden="1" customHeight="1" x14ac:dyDescent="0.15">
      <c r="A269" s="1088">
        <v>2</v>
      </c>
      <c r="B269" s="1088">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hidden="1" customHeight="1" x14ac:dyDescent="0.15">
      <c r="A270" s="1088">
        <v>3</v>
      </c>
      <c r="B270" s="1088">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hidden="1" customHeight="1" x14ac:dyDescent="0.15">
      <c r="A271" s="1088">
        <v>4</v>
      </c>
      <c r="B271" s="1088">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hidden="1" customHeight="1" x14ac:dyDescent="0.15">
      <c r="A272" s="1088">
        <v>5</v>
      </c>
      <c r="B272" s="1088">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hidden="1" customHeight="1" x14ac:dyDescent="0.15">
      <c r="A273" s="1088">
        <v>6</v>
      </c>
      <c r="B273" s="1088">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hidden="1" customHeight="1" x14ac:dyDescent="0.15">
      <c r="A274" s="1088">
        <v>7</v>
      </c>
      <c r="B274" s="1088">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hidden="1" customHeight="1" x14ac:dyDescent="0.15">
      <c r="A275" s="1088">
        <v>8</v>
      </c>
      <c r="B275" s="1088">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hidden="1" customHeight="1" x14ac:dyDescent="0.15">
      <c r="A276" s="1088">
        <v>9</v>
      </c>
      <c r="B276" s="1088">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hidden="1" customHeight="1" x14ac:dyDescent="0.15">
      <c r="A277" s="1088">
        <v>10</v>
      </c>
      <c r="B277" s="1088">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hidden="1" customHeight="1" x14ac:dyDescent="0.15">
      <c r="A278" s="1088">
        <v>11</v>
      </c>
      <c r="B278" s="1088">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hidden="1" customHeight="1" x14ac:dyDescent="0.15">
      <c r="A279" s="1088">
        <v>12</v>
      </c>
      <c r="B279" s="1088">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hidden="1" customHeight="1" x14ac:dyDescent="0.15">
      <c r="A280" s="1088">
        <v>13</v>
      </c>
      <c r="B280" s="1088">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hidden="1" customHeight="1" x14ac:dyDescent="0.15">
      <c r="A281" s="1088">
        <v>14</v>
      </c>
      <c r="B281" s="1088">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hidden="1" customHeight="1" x14ac:dyDescent="0.15">
      <c r="A282" s="1088">
        <v>15</v>
      </c>
      <c r="B282" s="1088">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hidden="1" customHeight="1" x14ac:dyDescent="0.15">
      <c r="A283" s="1088">
        <v>16</v>
      </c>
      <c r="B283" s="1088">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hidden="1" customHeight="1" x14ac:dyDescent="0.15">
      <c r="A284" s="1088">
        <v>17</v>
      </c>
      <c r="B284" s="1088">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hidden="1" customHeight="1" x14ac:dyDescent="0.15">
      <c r="A285" s="1088">
        <v>18</v>
      </c>
      <c r="B285" s="1088">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hidden="1" customHeight="1" x14ac:dyDescent="0.15">
      <c r="A286" s="1088">
        <v>19</v>
      </c>
      <c r="B286" s="1088">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hidden="1" customHeight="1" x14ac:dyDescent="0.15">
      <c r="A287" s="1088">
        <v>20</v>
      </c>
      <c r="B287" s="1088">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hidden="1" customHeight="1" x14ac:dyDescent="0.15">
      <c r="A288" s="1088">
        <v>21</v>
      </c>
      <c r="B288" s="1088">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hidden="1" customHeight="1" x14ac:dyDescent="0.15">
      <c r="A289" s="1088">
        <v>22</v>
      </c>
      <c r="B289" s="1088">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hidden="1" customHeight="1" x14ac:dyDescent="0.15">
      <c r="A290" s="1088">
        <v>23</v>
      </c>
      <c r="B290" s="1088">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hidden="1" customHeight="1" x14ac:dyDescent="0.15">
      <c r="A291" s="1088">
        <v>24</v>
      </c>
      <c r="B291" s="1088">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hidden="1" customHeight="1" x14ac:dyDescent="0.15">
      <c r="A292" s="1088">
        <v>25</v>
      </c>
      <c r="B292" s="1088">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hidden="1" customHeight="1" x14ac:dyDescent="0.15">
      <c r="A293" s="1088">
        <v>26</v>
      </c>
      <c r="B293" s="1088">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hidden="1" customHeight="1" x14ac:dyDescent="0.15">
      <c r="A294" s="1088">
        <v>27</v>
      </c>
      <c r="B294" s="1088">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hidden="1" customHeight="1" x14ac:dyDescent="0.15">
      <c r="A295" s="1088">
        <v>28</v>
      </c>
      <c r="B295" s="1088">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hidden="1" customHeight="1" x14ac:dyDescent="0.15">
      <c r="A296" s="1088">
        <v>29</v>
      </c>
      <c r="B296" s="1088">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hidden="1" customHeight="1" x14ac:dyDescent="0.15">
      <c r="A297" s="1088">
        <v>30</v>
      </c>
      <c r="B297" s="1088">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ht="16.5" customHeight="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t="16.5" customHeight="1"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48" t="s">
        <v>290</v>
      </c>
      <c r="K300" s="380"/>
      <c r="L300" s="380"/>
      <c r="M300" s="380"/>
      <c r="N300" s="380"/>
      <c r="O300" s="380"/>
      <c r="P300" s="381" t="s">
        <v>27</v>
      </c>
      <c r="Q300" s="381"/>
      <c r="R300" s="381"/>
      <c r="S300" s="381"/>
      <c r="T300" s="381"/>
      <c r="U300" s="381"/>
      <c r="V300" s="381"/>
      <c r="W300" s="381"/>
      <c r="X300" s="381"/>
      <c r="Y300" s="382" t="s">
        <v>342</v>
      </c>
      <c r="Z300" s="383"/>
      <c r="AA300" s="383"/>
      <c r="AB300" s="383"/>
      <c r="AC300" s="148" t="s">
        <v>327</v>
      </c>
      <c r="AD300" s="148"/>
      <c r="AE300" s="148"/>
      <c r="AF300" s="148"/>
      <c r="AG300" s="148"/>
      <c r="AH300" s="382" t="s">
        <v>258</v>
      </c>
      <c r="AI300" s="379"/>
      <c r="AJ300" s="379"/>
      <c r="AK300" s="379"/>
      <c r="AL300" s="379" t="s">
        <v>21</v>
      </c>
      <c r="AM300" s="379"/>
      <c r="AN300" s="379"/>
      <c r="AO300" s="384"/>
      <c r="AP300" s="385" t="s">
        <v>291</v>
      </c>
      <c r="AQ300" s="385"/>
      <c r="AR300" s="385"/>
      <c r="AS300" s="385"/>
      <c r="AT300" s="385"/>
      <c r="AU300" s="385"/>
      <c r="AV300" s="385"/>
      <c r="AW300" s="385"/>
      <c r="AX300" s="385"/>
    </row>
    <row r="301" spans="1:50" ht="51" customHeight="1" x14ac:dyDescent="0.15">
      <c r="A301" s="1088">
        <v>1</v>
      </c>
      <c r="B301" s="1088">
        <v>1</v>
      </c>
      <c r="C301" s="374" t="s">
        <v>714</v>
      </c>
      <c r="D301" s="360"/>
      <c r="E301" s="360"/>
      <c r="F301" s="360"/>
      <c r="G301" s="360"/>
      <c r="H301" s="360"/>
      <c r="I301" s="360"/>
      <c r="J301" s="361">
        <v>9010401052465</v>
      </c>
      <c r="K301" s="362"/>
      <c r="L301" s="362"/>
      <c r="M301" s="362"/>
      <c r="N301" s="362"/>
      <c r="O301" s="362"/>
      <c r="P301" s="375" t="s">
        <v>719</v>
      </c>
      <c r="Q301" s="363"/>
      <c r="R301" s="363"/>
      <c r="S301" s="363"/>
      <c r="T301" s="363"/>
      <c r="U301" s="363"/>
      <c r="V301" s="363"/>
      <c r="W301" s="363"/>
      <c r="X301" s="363"/>
      <c r="Y301" s="364">
        <v>4.2</v>
      </c>
      <c r="Z301" s="365"/>
      <c r="AA301" s="365"/>
      <c r="AB301" s="366"/>
      <c r="AC301" s="367" t="s">
        <v>363</v>
      </c>
      <c r="AD301" s="367"/>
      <c r="AE301" s="367"/>
      <c r="AF301" s="367"/>
      <c r="AG301" s="367"/>
      <c r="AH301" s="368" t="s">
        <v>721</v>
      </c>
      <c r="AI301" s="369"/>
      <c r="AJ301" s="369"/>
      <c r="AK301" s="369"/>
      <c r="AL301" s="370" t="s">
        <v>721</v>
      </c>
      <c r="AM301" s="371"/>
      <c r="AN301" s="371"/>
      <c r="AO301" s="372"/>
      <c r="AP301" s="373" t="s">
        <v>698</v>
      </c>
      <c r="AQ301" s="373"/>
      <c r="AR301" s="373"/>
      <c r="AS301" s="373"/>
      <c r="AT301" s="373"/>
      <c r="AU301" s="373"/>
      <c r="AV301" s="373"/>
      <c r="AW301" s="373"/>
      <c r="AX301" s="373"/>
    </row>
    <row r="302" spans="1:50" ht="26.25" hidden="1" customHeight="1" x14ac:dyDescent="0.15">
      <c r="A302" s="1088">
        <v>2</v>
      </c>
      <c r="B302" s="1088">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hidden="1" customHeight="1" x14ac:dyDescent="0.15">
      <c r="A303" s="1088">
        <v>3</v>
      </c>
      <c r="B303" s="1088">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hidden="1" customHeight="1" x14ac:dyDescent="0.15">
      <c r="A304" s="1088">
        <v>4</v>
      </c>
      <c r="B304" s="1088">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hidden="1" customHeight="1" x14ac:dyDescent="0.15">
      <c r="A305" s="1088">
        <v>5</v>
      </c>
      <c r="B305" s="1088">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hidden="1" customHeight="1" x14ac:dyDescent="0.15">
      <c r="A306" s="1088">
        <v>6</v>
      </c>
      <c r="B306" s="1088">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hidden="1" customHeight="1" x14ac:dyDescent="0.15">
      <c r="A307" s="1088">
        <v>7</v>
      </c>
      <c r="B307" s="1088">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hidden="1" customHeight="1" x14ac:dyDescent="0.15">
      <c r="A308" s="1088">
        <v>8</v>
      </c>
      <c r="B308" s="1088">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hidden="1" customHeight="1" x14ac:dyDescent="0.15">
      <c r="A309" s="1088">
        <v>9</v>
      </c>
      <c r="B309" s="1088">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hidden="1" customHeight="1" x14ac:dyDescent="0.15">
      <c r="A310" s="1088">
        <v>10</v>
      </c>
      <c r="B310" s="1088">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hidden="1" customHeight="1" x14ac:dyDescent="0.15">
      <c r="A311" s="1088">
        <v>11</v>
      </c>
      <c r="B311" s="1088">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hidden="1" customHeight="1" x14ac:dyDescent="0.15">
      <c r="A312" s="1088">
        <v>12</v>
      </c>
      <c r="B312" s="1088">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hidden="1" customHeight="1" x14ac:dyDescent="0.15">
      <c r="A313" s="1088">
        <v>13</v>
      </c>
      <c r="B313" s="1088">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hidden="1" customHeight="1" x14ac:dyDescent="0.15">
      <c r="A314" s="1088">
        <v>14</v>
      </c>
      <c r="B314" s="1088">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hidden="1" customHeight="1" x14ac:dyDescent="0.15">
      <c r="A315" s="1088">
        <v>15</v>
      </c>
      <c r="B315" s="1088">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hidden="1" customHeight="1" x14ac:dyDescent="0.15">
      <c r="A316" s="1088">
        <v>16</v>
      </c>
      <c r="B316" s="1088">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hidden="1" customHeight="1" x14ac:dyDescent="0.15">
      <c r="A317" s="1088">
        <v>17</v>
      </c>
      <c r="B317" s="1088">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hidden="1" customHeight="1" x14ac:dyDescent="0.15">
      <c r="A318" s="1088">
        <v>18</v>
      </c>
      <c r="B318" s="1088">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hidden="1" customHeight="1" x14ac:dyDescent="0.15">
      <c r="A319" s="1088">
        <v>19</v>
      </c>
      <c r="B319" s="1088">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hidden="1" customHeight="1" x14ac:dyDescent="0.15">
      <c r="A320" s="1088">
        <v>20</v>
      </c>
      <c r="B320" s="1088">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hidden="1" customHeight="1" x14ac:dyDescent="0.15">
      <c r="A321" s="1088">
        <v>21</v>
      </c>
      <c r="B321" s="1088">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hidden="1" customHeight="1" x14ac:dyDescent="0.15">
      <c r="A322" s="1088">
        <v>22</v>
      </c>
      <c r="B322" s="1088">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hidden="1" customHeight="1" x14ac:dyDescent="0.15">
      <c r="A323" s="1088">
        <v>23</v>
      </c>
      <c r="B323" s="1088">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hidden="1" customHeight="1" x14ac:dyDescent="0.15">
      <c r="A324" s="1088">
        <v>24</v>
      </c>
      <c r="B324" s="1088">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hidden="1" customHeight="1" x14ac:dyDescent="0.15">
      <c r="A325" s="1088">
        <v>25</v>
      </c>
      <c r="B325" s="1088">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hidden="1" customHeight="1" x14ac:dyDescent="0.15">
      <c r="A326" s="1088">
        <v>26</v>
      </c>
      <c r="B326" s="1088">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hidden="1" customHeight="1" x14ac:dyDescent="0.15">
      <c r="A327" s="1088">
        <v>27</v>
      </c>
      <c r="B327" s="1088">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hidden="1" customHeight="1" x14ac:dyDescent="0.15">
      <c r="A328" s="1088">
        <v>28</v>
      </c>
      <c r="B328" s="1088">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hidden="1" customHeight="1" x14ac:dyDescent="0.15">
      <c r="A329" s="1088">
        <v>29</v>
      </c>
      <c r="B329" s="1088">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hidden="1" customHeight="1" x14ac:dyDescent="0.15">
      <c r="A330" s="1088">
        <v>30</v>
      </c>
      <c r="B330" s="1088">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48" t="s">
        <v>290</v>
      </c>
      <c r="K333" s="380"/>
      <c r="L333" s="380"/>
      <c r="M333" s="380"/>
      <c r="N333" s="380"/>
      <c r="O333" s="380"/>
      <c r="P333" s="381" t="s">
        <v>27</v>
      </c>
      <c r="Q333" s="381"/>
      <c r="R333" s="381"/>
      <c r="S333" s="381"/>
      <c r="T333" s="381"/>
      <c r="U333" s="381"/>
      <c r="V333" s="381"/>
      <c r="W333" s="381"/>
      <c r="X333" s="381"/>
      <c r="Y333" s="382" t="s">
        <v>342</v>
      </c>
      <c r="Z333" s="383"/>
      <c r="AA333" s="383"/>
      <c r="AB333" s="383"/>
      <c r="AC333" s="148" t="s">
        <v>327</v>
      </c>
      <c r="AD333" s="148"/>
      <c r="AE333" s="148"/>
      <c r="AF333" s="148"/>
      <c r="AG333" s="148"/>
      <c r="AH333" s="382" t="s">
        <v>258</v>
      </c>
      <c r="AI333" s="379"/>
      <c r="AJ333" s="379"/>
      <c r="AK333" s="379"/>
      <c r="AL333" s="379" t="s">
        <v>21</v>
      </c>
      <c r="AM333" s="379"/>
      <c r="AN333" s="379"/>
      <c r="AO333" s="384"/>
      <c r="AP333" s="385" t="s">
        <v>291</v>
      </c>
      <c r="AQ333" s="385"/>
      <c r="AR333" s="385"/>
      <c r="AS333" s="385"/>
      <c r="AT333" s="385"/>
      <c r="AU333" s="385"/>
      <c r="AV333" s="385"/>
      <c r="AW333" s="385"/>
      <c r="AX333" s="385"/>
    </row>
    <row r="334" spans="1:50" ht="64.5" customHeight="1" x14ac:dyDescent="0.15">
      <c r="A334" s="1088">
        <v>1</v>
      </c>
      <c r="B334" s="1088">
        <v>1</v>
      </c>
      <c r="C334" s="374" t="s">
        <v>715</v>
      </c>
      <c r="D334" s="360"/>
      <c r="E334" s="360"/>
      <c r="F334" s="360"/>
      <c r="G334" s="360"/>
      <c r="H334" s="360"/>
      <c r="I334" s="360"/>
      <c r="J334" s="361">
        <v>8010001166930</v>
      </c>
      <c r="K334" s="362"/>
      <c r="L334" s="362"/>
      <c r="M334" s="362"/>
      <c r="N334" s="362"/>
      <c r="O334" s="362"/>
      <c r="P334" s="375" t="s">
        <v>720</v>
      </c>
      <c r="Q334" s="363"/>
      <c r="R334" s="363"/>
      <c r="S334" s="363"/>
      <c r="T334" s="363"/>
      <c r="U334" s="363"/>
      <c r="V334" s="363"/>
      <c r="W334" s="363"/>
      <c r="X334" s="363"/>
      <c r="Y334" s="364">
        <v>1</v>
      </c>
      <c r="Z334" s="365"/>
      <c r="AA334" s="365"/>
      <c r="AB334" s="366"/>
      <c r="AC334" s="367" t="s">
        <v>363</v>
      </c>
      <c r="AD334" s="367"/>
      <c r="AE334" s="367"/>
      <c r="AF334" s="367"/>
      <c r="AG334" s="367"/>
      <c r="AH334" s="368" t="s">
        <v>723</v>
      </c>
      <c r="AI334" s="369"/>
      <c r="AJ334" s="369"/>
      <c r="AK334" s="369"/>
      <c r="AL334" s="370" t="s">
        <v>721</v>
      </c>
      <c r="AM334" s="371"/>
      <c r="AN334" s="371"/>
      <c r="AO334" s="372"/>
      <c r="AP334" s="373" t="s">
        <v>721</v>
      </c>
      <c r="AQ334" s="373"/>
      <c r="AR334" s="373"/>
      <c r="AS334" s="373"/>
      <c r="AT334" s="373"/>
      <c r="AU334" s="373"/>
      <c r="AV334" s="373"/>
      <c r="AW334" s="373"/>
      <c r="AX334" s="373"/>
    </row>
    <row r="335" spans="1:50" ht="26.25" hidden="1" customHeight="1" x14ac:dyDescent="0.15">
      <c r="A335" s="1088">
        <v>2</v>
      </c>
      <c r="B335" s="1088">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hidden="1" customHeight="1" x14ac:dyDescent="0.15">
      <c r="A336" s="1088">
        <v>3</v>
      </c>
      <c r="B336" s="1088">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hidden="1" customHeight="1" x14ac:dyDescent="0.15">
      <c r="A337" s="1088">
        <v>4</v>
      </c>
      <c r="B337" s="1088">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hidden="1" customHeight="1" x14ac:dyDescent="0.15">
      <c r="A338" s="1088">
        <v>5</v>
      </c>
      <c r="B338" s="1088">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hidden="1" customHeight="1" x14ac:dyDescent="0.15">
      <c r="A339" s="1088">
        <v>6</v>
      </c>
      <c r="B339" s="1088">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hidden="1" customHeight="1" x14ac:dyDescent="0.15">
      <c r="A340" s="1088">
        <v>7</v>
      </c>
      <c r="B340" s="1088">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hidden="1" customHeight="1" x14ac:dyDescent="0.15">
      <c r="A341" s="1088">
        <v>8</v>
      </c>
      <c r="B341" s="1088">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hidden="1" customHeight="1" x14ac:dyDescent="0.15">
      <c r="A342" s="1088">
        <v>9</v>
      </c>
      <c r="B342" s="1088">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hidden="1" customHeight="1" x14ac:dyDescent="0.15">
      <c r="A343" s="1088">
        <v>10</v>
      </c>
      <c r="B343" s="1088">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hidden="1" customHeight="1" x14ac:dyDescent="0.15">
      <c r="A344" s="1088">
        <v>11</v>
      </c>
      <c r="B344" s="1088">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hidden="1" customHeight="1" x14ac:dyDescent="0.15">
      <c r="A345" s="1088">
        <v>12</v>
      </c>
      <c r="B345" s="1088">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hidden="1" customHeight="1" x14ac:dyDescent="0.15">
      <c r="A346" s="1088">
        <v>13</v>
      </c>
      <c r="B346" s="1088">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hidden="1" customHeight="1" x14ac:dyDescent="0.15">
      <c r="A347" s="1088">
        <v>14</v>
      </c>
      <c r="B347" s="1088">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hidden="1" customHeight="1" x14ac:dyDescent="0.15">
      <c r="A348" s="1088">
        <v>15</v>
      </c>
      <c r="B348" s="1088">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hidden="1" customHeight="1" x14ac:dyDescent="0.15">
      <c r="A349" s="1088">
        <v>16</v>
      </c>
      <c r="B349" s="1088">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hidden="1" customHeight="1" x14ac:dyDescent="0.15">
      <c r="A350" s="1088">
        <v>17</v>
      </c>
      <c r="B350" s="1088">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hidden="1" customHeight="1" x14ac:dyDescent="0.15">
      <c r="A351" s="1088">
        <v>18</v>
      </c>
      <c r="B351" s="1088">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hidden="1" customHeight="1" x14ac:dyDescent="0.15">
      <c r="A352" s="1088">
        <v>19</v>
      </c>
      <c r="B352" s="1088">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hidden="1" customHeight="1" x14ac:dyDescent="0.15">
      <c r="A353" s="1088">
        <v>20</v>
      </c>
      <c r="B353" s="1088">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hidden="1" customHeight="1" x14ac:dyDescent="0.15">
      <c r="A354" s="1088">
        <v>21</v>
      </c>
      <c r="B354" s="1088">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hidden="1" customHeight="1" x14ac:dyDescent="0.15">
      <c r="A355" s="1088">
        <v>22</v>
      </c>
      <c r="B355" s="1088">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hidden="1" customHeight="1" x14ac:dyDescent="0.15">
      <c r="A356" s="1088">
        <v>23</v>
      </c>
      <c r="B356" s="1088">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hidden="1" customHeight="1" x14ac:dyDescent="0.15">
      <c r="A357" s="1088">
        <v>24</v>
      </c>
      <c r="B357" s="1088">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hidden="1" customHeight="1" x14ac:dyDescent="0.15">
      <c r="A358" s="1088">
        <v>25</v>
      </c>
      <c r="B358" s="1088">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hidden="1" customHeight="1" x14ac:dyDescent="0.15">
      <c r="A359" s="1088">
        <v>26</v>
      </c>
      <c r="B359" s="1088">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hidden="1" customHeight="1" x14ac:dyDescent="0.15">
      <c r="A360" s="1088">
        <v>27</v>
      </c>
      <c r="B360" s="1088">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hidden="1" customHeight="1" x14ac:dyDescent="0.15">
      <c r="A361" s="1088">
        <v>28</v>
      </c>
      <c r="B361" s="1088">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hidden="1" customHeight="1" x14ac:dyDescent="0.15">
      <c r="A362" s="1088">
        <v>29</v>
      </c>
      <c r="B362" s="1088">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hidden="1" customHeight="1" x14ac:dyDescent="0.15">
      <c r="A363" s="1088">
        <v>30</v>
      </c>
      <c r="B363" s="1088">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9"/>
      <c r="B366" s="379"/>
      <c r="C366" s="379" t="s">
        <v>26</v>
      </c>
      <c r="D366" s="379"/>
      <c r="E366" s="379"/>
      <c r="F366" s="379"/>
      <c r="G366" s="379"/>
      <c r="H366" s="379"/>
      <c r="I366" s="379"/>
      <c r="J366" s="148" t="s">
        <v>290</v>
      </c>
      <c r="K366" s="380"/>
      <c r="L366" s="380"/>
      <c r="M366" s="380"/>
      <c r="N366" s="380"/>
      <c r="O366" s="380"/>
      <c r="P366" s="381" t="s">
        <v>27</v>
      </c>
      <c r="Q366" s="381"/>
      <c r="R366" s="381"/>
      <c r="S366" s="381"/>
      <c r="T366" s="381"/>
      <c r="U366" s="381"/>
      <c r="V366" s="381"/>
      <c r="W366" s="381"/>
      <c r="X366" s="381"/>
      <c r="Y366" s="382" t="s">
        <v>342</v>
      </c>
      <c r="Z366" s="383"/>
      <c r="AA366" s="383"/>
      <c r="AB366" s="383"/>
      <c r="AC366" s="148" t="s">
        <v>327</v>
      </c>
      <c r="AD366" s="148"/>
      <c r="AE366" s="148"/>
      <c r="AF366" s="148"/>
      <c r="AG366" s="148"/>
      <c r="AH366" s="382" t="s">
        <v>258</v>
      </c>
      <c r="AI366" s="379"/>
      <c r="AJ366" s="379"/>
      <c r="AK366" s="379"/>
      <c r="AL366" s="379" t="s">
        <v>21</v>
      </c>
      <c r="AM366" s="379"/>
      <c r="AN366" s="379"/>
      <c r="AO366" s="384"/>
      <c r="AP366" s="385" t="s">
        <v>291</v>
      </c>
      <c r="AQ366" s="385"/>
      <c r="AR366" s="385"/>
      <c r="AS366" s="385"/>
      <c r="AT366" s="385"/>
      <c r="AU366" s="385"/>
      <c r="AV366" s="385"/>
      <c r="AW366" s="385"/>
      <c r="AX366" s="385"/>
    </row>
    <row r="367" spans="1:50" ht="26.25" hidden="1" customHeight="1" x14ac:dyDescent="0.15">
      <c r="A367" s="1088">
        <v>1</v>
      </c>
      <c r="B367" s="1088">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hidden="1" customHeight="1" x14ac:dyDescent="0.15">
      <c r="A368" s="1088">
        <v>2</v>
      </c>
      <c r="B368" s="1088">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hidden="1" customHeight="1" x14ac:dyDescent="0.15">
      <c r="A369" s="1088">
        <v>3</v>
      </c>
      <c r="B369" s="1088">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hidden="1" customHeight="1" x14ac:dyDescent="0.15">
      <c r="A370" s="1088">
        <v>4</v>
      </c>
      <c r="B370" s="1088">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hidden="1" customHeight="1" x14ac:dyDescent="0.15">
      <c r="A371" s="1088">
        <v>5</v>
      </c>
      <c r="B371" s="1088">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hidden="1" customHeight="1" x14ac:dyDescent="0.15">
      <c r="A372" s="1088">
        <v>6</v>
      </c>
      <c r="B372" s="1088">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hidden="1" customHeight="1" x14ac:dyDescent="0.15">
      <c r="A373" s="1088">
        <v>7</v>
      </c>
      <c r="B373" s="1088">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hidden="1" customHeight="1" x14ac:dyDescent="0.15">
      <c r="A374" s="1088">
        <v>8</v>
      </c>
      <c r="B374" s="1088">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hidden="1" customHeight="1" x14ac:dyDescent="0.15">
      <c r="A375" s="1088">
        <v>9</v>
      </c>
      <c r="B375" s="1088">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hidden="1" customHeight="1" x14ac:dyDescent="0.15">
      <c r="A376" s="1088">
        <v>10</v>
      </c>
      <c r="B376" s="1088">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hidden="1" customHeight="1" x14ac:dyDescent="0.15">
      <c r="A377" s="1088">
        <v>11</v>
      </c>
      <c r="B377" s="1088">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hidden="1" customHeight="1" x14ac:dyDescent="0.15">
      <c r="A378" s="1088">
        <v>12</v>
      </c>
      <c r="B378" s="1088">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hidden="1" customHeight="1" x14ac:dyDescent="0.15">
      <c r="A379" s="1088">
        <v>13</v>
      </c>
      <c r="B379" s="1088">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hidden="1" customHeight="1" x14ac:dyDescent="0.15">
      <c r="A380" s="1088">
        <v>14</v>
      </c>
      <c r="B380" s="1088">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hidden="1" customHeight="1" x14ac:dyDescent="0.15">
      <c r="A381" s="1088">
        <v>15</v>
      </c>
      <c r="B381" s="1088">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hidden="1" customHeight="1" x14ac:dyDescent="0.15">
      <c r="A382" s="1088">
        <v>16</v>
      </c>
      <c r="B382" s="1088">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hidden="1" customHeight="1" x14ac:dyDescent="0.15">
      <c r="A383" s="1088">
        <v>17</v>
      </c>
      <c r="B383" s="1088">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hidden="1" customHeight="1" x14ac:dyDescent="0.15">
      <c r="A384" s="1088">
        <v>18</v>
      </c>
      <c r="B384" s="1088">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hidden="1" customHeight="1" x14ac:dyDescent="0.15">
      <c r="A385" s="1088">
        <v>19</v>
      </c>
      <c r="B385" s="1088">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hidden="1" customHeight="1" x14ac:dyDescent="0.15">
      <c r="A386" s="1088">
        <v>20</v>
      </c>
      <c r="B386" s="1088">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hidden="1" customHeight="1" x14ac:dyDescent="0.15">
      <c r="A387" s="1088">
        <v>21</v>
      </c>
      <c r="B387" s="1088">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hidden="1" customHeight="1" x14ac:dyDescent="0.15">
      <c r="A388" s="1088">
        <v>22</v>
      </c>
      <c r="B388" s="1088">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hidden="1" customHeight="1" x14ac:dyDescent="0.15">
      <c r="A389" s="1088">
        <v>23</v>
      </c>
      <c r="B389" s="1088">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hidden="1" customHeight="1" x14ac:dyDescent="0.15">
      <c r="A390" s="1088">
        <v>24</v>
      </c>
      <c r="B390" s="1088">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hidden="1" customHeight="1" x14ac:dyDescent="0.15">
      <c r="A391" s="1088">
        <v>25</v>
      </c>
      <c r="B391" s="1088">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hidden="1" customHeight="1" x14ac:dyDescent="0.15">
      <c r="A392" s="1088">
        <v>26</v>
      </c>
      <c r="B392" s="1088">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hidden="1" customHeight="1" x14ac:dyDescent="0.15">
      <c r="A393" s="1088">
        <v>27</v>
      </c>
      <c r="B393" s="1088">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hidden="1" customHeight="1" x14ac:dyDescent="0.15">
      <c r="A394" s="1088">
        <v>28</v>
      </c>
      <c r="B394" s="1088">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hidden="1" customHeight="1" x14ac:dyDescent="0.15">
      <c r="A395" s="1088">
        <v>29</v>
      </c>
      <c r="B395" s="1088">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hidden="1" customHeight="1" x14ac:dyDescent="0.15">
      <c r="A396" s="1088">
        <v>30</v>
      </c>
      <c r="B396" s="1088">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9"/>
      <c r="B399" s="379"/>
      <c r="C399" s="379" t="s">
        <v>26</v>
      </c>
      <c r="D399" s="379"/>
      <c r="E399" s="379"/>
      <c r="F399" s="379"/>
      <c r="G399" s="379"/>
      <c r="H399" s="379"/>
      <c r="I399" s="379"/>
      <c r="J399" s="148" t="s">
        <v>290</v>
      </c>
      <c r="K399" s="380"/>
      <c r="L399" s="380"/>
      <c r="M399" s="380"/>
      <c r="N399" s="380"/>
      <c r="O399" s="380"/>
      <c r="P399" s="381" t="s">
        <v>27</v>
      </c>
      <c r="Q399" s="381"/>
      <c r="R399" s="381"/>
      <c r="S399" s="381"/>
      <c r="T399" s="381"/>
      <c r="U399" s="381"/>
      <c r="V399" s="381"/>
      <c r="W399" s="381"/>
      <c r="X399" s="381"/>
      <c r="Y399" s="382" t="s">
        <v>342</v>
      </c>
      <c r="Z399" s="383"/>
      <c r="AA399" s="383"/>
      <c r="AB399" s="383"/>
      <c r="AC399" s="148" t="s">
        <v>327</v>
      </c>
      <c r="AD399" s="148"/>
      <c r="AE399" s="148"/>
      <c r="AF399" s="148"/>
      <c r="AG399" s="148"/>
      <c r="AH399" s="382" t="s">
        <v>258</v>
      </c>
      <c r="AI399" s="379"/>
      <c r="AJ399" s="379"/>
      <c r="AK399" s="379"/>
      <c r="AL399" s="379" t="s">
        <v>21</v>
      </c>
      <c r="AM399" s="379"/>
      <c r="AN399" s="379"/>
      <c r="AO399" s="384"/>
      <c r="AP399" s="385" t="s">
        <v>291</v>
      </c>
      <c r="AQ399" s="385"/>
      <c r="AR399" s="385"/>
      <c r="AS399" s="385"/>
      <c r="AT399" s="385"/>
      <c r="AU399" s="385"/>
      <c r="AV399" s="385"/>
      <c r="AW399" s="385"/>
      <c r="AX399" s="385"/>
    </row>
    <row r="400" spans="1:50" ht="26.25" hidden="1" customHeight="1" x14ac:dyDescent="0.15">
      <c r="A400" s="1088">
        <v>1</v>
      </c>
      <c r="B400" s="1088">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hidden="1" customHeight="1" x14ac:dyDescent="0.15">
      <c r="A401" s="1088">
        <v>2</v>
      </c>
      <c r="B401" s="1088">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hidden="1" customHeight="1" x14ac:dyDescent="0.15">
      <c r="A402" s="1088">
        <v>3</v>
      </c>
      <c r="B402" s="1088">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hidden="1" customHeight="1" x14ac:dyDescent="0.15">
      <c r="A403" s="1088">
        <v>4</v>
      </c>
      <c r="B403" s="1088">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hidden="1" customHeight="1" x14ac:dyDescent="0.15">
      <c r="A404" s="1088">
        <v>5</v>
      </c>
      <c r="B404" s="1088">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hidden="1" customHeight="1" x14ac:dyDescent="0.15">
      <c r="A405" s="1088">
        <v>6</v>
      </c>
      <c r="B405" s="1088">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hidden="1" customHeight="1" x14ac:dyDescent="0.15">
      <c r="A406" s="1088">
        <v>7</v>
      </c>
      <c r="B406" s="1088">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hidden="1" customHeight="1" x14ac:dyDescent="0.15">
      <c r="A407" s="1088">
        <v>8</v>
      </c>
      <c r="B407" s="1088">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hidden="1" customHeight="1" x14ac:dyDescent="0.15">
      <c r="A408" s="1088">
        <v>9</v>
      </c>
      <c r="B408" s="1088">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hidden="1" customHeight="1" x14ac:dyDescent="0.15">
      <c r="A409" s="1088">
        <v>10</v>
      </c>
      <c r="B409" s="1088">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hidden="1" customHeight="1" x14ac:dyDescent="0.15">
      <c r="A410" s="1088">
        <v>11</v>
      </c>
      <c r="B410" s="1088">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hidden="1" customHeight="1" x14ac:dyDescent="0.15">
      <c r="A411" s="1088">
        <v>12</v>
      </c>
      <c r="B411" s="1088">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hidden="1" customHeight="1" x14ac:dyDescent="0.15">
      <c r="A412" s="1088">
        <v>13</v>
      </c>
      <c r="B412" s="1088">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hidden="1" customHeight="1" x14ac:dyDescent="0.15">
      <c r="A413" s="1088">
        <v>14</v>
      </c>
      <c r="B413" s="1088">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hidden="1" customHeight="1" x14ac:dyDescent="0.15">
      <c r="A414" s="1088">
        <v>15</v>
      </c>
      <c r="B414" s="1088">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hidden="1" customHeight="1" x14ac:dyDescent="0.15">
      <c r="A415" s="1088">
        <v>16</v>
      </c>
      <c r="B415" s="1088">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hidden="1" customHeight="1" x14ac:dyDescent="0.15">
      <c r="A416" s="1088">
        <v>17</v>
      </c>
      <c r="B416" s="1088">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hidden="1" customHeight="1" x14ac:dyDescent="0.15">
      <c r="A417" s="1088">
        <v>18</v>
      </c>
      <c r="B417" s="1088">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hidden="1" customHeight="1" x14ac:dyDescent="0.15">
      <c r="A418" s="1088">
        <v>19</v>
      </c>
      <c r="B418" s="1088">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hidden="1" customHeight="1" x14ac:dyDescent="0.15">
      <c r="A419" s="1088">
        <v>20</v>
      </c>
      <c r="B419" s="1088">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hidden="1" customHeight="1" x14ac:dyDescent="0.15">
      <c r="A420" s="1088">
        <v>21</v>
      </c>
      <c r="B420" s="1088">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hidden="1" customHeight="1" x14ac:dyDescent="0.15">
      <c r="A421" s="1088">
        <v>22</v>
      </c>
      <c r="B421" s="1088">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hidden="1" customHeight="1" x14ac:dyDescent="0.15">
      <c r="A422" s="1088">
        <v>23</v>
      </c>
      <c r="B422" s="1088">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hidden="1" customHeight="1" x14ac:dyDescent="0.15">
      <c r="A423" s="1088">
        <v>24</v>
      </c>
      <c r="B423" s="1088">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hidden="1" customHeight="1" x14ac:dyDescent="0.15">
      <c r="A424" s="1088">
        <v>25</v>
      </c>
      <c r="B424" s="1088">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hidden="1" customHeight="1" x14ac:dyDescent="0.15">
      <c r="A425" s="1088">
        <v>26</v>
      </c>
      <c r="B425" s="1088">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hidden="1" customHeight="1" x14ac:dyDescent="0.15">
      <c r="A426" s="1088">
        <v>27</v>
      </c>
      <c r="B426" s="1088">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hidden="1" customHeight="1" x14ac:dyDescent="0.15">
      <c r="A427" s="1088">
        <v>28</v>
      </c>
      <c r="B427" s="1088">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hidden="1" customHeight="1" x14ac:dyDescent="0.15">
      <c r="A428" s="1088">
        <v>29</v>
      </c>
      <c r="B428" s="1088">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hidden="1" customHeight="1" x14ac:dyDescent="0.15">
      <c r="A429" s="1088">
        <v>30</v>
      </c>
      <c r="B429" s="1088">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9"/>
      <c r="B432" s="379"/>
      <c r="C432" s="379" t="s">
        <v>26</v>
      </c>
      <c r="D432" s="379"/>
      <c r="E432" s="379"/>
      <c r="F432" s="379"/>
      <c r="G432" s="379"/>
      <c r="H432" s="379"/>
      <c r="I432" s="379"/>
      <c r="J432" s="148" t="s">
        <v>290</v>
      </c>
      <c r="K432" s="380"/>
      <c r="L432" s="380"/>
      <c r="M432" s="380"/>
      <c r="N432" s="380"/>
      <c r="O432" s="380"/>
      <c r="P432" s="381" t="s">
        <v>27</v>
      </c>
      <c r="Q432" s="381"/>
      <c r="R432" s="381"/>
      <c r="S432" s="381"/>
      <c r="T432" s="381"/>
      <c r="U432" s="381"/>
      <c r="V432" s="381"/>
      <c r="W432" s="381"/>
      <c r="X432" s="381"/>
      <c r="Y432" s="382" t="s">
        <v>342</v>
      </c>
      <c r="Z432" s="383"/>
      <c r="AA432" s="383"/>
      <c r="AB432" s="383"/>
      <c r="AC432" s="148" t="s">
        <v>327</v>
      </c>
      <c r="AD432" s="148"/>
      <c r="AE432" s="148"/>
      <c r="AF432" s="148"/>
      <c r="AG432" s="148"/>
      <c r="AH432" s="382" t="s">
        <v>258</v>
      </c>
      <c r="AI432" s="379"/>
      <c r="AJ432" s="379"/>
      <c r="AK432" s="379"/>
      <c r="AL432" s="379" t="s">
        <v>21</v>
      </c>
      <c r="AM432" s="379"/>
      <c r="AN432" s="379"/>
      <c r="AO432" s="384"/>
      <c r="AP432" s="385" t="s">
        <v>291</v>
      </c>
      <c r="AQ432" s="385"/>
      <c r="AR432" s="385"/>
      <c r="AS432" s="385"/>
      <c r="AT432" s="385"/>
      <c r="AU432" s="385"/>
      <c r="AV432" s="385"/>
      <c r="AW432" s="385"/>
      <c r="AX432" s="385"/>
    </row>
    <row r="433" spans="1:50" ht="26.25" hidden="1" customHeight="1" x14ac:dyDescent="0.15">
      <c r="A433" s="1088">
        <v>1</v>
      </c>
      <c r="B433" s="1088">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hidden="1" customHeight="1" x14ac:dyDescent="0.15">
      <c r="A434" s="1088">
        <v>2</v>
      </c>
      <c r="B434" s="1088">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hidden="1" customHeight="1" x14ac:dyDescent="0.15">
      <c r="A435" s="1088">
        <v>3</v>
      </c>
      <c r="B435" s="1088">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hidden="1" customHeight="1" x14ac:dyDescent="0.15">
      <c r="A436" s="1088">
        <v>4</v>
      </c>
      <c r="B436" s="1088">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hidden="1" customHeight="1" x14ac:dyDescent="0.15">
      <c r="A437" s="1088">
        <v>5</v>
      </c>
      <c r="B437" s="1088">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hidden="1" customHeight="1" x14ac:dyDescent="0.15">
      <c r="A438" s="1088">
        <v>6</v>
      </c>
      <c r="B438" s="1088">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hidden="1" customHeight="1" x14ac:dyDescent="0.15">
      <c r="A439" s="1088">
        <v>7</v>
      </c>
      <c r="B439" s="1088">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hidden="1" customHeight="1" x14ac:dyDescent="0.15">
      <c r="A440" s="1088">
        <v>8</v>
      </c>
      <c r="B440" s="1088">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hidden="1" customHeight="1" x14ac:dyDescent="0.15">
      <c r="A441" s="1088">
        <v>9</v>
      </c>
      <c r="B441" s="1088">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hidden="1" customHeight="1" x14ac:dyDescent="0.15">
      <c r="A442" s="1088">
        <v>10</v>
      </c>
      <c r="B442" s="1088">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hidden="1" customHeight="1" x14ac:dyDescent="0.15">
      <c r="A443" s="1088">
        <v>11</v>
      </c>
      <c r="B443" s="1088">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hidden="1" customHeight="1" x14ac:dyDescent="0.15">
      <c r="A444" s="1088">
        <v>12</v>
      </c>
      <c r="B444" s="1088">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hidden="1" customHeight="1" x14ac:dyDescent="0.15">
      <c r="A445" s="1088">
        <v>13</v>
      </c>
      <c r="B445" s="1088">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hidden="1" customHeight="1" x14ac:dyDescent="0.15">
      <c r="A446" s="1088">
        <v>14</v>
      </c>
      <c r="B446" s="1088">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hidden="1" customHeight="1" x14ac:dyDescent="0.15">
      <c r="A447" s="1088">
        <v>15</v>
      </c>
      <c r="B447" s="1088">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hidden="1" customHeight="1" x14ac:dyDescent="0.15">
      <c r="A448" s="1088">
        <v>16</v>
      </c>
      <c r="B448" s="1088">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hidden="1" customHeight="1" x14ac:dyDescent="0.15">
      <c r="A449" s="1088">
        <v>17</v>
      </c>
      <c r="B449" s="1088">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hidden="1" customHeight="1" x14ac:dyDescent="0.15">
      <c r="A450" s="1088">
        <v>18</v>
      </c>
      <c r="B450" s="1088">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hidden="1" customHeight="1" x14ac:dyDescent="0.15">
      <c r="A451" s="1088">
        <v>19</v>
      </c>
      <c r="B451" s="1088">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hidden="1" customHeight="1" x14ac:dyDescent="0.15">
      <c r="A452" s="1088">
        <v>20</v>
      </c>
      <c r="B452" s="1088">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hidden="1" customHeight="1" x14ac:dyDescent="0.15">
      <c r="A453" s="1088">
        <v>21</v>
      </c>
      <c r="B453" s="1088">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hidden="1" customHeight="1" x14ac:dyDescent="0.15">
      <c r="A454" s="1088">
        <v>22</v>
      </c>
      <c r="B454" s="1088">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hidden="1" customHeight="1" x14ac:dyDescent="0.15">
      <c r="A455" s="1088">
        <v>23</v>
      </c>
      <c r="B455" s="1088">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hidden="1" customHeight="1" x14ac:dyDescent="0.15">
      <c r="A456" s="1088">
        <v>24</v>
      </c>
      <c r="B456" s="1088">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hidden="1" customHeight="1" x14ac:dyDescent="0.15">
      <c r="A457" s="1088">
        <v>25</v>
      </c>
      <c r="B457" s="1088">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hidden="1" customHeight="1" x14ac:dyDescent="0.15">
      <c r="A458" s="1088">
        <v>26</v>
      </c>
      <c r="B458" s="1088">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hidden="1" customHeight="1" x14ac:dyDescent="0.15">
      <c r="A459" s="1088">
        <v>27</v>
      </c>
      <c r="B459" s="1088">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hidden="1" customHeight="1" x14ac:dyDescent="0.15">
      <c r="A460" s="1088">
        <v>28</v>
      </c>
      <c r="B460" s="1088">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hidden="1" customHeight="1" x14ac:dyDescent="0.15">
      <c r="A461" s="1088">
        <v>29</v>
      </c>
      <c r="B461" s="1088">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hidden="1" customHeight="1" x14ac:dyDescent="0.15">
      <c r="A462" s="1088">
        <v>30</v>
      </c>
      <c r="B462" s="1088">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9"/>
      <c r="B465" s="379"/>
      <c r="C465" s="379" t="s">
        <v>26</v>
      </c>
      <c r="D465" s="379"/>
      <c r="E465" s="379"/>
      <c r="F465" s="379"/>
      <c r="G465" s="379"/>
      <c r="H465" s="379"/>
      <c r="I465" s="379"/>
      <c r="J465" s="148" t="s">
        <v>290</v>
      </c>
      <c r="K465" s="380"/>
      <c r="L465" s="380"/>
      <c r="M465" s="380"/>
      <c r="N465" s="380"/>
      <c r="O465" s="380"/>
      <c r="P465" s="381" t="s">
        <v>27</v>
      </c>
      <c r="Q465" s="381"/>
      <c r="R465" s="381"/>
      <c r="S465" s="381"/>
      <c r="T465" s="381"/>
      <c r="U465" s="381"/>
      <c r="V465" s="381"/>
      <c r="W465" s="381"/>
      <c r="X465" s="381"/>
      <c r="Y465" s="382" t="s">
        <v>342</v>
      </c>
      <c r="Z465" s="383"/>
      <c r="AA465" s="383"/>
      <c r="AB465" s="383"/>
      <c r="AC465" s="148" t="s">
        <v>327</v>
      </c>
      <c r="AD465" s="148"/>
      <c r="AE465" s="148"/>
      <c r="AF465" s="148"/>
      <c r="AG465" s="148"/>
      <c r="AH465" s="382" t="s">
        <v>258</v>
      </c>
      <c r="AI465" s="379"/>
      <c r="AJ465" s="379"/>
      <c r="AK465" s="379"/>
      <c r="AL465" s="379" t="s">
        <v>21</v>
      </c>
      <c r="AM465" s="379"/>
      <c r="AN465" s="379"/>
      <c r="AO465" s="384"/>
      <c r="AP465" s="385" t="s">
        <v>291</v>
      </c>
      <c r="AQ465" s="385"/>
      <c r="AR465" s="385"/>
      <c r="AS465" s="385"/>
      <c r="AT465" s="385"/>
      <c r="AU465" s="385"/>
      <c r="AV465" s="385"/>
      <c r="AW465" s="385"/>
      <c r="AX465" s="385"/>
    </row>
    <row r="466" spans="1:50" ht="26.25" hidden="1" customHeight="1" x14ac:dyDescent="0.15">
      <c r="A466" s="1088">
        <v>1</v>
      </c>
      <c r="B466" s="1088">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hidden="1" customHeight="1" x14ac:dyDescent="0.15">
      <c r="A467" s="1088">
        <v>2</v>
      </c>
      <c r="B467" s="1088">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hidden="1" customHeight="1" x14ac:dyDescent="0.15">
      <c r="A468" s="1088">
        <v>3</v>
      </c>
      <c r="B468" s="1088">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hidden="1" customHeight="1" x14ac:dyDescent="0.15">
      <c r="A469" s="1088">
        <v>4</v>
      </c>
      <c r="B469" s="1088">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hidden="1" customHeight="1" x14ac:dyDescent="0.15">
      <c r="A470" s="1088">
        <v>5</v>
      </c>
      <c r="B470" s="1088">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hidden="1" customHeight="1" x14ac:dyDescent="0.15">
      <c r="A471" s="1088">
        <v>6</v>
      </c>
      <c r="B471" s="1088">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hidden="1" customHeight="1" x14ac:dyDescent="0.15">
      <c r="A472" s="1088">
        <v>7</v>
      </c>
      <c r="B472" s="1088">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hidden="1" customHeight="1" x14ac:dyDescent="0.15">
      <c r="A473" s="1088">
        <v>8</v>
      </c>
      <c r="B473" s="1088">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hidden="1" customHeight="1" x14ac:dyDescent="0.15">
      <c r="A474" s="1088">
        <v>9</v>
      </c>
      <c r="B474" s="1088">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hidden="1" customHeight="1" x14ac:dyDescent="0.15">
      <c r="A475" s="1088">
        <v>10</v>
      </c>
      <c r="B475" s="1088">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hidden="1" customHeight="1" x14ac:dyDescent="0.15">
      <c r="A476" s="1088">
        <v>11</v>
      </c>
      <c r="B476" s="1088">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hidden="1" customHeight="1" x14ac:dyDescent="0.15">
      <c r="A477" s="1088">
        <v>12</v>
      </c>
      <c r="B477" s="1088">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hidden="1" customHeight="1" x14ac:dyDescent="0.15">
      <c r="A478" s="1088">
        <v>13</v>
      </c>
      <c r="B478" s="1088">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hidden="1" customHeight="1" x14ac:dyDescent="0.15">
      <c r="A479" s="1088">
        <v>14</v>
      </c>
      <c r="B479" s="1088">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hidden="1" customHeight="1" x14ac:dyDescent="0.15">
      <c r="A480" s="1088">
        <v>15</v>
      </c>
      <c r="B480" s="1088">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hidden="1" customHeight="1" x14ac:dyDescent="0.15">
      <c r="A481" s="1088">
        <v>16</v>
      </c>
      <c r="B481" s="1088">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hidden="1" customHeight="1" x14ac:dyDescent="0.15">
      <c r="A482" s="1088">
        <v>17</v>
      </c>
      <c r="B482" s="1088">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hidden="1" customHeight="1" x14ac:dyDescent="0.15">
      <c r="A483" s="1088">
        <v>18</v>
      </c>
      <c r="B483" s="1088">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hidden="1" customHeight="1" x14ac:dyDescent="0.15">
      <c r="A484" s="1088">
        <v>19</v>
      </c>
      <c r="B484" s="1088">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hidden="1" customHeight="1" x14ac:dyDescent="0.15">
      <c r="A485" s="1088">
        <v>20</v>
      </c>
      <c r="B485" s="1088">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hidden="1" customHeight="1" x14ac:dyDescent="0.15">
      <c r="A486" s="1088">
        <v>21</v>
      </c>
      <c r="B486" s="1088">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hidden="1" customHeight="1" x14ac:dyDescent="0.15">
      <c r="A487" s="1088">
        <v>22</v>
      </c>
      <c r="B487" s="1088">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hidden="1" customHeight="1" x14ac:dyDescent="0.15">
      <c r="A488" s="1088">
        <v>23</v>
      </c>
      <c r="B488" s="1088">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hidden="1" customHeight="1" x14ac:dyDescent="0.15">
      <c r="A489" s="1088">
        <v>24</v>
      </c>
      <c r="B489" s="1088">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hidden="1" customHeight="1" x14ac:dyDescent="0.15">
      <c r="A490" s="1088">
        <v>25</v>
      </c>
      <c r="B490" s="1088">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hidden="1" customHeight="1" x14ac:dyDescent="0.15">
      <c r="A491" s="1088">
        <v>26</v>
      </c>
      <c r="B491" s="1088">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hidden="1" customHeight="1" x14ac:dyDescent="0.15">
      <c r="A492" s="1088">
        <v>27</v>
      </c>
      <c r="B492" s="1088">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hidden="1" customHeight="1" x14ac:dyDescent="0.15">
      <c r="A493" s="1088">
        <v>28</v>
      </c>
      <c r="B493" s="1088">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hidden="1" customHeight="1" x14ac:dyDescent="0.15">
      <c r="A494" s="1088">
        <v>29</v>
      </c>
      <c r="B494" s="1088">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hidden="1" customHeight="1" x14ac:dyDescent="0.15">
      <c r="A495" s="1088">
        <v>30</v>
      </c>
      <c r="B495" s="1088">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9"/>
      <c r="B498" s="379"/>
      <c r="C498" s="379" t="s">
        <v>26</v>
      </c>
      <c r="D498" s="379"/>
      <c r="E498" s="379"/>
      <c r="F498" s="379"/>
      <c r="G498" s="379"/>
      <c r="H498" s="379"/>
      <c r="I498" s="379"/>
      <c r="J498" s="148" t="s">
        <v>290</v>
      </c>
      <c r="K498" s="380"/>
      <c r="L498" s="380"/>
      <c r="M498" s="380"/>
      <c r="N498" s="380"/>
      <c r="O498" s="380"/>
      <c r="P498" s="381" t="s">
        <v>27</v>
      </c>
      <c r="Q498" s="381"/>
      <c r="R498" s="381"/>
      <c r="S498" s="381"/>
      <c r="T498" s="381"/>
      <c r="U498" s="381"/>
      <c r="V498" s="381"/>
      <c r="W498" s="381"/>
      <c r="X498" s="381"/>
      <c r="Y498" s="382" t="s">
        <v>342</v>
      </c>
      <c r="Z498" s="383"/>
      <c r="AA498" s="383"/>
      <c r="AB498" s="383"/>
      <c r="AC498" s="148" t="s">
        <v>327</v>
      </c>
      <c r="AD498" s="148"/>
      <c r="AE498" s="148"/>
      <c r="AF498" s="148"/>
      <c r="AG498" s="148"/>
      <c r="AH498" s="382" t="s">
        <v>258</v>
      </c>
      <c r="AI498" s="379"/>
      <c r="AJ498" s="379"/>
      <c r="AK498" s="379"/>
      <c r="AL498" s="379" t="s">
        <v>21</v>
      </c>
      <c r="AM498" s="379"/>
      <c r="AN498" s="379"/>
      <c r="AO498" s="384"/>
      <c r="AP498" s="385" t="s">
        <v>291</v>
      </c>
      <c r="AQ498" s="385"/>
      <c r="AR498" s="385"/>
      <c r="AS498" s="385"/>
      <c r="AT498" s="385"/>
      <c r="AU498" s="385"/>
      <c r="AV498" s="385"/>
      <c r="AW498" s="385"/>
      <c r="AX498" s="385"/>
    </row>
    <row r="499" spans="1:50" ht="26.25" hidden="1" customHeight="1" x14ac:dyDescent="0.15">
      <c r="A499" s="1088">
        <v>1</v>
      </c>
      <c r="B499" s="1088">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hidden="1" customHeight="1" x14ac:dyDescent="0.15">
      <c r="A500" s="1088">
        <v>2</v>
      </c>
      <c r="B500" s="1088">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hidden="1" customHeight="1" x14ac:dyDescent="0.15">
      <c r="A501" s="1088">
        <v>3</v>
      </c>
      <c r="B501" s="1088">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hidden="1" customHeight="1" x14ac:dyDescent="0.15">
      <c r="A502" s="1088">
        <v>4</v>
      </c>
      <c r="B502" s="1088">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hidden="1" customHeight="1" x14ac:dyDescent="0.15">
      <c r="A503" s="1088">
        <v>5</v>
      </c>
      <c r="B503" s="1088">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hidden="1" customHeight="1" x14ac:dyDescent="0.15">
      <c r="A504" s="1088">
        <v>6</v>
      </c>
      <c r="B504" s="1088">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hidden="1" customHeight="1" x14ac:dyDescent="0.15">
      <c r="A505" s="1088">
        <v>7</v>
      </c>
      <c r="B505" s="1088">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hidden="1" customHeight="1" x14ac:dyDescent="0.15">
      <c r="A506" s="1088">
        <v>8</v>
      </c>
      <c r="B506" s="1088">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hidden="1" customHeight="1" x14ac:dyDescent="0.15">
      <c r="A507" s="1088">
        <v>9</v>
      </c>
      <c r="B507" s="1088">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hidden="1" customHeight="1" x14ac:dyDescent="0.15">
      <c r="A508" s="1088">
        <v>10</v>
      </c>
      <c r="B508" s="1088">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hidden="1" customHeight="1" x14ac:dyDescent="0.15">
      <c r="A509" s="1088">
        <v>11</v>
      </c>
      <c r="B509" s="1088">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hidden="1" customHeight="1" x14ac:dyDescent="0.15">
      <c r="A510" s="1088">
        <v>12</v>
      </c>
      <c r="B510" s="1088">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hidden="1" customHeight="1" x14ac:dyDescent="0.15">
      <c r="A511" s="1088">
        <v>13</v>
      </c>
      <c r="B511" s="1088">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hidden="1" customHeight="1" x14ac:dyDescent="0.15">
      <c r="A512" s="1088">
        <v>14</v>
      </c>
      <c r="B512" s="1088">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hidden="1" customHeight="1" x14ac:dyDescent="0.15">
      <c r="A513" s="1088">
        <v>15</v>
      </c>
      <c r="B513" s="1088">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hidden="1" customHeight="1" x14ac:dyDescent="0.15">
      <c r="A514" s="1088">
        <v>16</v>
      </c>
      <c r="B514" s="1088">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hidden="1" customHeight="1" x14ac:dyDescent="0.15">
      <c r="A515" s="1088">
        <v>17</v>
      </c>
      <c r="B515" s="1088">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hidden="1" customHeight="1" x14ac:dyDescent="0.15">
      <c r="A516" s="1088">
        <v>18</v>
      </c>
      <c r="B516" s="1088">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hidden="1" customHeight="1" x14ac:dyDescent="0.15">
      <c r="A517" s="1088">
        <v>19</v>
      </c>
      <c r="B517" s="1088">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hidden="1" customHeight="1" x14ac:dyDescent="0.15">
      <c r="A518" s="1088">
        <v>20</v>
      </c>
      <c r="B518" s="1088">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hidden="1" customHeight="1" x14ac:dyDescent="0.15">
      <c r="A519" s="1088">
        <v>21</v>
      </c>
      <c r="B519" s="1088">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hidden="1" customHeight="1" x14ac:dyDescent="0.15">
      <c r="A520" s="1088">
        <v>22</v>
      </c>
      <c r="B520" s="1088">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hidden="1" customHeight="1" x14ac:dyDescent="0.15">
      <c r="A521" s="1088">
        <v>23</v>
      </c>
      <c r="B521" s="1088">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hidden="1" customHeight="1" x14ac:dyDescent="0.15">
      <c r="A522" s="1088">
        <v>24</v>
      </c>
      <c r="B522" s="1088">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hidden="1" customHeight="1" x14ac:dyDescent="0.15">
      <c r="A523" s="1088">
        <v>25</v>
      </c>
      <c r="B523" s="1088">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hidden="1" customHeight="1" x14ac:dyDescent="0.15">
      <c r="A524" s="1088">
        <v>26</v>
      </c>
      <c r="B524" s="1088">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hidden="1" customHeight="1" x14ac:dyDescent="0.15">
      <c r="A525" s="1088">
        <v>27</v>
      </c>
      <c r="B525" s="1088">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hidden="1" customHeight="1" x14ac:dyDescent="0.15">
      <c r="A526" s="1088">
        <v>28</v>
      </c>
      <c r="B526" s="1088">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hidden="1" customHeight="1" x14ac:dyDescent="0.15">
      <c r="A527" s="1088">
        <v>29</v>
      </c>
      <c r="B527" s="1088">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hidden="1" customHeight="1" x14ac:dyDescent="0.15">
      <c r="A528" s="1088">
        <v>30</v>
      </c>
      <c r="B528" s="1088">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9"/>
      <c r="B531" s="379"/>
      <c r="C531" s="379" t="s">
        <v>26</v>
      </c>
      <c r="D531" s="379"/>
      <c r="E531" s="379"/>
      <c r="F531" s="379"/>
      <c r="G531" s="379"/>
      <c r="H531" s="379"/>
      <c r="I531" s="379"/>
      <c r="J531" s="148" t="s">
        <v>290</v>
      </c>
      <c r="K531" s="380"/>
      <c r="L531" s="380"/>
      <c r="M531" s="380"/>
      <c r="N531" s="380"/>
      <c r="O531" s="380"/>
      <c r="P531" s="381" t="s">
        <v>27</v>
      </c>
      <c r="Q531" s="381"/>
      <c r="R531" s="381"/>
      <c r="S531" s="381"/>
      <c r="T531" s="381"/>
      <c r="U531" s="381"/>
      <c r="V531" s="381"/>
      <c r="W531" s="381"/>
      <c r="X531" s="381"/>
      <c r="Y531" s="382" t="s">
        <v>342</v>
      </c>
      <c r="Z531" s="383"/>
      <c r="AA531" s="383"/>
      <c r="AB531" s="383"/>
      <c r="AC531" s="148" t="s">
        <v>327</v>
      </c>
      <c r="AD531" s="148"/>
      <c r="AE531" s="148"/>
      <c r="AF531" s="148"/>
      <c r="AG531" s="148"/>
      <c r="AH531" s="382" t="s">
        <v>258</v>
      </c>
      <c r="AI531" s="379"/>
      <c r="AJ531" s="379"/>
      <c r="AK531" s="379"/>
      <c r="AL531" s="379" t="s">
        <v>21</v>
      </c>
      <c r="AM531" s="379"/>
      <c r="AN531" s="379"/>
      <c r="AO531" s="384"/>
      <c r="AP531" s="385" t="s">
        <v>291</v>
      </c>
      <c r="AQ531" s="385"/>
      <c r="AR531" s="385"/>
      <c r="AS531" s="385"/>
      <c r="AT531" s="385"/>
      <c r="AU531" s="385"/>
      <c r="AV531" s="385"/>
      <c r="AW531" s="385"/>
      <c r="AX531" s="385"/>
    </row>
    <row r="532" spans="1:50" ht="26.25" hidden="1" customHeight="1" x14ac:dyDescent="0.15">
      <c r="A532" s="1088">
        <v>1</v>
      </c>
      <c r="B532" s="1088">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hidden="1" customHeight="1" x14ac:dyDescent="0.15">
      <c r="A533" s="1088">
        <v>2</v>
      </c>
      <c r="B533" s="1088">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hidden="1" customHeight="1" x14ac:dyDescent="0.15">
      <c r="A534" s="1088">
        <v>3</v>
      </c>
      <c r="B534" s="1088">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hidden="1" customHeight="1" x14ac:dyDescent="0.15">
      <c r="A535" s="1088">
        <v>4</v>
      </c>
      <c r="B535" s="1088">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hidden="1" customHeight="1" x14ac:dyDescent="0.15">
      <c r="A536" s="1088">
        <v>5</v>
      </c>
      <c r="B536" s="1088">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hidden="1" customHeight="1" x14ac:dyDescent="0.15">
      <c r="A537" s="1088">
        <v>6</v>
      </c>
      <c r="B537" s="1088">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hidden="1" customHeight="1" x14ac:dyDescent="0.15">
      <c r="A538" s="1088">
        <v>7</v>
      </c>
      <c r="B538" s="1088">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hidden="1" customHeight="1" x14ac:dyDescent="0.15">
      <c r="A539" s="1088">
        <v>8</v>
      </c>
      <c r="B539" s="1088">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hidden="1" customHeight="1" x14ac:dyDescent="0.15">
      <c r="A540" s="1088">
        <v>9</v>
      </c>
      <c r="B540" s="1088">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hidden="1" customHeight="1" x14ac:dyDescent="0.15">
      <c r="A541" s="1088">
        <v>10</v>
      </c>
      <c r="B541" s="1088">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hidden="1" customHeight="1" x14ac:dyDescent="0.15">
      <c r="A542" s="1088">
        <v>11</v>
      </c>
      <c r="B542" s="1088">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hidden="1" customHeight="1" x14ac:dyDescent="0.15">
      <c r="A543" s="1088">
        <v>12</v>
      </c>
      <c r="B543" s="1088">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hidden="1" customHeight="1" x14ac:dyDescent="0.15">
      <c r="A544" s="1088">
        <v>13</v>
      </c>
      <c r="B544" s="1088">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hidden="1" customHeight="1" x14ac:dyDescent="0.15">
      <c r="A545" s="1088">
        <v>14</v>
      </c>
      <c r="B545" s="1088">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hidden="1" customHeight="1" x14ac:dyDescent="0.15">
      <c r="A546" s="1088">
        <v>15</v>
      </c>
      <c r="B546" s="1088">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hidden="1" customHeight="1" x14ac:dyDescent="0.15">
      <c r="A547" s="1088">
        <v>16</v>
      </c>
      <c r="B547" s="1088">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hidden="1" customHeight="1" x14ac:dyDescent="0.15">
      <c r="A548" s="1088">
        <v>17</v>
      </c>
      <c r="B548" s="1088">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hidden="1" customHeight="1" x14ac:dyDescent="0.15">
      <c r="A549" s="1088">
        <v>18</v>
      </c>
      <c r="B549" s="1088">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hidden="1" customHeight="1" x14ac:dyDescent="0.15">
      <c r="A550" s="1088">
        <v>19</v>
      </c>
      <c r="B550" s="1088">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hidden="1" customHeight="1" x14ac:dyDescent="0.15">
      <c r="A551" s="1088">
        <v>20</v>
      </c>
      <c r="B551" s="1088">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hidden="1" customHeight="1" x14ac:dyDescent="0.15">
      <c r="A552" s="1088">
        <v>21</v>
      </c>
      <c r="B552" s="1088">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hidden="1" customHeight="1" x14ac:dyDescent="0.15">
      <c r="A553" s="1088">
        <v>22</v>
      </c>
      <c r="B553" s="1088">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hidden="1" customHeight="1" x14ac:dyDescent="0.15">
      <c r="A554" s="1088">
        <v>23</v>
      </c>
      <c r="B554" s="1088">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hidden="1" customHeight="1" x14ac:dyDescent="0.15">
      <c r="A555" s="1088">
        <v>24</v>
      </c>
      <c r="B555" s="1088">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hidden="1" customHeight="1" x14ac:dyDescent="0.15">
      <c r="A556" s="1088">
        <v>25</v>
      </c>
      <c r="B556" s="1088">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hidden="1" customHeight="1" x14ac:dyDescent="0.15">
      <c r="A557" s="1088">
        <v>26</v>
      </c>
      <c r="B557" s="1088">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hidden="1" customHeight="1" x14ac:dyDescent="0.15">
      <c r="A558" s="1088">
        <v>27</v>
      </c>
      <c r="B558" s="1088">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hidden="1" customHeight="1" x14ac:dyDescent="0.15">
      <c r="A559" s="1088">
        <v>28</v>
      </c>
      <c r="B559" s="1088">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hidden="1" customHeight="1" x14ac:dyDescent="0.15">
      <c r="A560" s="1088">
        <v>29</v>
      </c>
      <c r="B560" s="1088">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hidden="1" customHeight="1" x14ac:dyDescent="0.15">
      <c r="A561" s="1088">
        <v>30</v>
      </c>
      <c r="B561" s="1088">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9"/>
      <c r="B564" s="379"/>
      <c r="C564" s="379" t="s">
        <v>26</v>
      </c>
      <c r="D564" s="379"/>
      <c r="E564" s="379"/>
      <c r="F564" s="379"/>
      <c r="G564" s="379"/>
      <c r="H564" s="379"/>
      <c r="I564" s="379"/>
      <c r="J564" s="148" t="s">
        <v>290</v>
      </c>
      <c r="K564" s="380"/>
      <c r="L564" s="380"/>
      <c r="M564" s="380"/>
      <c r="N564" s="380"/>
      <c r="O564" s="380"/>
      <c r="P564" s="381" t="s">
        <v>27</v>
      </c>
      <c r="Q564" s="381"/>
      <c r="R564" s="381"/>
      <c r="S564" s="381"/>
      <c r="T564" s="381"/>
      <c r="U564" s="381"/>
      <c r="V564" s="381"/>
      <c r="W564" s="381"/>
      <c r="X564" s="381"/>
      <c r="Y564" s="382" t="s">
        <v>342</v>
      </c>
      <c r="Z564" s="383"/>
      <c r="AA564" s="383"/>
      <c r="AB564" s="383"/>
      <c r="AC564" s="148" t="s">
        <v>327</v>
      </c>
      <c r="AD564" s="148"/>
      <c r="AE564" s="148"/>
      <c r="AF564" s="148"/>
      <c r="AG564" s="148"/>
      <c r="AH564" s="382" t="s">
        <v>258</v>
      </c>
      <c r="AI564" s="379"/>
      <c r="AJ564" s="379"/>
      <c r="AK564" s="379"/>
      <c r="AL564" s="379" t="s">
        <v>21</v>
      </c>
      <c r="AM564" s="379"/>
      <c r="AN564" s="379"/>
      <c r="AO564" s="384"/>
      <c r="AP564" s="385" t="s">
        <v>291</v>
      </c>
      <c r="AQ564" s="385"/>
      <c r="AR564" s="385"/>
      <c r="AS564" s="385"/>
      <c r="AT564" s="385"/>
      <c r="AU564" s="385"/>
      <c r="AV564" s="385"/>
      <c r="AW564" s="385"/>
      <c r="AX564" s="385"/>
    </row>
    <row r="565" spans="1:50" ht="26.25" hidden="1" customHeight="1" x14ac:dyDescent="0.15">
      <c r="A565" s="1088">
        <v>1</v>
      </c>
      <c r="B565" s="1088">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hidden="1" customHeight="1" x14ac:dyDescent="0.15">
      <c r="A566" s="1088">
        <v>2</v>
      </c>
      <c r="B566" s="1088">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hidden="1" customHeight="1" x14ac:dyDescent="0.15">
      <c r="A567" s="1088">
        <v>3</v>
      </c>
      <c r="B567" s="1088">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hidden="1" customHeight="1" x14ac:dyDescent="0.15">
      <c r="A568" s="1088">
        <v>4</v>
      </c>
      <c r="B568" s="1088">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hidden="1" customHeight="1" x14ac:dyDescent="0.15">
      <c r="A569" s="1088">
        <v>5</v>
      </c>
      <c r="B569" s="1088">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hidden="1" customHeight="1" x14ac:dyDescent="0.15">
      <c r="A570" s="1088">
        <v>6</v>
      </c>
      <c r="B570" s="1088">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hidden="1" customHeight="1" x14ac:dyDescent="0.15">
      <c r="A571" s="1088">
        <v>7</v>
      </c>
      <c r="B571" s="1088">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hidden="1" customHeight="1" x14ac:dyDescent="0.15">
      <c r="A572" s="1088">
        <v>8</v>
      </c>
      <c r="B572" s="1088">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hidden="1" customHeight="1" x14ac:dyDescent="0.15">
      <c r="A573" s="1088">
        <v>9</v>
      </c>
      <c r="B573" s="1088">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hidden="1" customHeight="1" x14ac:dyDescent="0.15">
      <c r="A574" s="1088">
        <v>10</v>
      </c>
      <c r="B574" s="1088">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hidden="1" customHeight="1" x14ac:dyDescent="0.15">
      <c r="A575" s="1088">
        <v>11</v>
      </c>
      <c r="B575" s="1088">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hidden="1" customHeight="1" x14ac:dyDescent="0.15">
      <c r="A576" s="1088">
        <v>12</v>
      </c>
      <c r="B576" s="1088">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hidden="1" customHeight="1" x14ac:dyDescent="0.15">
      <c r="A577" s="1088">
        <v>13</v>
      </c>
      <c r="B577" s="1088">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hidden="1" customHeight="1" x14ac:dyDescent="0.15">
      <c r="A578" s="1088">
        <v>14</v>
      </c>
      <c r="B578" s="1088">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hidden="1" customHeight="1" x14ac:dyDescent="0.15">
      <c r="A579" s="1088">
        <v>15</v>
      </c>
      <c r="B579" s="1088">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hidden="1" customHeight="1" x14ac:dyDescent="0.15">
      <c r="A580" s="1088">
        <v>16</v>
      </c>
      <c r="B580" s="1088">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hidden="1" customHeight="1" x14ac:dyDescent="0.15">
      <c r="A581" s="1088">
        <v>17</v>
      </c>
      <c r="B581" s="1088">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hidden="1" customHeight="1" x14ac:dyDescent="0.15">
      <c r="A582" s="1088">
        <v>18</v>
      </c>
      <c r="B582" s="1088">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hidden="1" customHeight="1" x14ac:dyDescent="0.15">
      <c r="A583" s="1088">
        <v>19</v>
      </c>
      <c r="B583" s="1088">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hidden="1" customHeight="1" x14ac:dyDescent="0.15">
      <c r="A584" s="1088">
        <v>20</v>
      </c>
      <c r="B584" s="1088">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hidden="1" customHeight="1" x14ac:dyDescent="0.15">
      <c r="A585" s="1088">
        <v>21</v>
      </c>
      <c r="B585" s="1088">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hidden="1" customHeight="1" x14ac:dyDescent="0.15">
      <c r="A586" s="1088">
        <v>22</v>
      </c>
      <c r="B586" s="1088">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hidden="1" customHeight="1" x14ac:dyDescent="0.15">
      <c r="A587" s="1088">
        <v>23</v>
      </c>
      <c r="B587" s="1088">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hidden="1" customHeight="1" x14ac:dyDescent="0.15">
      <c r="A588" s="1088">
        <v>24</v>
      </c>
      <c r="B588" s="1088">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hidden="1" customHeight="1" x14ac:dyDescent="0.15">
      <c r="A589" s="1088">
        <v>25</v>
      </c>
      <c r="B589" s="1088">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hidden="1" customHeight="1" x14ac:dyDescent="0.15">
      <c r="A590" s="1088">
        <v>26</v>
      </c>
      <c r="B590" s="1088">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hidden="1" customHeight="1" x14ac:dyDescent="0.15">
      <c r="A591" s="1088">
        <v>27</v>
      </c>
      <c r="B591" s="1088">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hidden="1" customHeight="1" x14ac:dyDescent="0.15">
      <c r="A592" s="1088">
        <v>28</v>
      </c>
      <c r="B592" s="1088">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hidden="1" customHeight="1" x14ac:dyDescent="0.15">
      <c r="A593" s="1088">
        <v>29</v>
      </c>
      <c r="B593" s="1088">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hidden="1" customHeight="1" x14ac:dyDescent="0.15">
      <c r="A594" s="1088">
        <v>30</v>
      </c>
      <c r="B594" s="1088">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9"/>
      <c r="B597" s="379"/>
      <c r="C597" s="379" t="s">
        <v>26</v>
      </c>
      <c r="D597" s="379"/>
      <c r="E597" s="379"/>
      <c r="F597" s="379"/>
      <c r="G597" s="379"/>
      <c r="H597" s="379"/>
      <c r="I597" s="379"/>
      <c r="J597" s="148" t="s">
        <v>290</v>
      </c>
      <c r="K597" s="380"/>
      <c r="L597" s="380"/>
      <c r="M597" s="380"/>
      <c r="N597" s="380"/>
      <c r="O597" s="380"/>
      <c r="P597" s="381" t="s">
        <v>27</v>
      </c>
      <c r="Q597" s="381"/>
      <c r="R597" s="381"/>
      <c r="S597" s="381"/>
      <c r="T597" s="381"/>
      <c r="U597" s="381"/>
      <c r="V597" s="381"/>
      <c r="W597" s="381"/>
      <c r="X597" s="381"/>
      <c r="Y597" s="382" t="s">
        <v>342</v>
      </c>
      <c r="Z597" s="383"/>
      <c r="AA597" s="383"/>
      <c r="AB597" s="383"/>
      <c r="AC597" s="148" t="s">
        <v>327</v>
      </c>
      <c r="AD597" s="148"/>
      <c r="AE597" s="148"/>
      <c r="AF597" s="148"/>
      <c r="AG597" s="148"/>
      <c r="AH597" s="382" t="s">
        <v>258</v>
      </c>
      <c r="AI597" s="379"/>
      <c r="AJ597" s="379"/>
      <c r="AK597" s="379"/>
      <c r="AL597" s="379" t="s">
        <v>21</v>
      </c>
      <c r="AM597" s="379"/>
      <c r="AN597" s="379"/>
      <c r="AO597" s="384"/>
      <c r="AP597" s="385" t="s">
        <v>291</v>
      </c>
      <c r="AQ597" s="385"/>
      <c r="AR597" s="385"/>
      <c r="AS597" s="385"/>
      <c r="AT597" s="385"/>
      <c r="AU597" s="385"/>
      <c r="AV597" s="385"/>
      <c r="AW597" s="385"/>
      <c r="AX597" s="385"/>
    </row>
    <row r="598" spans="1:50" ht="26.25" hidden="1" customHeight="1" x14ac:dyDescent="0.15">
      <c r="A598" s="1088">
        <v>1</v>
      </c>
      <c r="B598" s="1088">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hidden="1" customHeight="1" x14ac:dyDescent="0.15">
      <c r="A599" s="1088">
        <v>2</v>
      </c>
      <c r="B599" s="1088">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hidden="1" customHeight="1" x14ac:dyDescent="0.15">
      <c r="A600" s="1088">
        <v>3</v>
      </c>
      <c r="B600" s="1088">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hidden="1" customHeight="1" x14ac:dyDescent="0.15">
      <c r="A601" s="1088">
        <v>4</v>
      </c>
      <c r="B601" s="1088">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hidden="1" customHeight="1" x14ac:dyDescent="0.15">
      <c r="A602" s="1088">
        <v>5</v>
      </c>
      <c r="B602" s="1088">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hidden="1" customHeight="1" x14ac:dyDescent="0.15">
      <c r="A603" s="1088">
        <v>6</v>
      </c>
      <c r="B603" s="1088">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hidden="1" customHeight="1" x14ac:dyDescent="0.15">
      <c r="A604" s="1088">
        <v>7</v>
      </c>
      <c r="B604" s="1088">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hidden="1" customHeight="1" x14ac:dyDescent="0.15">
      <c r="A605" s="1088">
        <v>8</v>
      </c>
      <c r="B605" s="1088">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hidden="1" customHeight="1" x14ac:dyDescent="0.15">
      <c r="A606" s="1088">
        <v>9</v>
      </c>
      <c r="B606" s="1088">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hidden="1" customHeight="1" x14ac:dyDescent="0.15">
      <c r="A607" s="1088">
        <v>10</v>
      </c>
      <c r="B607" s="1088">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hidden="1" customHeight="1" x14ac:dyDescent="0.15">
      <c r="A608" s="1088">
        <v>11</v>
      </c>
      <c r="B608" s="1088">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hidden="1" customHeight="1" x14ac:dyDescent="0.15">
      <c r="A609" s="1088">
        <v>12</v>
      </c>
      <c r="B609" s="1088">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hidden="1" customHeight="1" x14ac:dyDescent="0.15">
      <c r="A610" s="1088">
        <v>13</v>
      </c>
      <c r="B610" s="1088">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hidden="1" customHeight="1" x14ac:dyDescent="0.15">
      <c r="A611" s="1088">
        <v>14</v>
      </c>
      <c r="B611" s="1088">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hidden="1" customHeight="1" x14ac:dyDescent="0.15">
      <c r="A612" s="1088">
        <v>15</v>
      </c>
      <c r="B612" s="1088">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hidden="1" customHeight="1" x14ac:dyDescent="0.15">
      <c r="A613" s="1088">
        <v>16</v>
      </c>
      <c r="B613" s="1088">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hidden="1" customHeight="1" x14ac:dyDescent="0.15">
      <c r="A614" s="1088">
        <v>17</v>
      </c>
      <c r="B614" s="1088">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hidden="1" customHeight="1" x14ac:dyDescent="0.15">
      <c r="A615" s="1088">
        <v>18</v>
      </c>
      <c r="B615" s="1088">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hidden="1" customHeight="1" x14ac:dyDescent="0.15">
      <c r="A616" s="1088">
        <v>19</v>
      </c>
      <c r="B616" s="1088">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hidden="1" customHeight="1" x14ac:dyDescent="0.15">
      <c r="A617" s="1088">
        <v>20</v>
      </c>
      <c r="B617" s="1088">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hidden="1" customHeight="1" x14ac:dyDescent="0.15">
      <c r="A618" s="1088">
        <v>21</v>
      </c>
      <c r="B618" s="1088">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hidden="1" customHeight="1" x14ac:dyDescent="0.15">
      <c r="A619" s="1088">
        <v>22</v>
      </c>
      <c r="B619" s="1088">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hidden="1" customHeight="1" x14ac:dyDescent="0.15">
      <c r="A620" s="1088">
        <v>23</v>
      </c>
      <c r="B620" s="1088">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hidden="1" customHeight="1" x14ac:dyDescent="0.15">
      <c r="A621" s="1088">
        <v>24</v>
      </c>
      <c r="B621" s="1088">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hidden="1" customHeight="1" x14ac:dyDescent="0.15">
      <c r="A622" s="1088">
        <v>25</v>
      </c>
      <c r="B622" s="1088">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hidden="1" customHeight="1" x14ac:dyDescent="0.15">
      <c r="A623" s="1088">
        <v>26</v>
      </c>
      <c r="B623" s="1088">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hidden="1" customHeight="1" x14ac:dyDescent="0.15">
      <c r="A624" s="1088">
        <v>27</v>
      </c>
      <c r="B624" s="1088">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hidden="1" customHeight="1" x14ac:dyDescent="0.15">
      <c r="A625" s="1088">
        <v>28</v>
      </c>
      <c r="B625" s="1088">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hidden="1" customHeight="1" x14ac:dyDescent="0.15">
      <c r="A626" s="1088">
        <v>29</v>
      </c>
      <c r="B626" s="1088">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hidden="1" customHeight="1" x14ac:dyDescent="0.15">
      <c r="A627" s="1088">
        <v>30</v>
      </c>
      <c r="B627" s="1088">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9"/>
      <c r="B630" s="379"/>
      <c r="C630" s="379" t="s">
        <v>26</v>
      </c>
      <c r="D630" s="379"/>
      <c r="E630" s="379"/>
      <c r="F630" s="379"/>
      <c r="G630" s="379"/>
      <c r="H630" s="379"/>
      <c r="I630" s="379"/>
      <c r="J630" s="148" t="s">
        <v>290</v>
      </c>
      <c r="K630" s="380"/>
      <c r="L630" s="380"/>
      <c r="M630" s="380"/>
      <c r="N630" s="380"/>
      <c r="O630" s="380"/>
      <c r="P630" s="381" t="s">
        <v>27</v>
      </c>
      <c r="Q630" s="381"/>
      <c r="R630" s="381"/>
      <c r="S630" s="381"/>
      <c r="T630" s="381"/>
      <c r="U630" s="381"/>
      <c r="V630" s="381"/>
      <c r="W630" s="381"/>
      <c r="X630" s="381"/>
      <c r="Y630" s="382" t="s">
        <v>342</v>
      </c>
      <c r="Z630" s="383"/>
      <c r="AA630" s="383"/>
      <c r="AB630" s="383"/>
      <c r="AC630" s="148" t="s">
        <v>327</v>
      </c>
      <c r="AD630" s="148"/>
      <c r="AE630" s="148"/>
      <c r="AF630" s="148"/>
      <c r="AG630" s="148"/>
      <c r="AH630" s="382" t="s">
        <v>258</v>
      </c>
      <c r="AI630" s="379"/>
      <c r="AJ630" s="379"/>
      <c r="AK630" s="379"/>
      <c r="AL630" s="379" t="s">
        <v>21</v>
      </c>
      <c r="AM630" s="379"/>
      <c r="AN630" s="379"/>
      <c r="AO630" s="384"/>
      <c r="AP630" s="385" t="s">
        <v>291</v>
      </c>
      <c r="AQ630" s="385"/>
      <c r="AR630" s="385"/>
      <c r="AS630" s="385"/>
      <c r="AT630" s="385"/>
      <c r="AU630" s="385"/>
      <c r="AV630" s="385"/>
      <c r="AW630" s="385"/>
      <c r="AX630" s="385"/>
    </row>
    <row r="631" spans="1:50" ht="26.25" hidden="1" customHeight="1" x14ac:dyDescent="0.15">
      <c r="A631" s="1088">
        <v>1</v>
      </c>
      <c r="B631" s="1088">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hidden="1" customHeight="1" x14ac:dyDescent="0.15">
      <c r="A632" s="1088">
        <v>2</v>
      </c>
      <c r="B632" s="1088">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hidden="1" customHeight="1" x14ac:dyDescent="0.15">
      <c r="A633" s="1088">
        <v>3</v>
      </c>
      <c r="B633" s="1088">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hidden="1" customHeight="1" x14ac:dyDescent="0.15">
      <c r="A634" s="1088">
        <v>4</v>
      </c>
      <c r="B634" s="1088">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hidden="1" customHeight="1" x14ac:dyDescent="0.15">
      <c r="A635" s="1088">
        <v>5</v>
      </c>
      <c r="B635" s="1088">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hidden="1" customHeight="1" x14ac:dyDescent="0.15">
      <c r="A636" s="1088">
        <v>6</v>
      </c>
      <c r="B636" s="1088">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hidden="1" customHeight="1" x14ac:dyDescent="0.15">
      <c r="A637" s="1088">
        <v>7</v>
      </c>
      <c r="B637" s="1088">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hidden="1" customHeight="1" x14ac:dyDescent="0.15">
      <c r="A638" s="1088">
        <v>8</v>
      </c>
      <c r="B638" s="1088">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hidden="1" customHeight="1" x14ac:dyDescent="0.15">
      <c r="A639" s="1088">
        <v>9</v>
      </c>
      <c r="B639" s="1088">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hidden="1" customHeight="1" x14ac:dyDescent="0.15">
      <c r="A640" s="1088">
        <v>10</v>
      </c>
      <c r="B640" s="1088">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hidden="1" customHeight="1" x14ac:dyDescent="0.15">
      <c r="A641" s="1088">
        <v>11</v>
      </c>
      <c r="B641" s="1088">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hidden="1" customHeight="1" x14ac:dyDescent="0.15">
      <c r="A642" s="1088">
        <v>12</v>
      </c>
      <c r="B642" s="1088">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hidden="1" customHeight="1" x14ac:dyDescent="0.15">
      <c r="A643" s="1088">
        <v>13</v>
      </c>
      <c r="B643" s="1088">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hidden="1" customHeight="1" x14ac:dyDescent="0.15">
      <c r="A644" s="1088">
        <v>14</v>
      </c>
      <c r="B644" s="1088">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hidden="1" customHeight="1" x14ac:dyDescent="0.15">
      <c r="A645" s="1088">
        <v>15</v>
      </c>
      <c r="B645" s="1088">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hidden="1" customHeight="1" x14ac:dyDescent="0.15">
      <c r="A646" s="1088">
        <v>16</v>
      </c>
      <c r="B646" s="1088">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hidden="1" customHeight="1" x14ac:dyDescent="0.15">
      <c r="A647" s="1088">
        <v>17</v>
      </c>
      <c r="B647" s="1088">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hidden="1" customHeight="1" x14ac:dyDescent="0.15">
      <c r="A648" s="1088">
        <v>18</v>
      </c>
      <c r="B648" s="1088">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hidden="1" customHeight="1" x14ac:dyDescent="0.15">
      <c r="A649" s="1088">
        <v>19</v>
      </c>
      <c r="B649" s="1088">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hidden="1" customHeight="1" x14ac:dyDescent="0.15">
      <c r="A650" s="1088">
        <v>20</v>
      </c>
      <c r="B650" s="1088">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hidden="1" customHeight="1" x14ac:dyDescent="0.15">
      <c r="A651" s="1088">
        <v>21</v>
      </c>
      <c r="B651" s="1088">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hidden="1" customHeight="1" x14ac:dyDescent="0.15">
      <c r="A652" s="1088">
        <v>22</v>
      </c>
      <c r="B652" s="1088">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hidden="1" customHeight="1" x14ac:dyDescent="0.15">
      <c r="A653" s="1088">
        <v>23</v>
      </c>
      <c r="B653" s="1088">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hidden="1" customHeight="1" x14ac:dyDescent="0.15">
      <c r="A654" s="1088">
        <v>24</v>
      </c>
      <c r="B654" s="1088">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hidden="1" customHeight="1" x14ac:dyDescent="0.15">
      <c r="A655" s="1088">
        <v>25</v>
      </c>
      <c r="B655" s="1088">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hidden="1" customHeight="1" x14ac:dyDescent="0.15">
      <c r="A656" s="1088">
        <v>26</v>
      </c>
      <c r="B656" s="1088">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hidden="1" customHeight="1" x14ac:dyDescent="0.15">
      <c r="A657" s="1088">
        <v>27</v>
      </c>
      <c r="B657" s="1088">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hidden="1" customHeight="1" x14ac:dyDescent="0.15">
      <c r="A658" s="1088">
        <v>28</v>
      </c>
      <c r="B658" s="1088">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hidden="1" customHeight="1" x14ac:dyDescent="0.15">
      <c r="A659" s="1088">
        <v>29</v>
      </c>
      <c r="B659" s="1088">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hidden="1" customHeight="1" x14ac:dyDescent="0.15">
      <c r="A660" s="1088">
        <v>30</v>
      </c>
      <c r="B660" s="1088">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9"/>
      <c r="B663" s="379"/>
      <c r="C663" s="379" t="s">
        <v>26</v>
      </c>
      <c r="D663" s="379"/>
      <c r="E663" s="379"/>
      <c r="F663" s="379"/>
      <c r="G663" s="379"/>
      <c r="H663" s="379"/>
      <c r="I663" s="379"/>
      <c r="J663" s="148" t="s">
        <v>290</v>
      </c>
      <c r="K663" s="380"/>
      <c r="L663" s="380"/>
      <c r="M663" s="380"/>
      <c r="N663" s="380"/>
      <c r="O663" s="380"/>
      <c r="P663" s="381" t="s">
        <v>27</v>
      </c>
      <c r="Q663" s="381"/>
      <c r="R663" s="381"/>
      <c r="S663" s="381"/>
      <c r="T663" s="381"/>
      <c r="U663" s="381"/>
      <c r="V663" s="381"/>
      <c r="W663" s="381"/>
      <c r="X663" s="381"/>
      <c r="Y663" s="382" t="s">
        <v>342</v>
      </c>
      <c r="Z663" s="383"/>
      <c r="AA663" s="383"/>
      <c r="AB663" s="383"/>
      <c r="AC663" s="148" t="s">
        <v>327</v>
      </c>
      <c r="AD663" s="148"/>
      <c r="AE663" s="148"/>
      <c r="AF663" s="148"/>
      <c r="AG663" s="148"/>
      <c r="AH663" s="382" t="s">
        <v>258</v>
      </c>
      <c r="AI663" s="379"/>
      <c r="AJ663" s="379"/>
      <c r="AK663" s="379"/>
      <c r="AL663" s="379" t="s">
        <v>21</v>
      </c>
      <c r="AM663" s="379"/>
      <c r="AN663" s="379"/>
      <c r="AO663" s="384"/>
      <c r="AP663" s="385" t="s">
        <v>291</v>
      </c>
      <c r="AQ663" s="385"/>
      <c r="AR663" s="385"/>
      <c r="AS663" s="385"/>
      <c r="AT663" s="385"/>
      <c r="AU663" s="385"/>
      <c r="AV663" s="385"/>
      <c r="AW663" s="385"/>
      <c r="AX663" s="385"/>
    </row>
    <row r="664" spans="1:50" ht="26.25" hidden="1" customHeight="1" x14ac:dyDescent="0.15">
      <c r="A664" s="1088">
        <v>1</v>
      </c>
      <c r="B664" s="1088">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hidden="1" customHeight="1" x14ac:dyDescent="0.15">
      <c r="A665" s="1088">
        <v>2</v>
      </c>
      <c r="B665" s="1088">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hidden="1" customHeight="1" x14ac:dyDescent="0.15">
      <c r="A666" s="1088">
        <v>3</v>
      </c>
      <c r="B666" s="1088">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hidden="1" customHeight="1" x14ac:dyDescent="0.15">
      <c r="A667" s="1088">
        <v>4</v>
      </c>
      <c r="B667" s="1088">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hidden="1" customHeight="1" x14ac:dyDescent="0.15">
      <c r="A668" s="1088">
        <v>5</v>
      </c>
      <c r="B668" s="1088">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hidden="1" customHeight="1" x14ac:dyDescent="0.15">
      <c r="A669" s="1088">
        <v>6</v>
      </c>
      <c r="B669" s="1088">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hidden="1" customHeight="1" x14ac:dyDescent="0.15">
      <c r="A670" s="1088">
        <v>7</v>
      </c>
      <c r="B670" s="1088">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hidden="1" customHeight="1" x14ac:dyDescent="0.15">
      <c r="A671" s="1088">
        <v>8</v>
      </c>
      <c r="B671" s="1088">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hidden="1" customHeight="1" x14ac:dyDescent="0.15">
      <c r="A672" s="1088">
        <v>9</v>
      </c>
      <c r="B672" s="1088">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hidden="1" customHeight="1" x14ac:dyDescent="0.15">
      <c r="A673" s="1088">
        <v>10</v>
      </c>
      <c r="B673" s="1088">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hidden="1" customHeight="1" x14ac:dyDescent="0.15">
      <c r="A674" s="1088">
        <v>11</v>
      </c>
      <c r="B674" s="1088">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hidden="1" customHeight="1" x14ac:dyDescent="0.15">
      <c r="A675" s="1088">
        <v>12</v>
      </c>
      <c r="B675" s="1088">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hidden="1" customHeight="1" x14ac:dyDescent="0.15">
      <c r="A676" s="1088">
        <v>13</v>
      </c>
      <c r="B676" s="1088">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hidden="1" customHeight="1" x14ac:dyDescent="0.15">
      <c r="A677" s="1088">
        <v>14</v>
      </c>
      <c r="B677" s="1088">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hidden="1" customHeight="1" x14ac:dyDescent="0.15">
      <c r="A678" s="1088">
        <v>15</v>
      </c>
      <c r="B678" s="1088">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hidden="1" customHeight="1" x14ac:dyDescent="0.15">
      <c r="A679" s="1088">
        <v>16</v>
      </c>
      <c r="B679" s="1088">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hidden="1" customHeight="1" x14ac:dyDescent="0.15">
      <c r="A680" s="1088">
        <v>17</v>
      </c>
      <c r="B680" s="1088">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hidden="1" customHeight="1" x14ac:dyDescent="0.15">
      <c r="A681" s="1088">
        <v>18</v>
      </c>
      <c r="B681" s="1088">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hidden="1" customHeight="1" x14ac:dyDescent="0.15">
      <c r="A682" s="1088">
        <v>19</v>
      </c>
      <c r="B682" s="1088">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hidden="1" customHeight="1" x14ac:dyDescent="0.15">
      <c r="A683" s="1088">
        <v>20</v>
      </c>
      <c r="B683" s="1088">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hidden="1" customHeight="1" x14ac:dyDescent="0.15">
      <c r="A684" s="1088">
        <v>21</v>
      </c>
      <c r="B684" s="1088">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hidden="1" customHeight="1" x14ac:dyDescent="0.15">
      <c r="A685" s="1088">
        <v>22</v>
      </c>
      <c r="B685" s="1088">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hidden="1" customHeight="1" x14ac:dyDescent="0.15">
      <c r="A686" s="1088">
        <v>23</v>
      </c>
      <c r="B686" s="1088">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hidden="1" customHeight="1" x14ac:dyDescent="0.15">
      <c r="A687" s="1088">
        <v>24</v>
      </c>
      <c r="B687" s="1088">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hidden="1" customHeight="1" x14ac:dyDescent="0.15">
      <c r="A688" s="1088">
        <v>25</v>
      </c>
      <c r="B688" s="1088">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hidden="1" customHeight="1" x14ac:dyDescent="0.15">
      <c r="A689" s="1088">
        <v>26</v>
      </c>
      <c r="B689" s="1088">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hidden="1" customHeight="1" x14ac:dyDescent="0.15">
      <c r="A690" s="1088">
        <v>27</v>
      </c>
      <c r="B690" s="1088">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hidden="1" customHeight="1" x14ac:dyDescent="0.15">
      <c r="A691" s="1088">
        <v>28</v>
      </c>
      <c r="B691" s="1088">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hidden="1" customHeight="1" x14ac:dyDescent="0.15">
      <c r="A692" s="1088">
        <v>29</v>
      </c>
      <c r="B692" s="1088">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hidden="1" customHeight="1" x14ac:dyDescent="0.15">
      <c r="A693" s="1088">
        <v>30</v>
      </c>
      <c r="B693" s="1088">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9"/>
      <c r="B696" s="379"/>
      <c r="C696" s="379" t="s">
        <v>26</v>
      </c>
      <c r="D696" s="379"/>
      <c r="E696" s="379"/>
      <c r="F696" s="379"/>
      <c r="G696" s="379"/>
      <c r="H696" s="379"/>
      <c r="I696" s="379"/>
      <c r="J696" s="148" t="s">
        <v>290</v>
      </c>
      <c r="K696" s="380"/>
      <c r="L696" s="380"/>
      <c r="M696" s="380"/>
      <c r="N696" s="380"/>
      <c r="O696" s="380"/>
      <c r="P696" s="381" t="s">
        <v>27</v>
      </c>
      <c r="Q696" s="381"/>
      <c r="R696" s="381"/>
      <c r="S696" s="381"/>
      <c r="T696" s="381"/>
      <c r="U696" s="381"/>
      <c r="V696" s="381"/>
      <c r="W696" s="381"/>
      <c r="X696" s="381"/>
      <c r="Y696" s="382" t="s">
        <v>342</v>
      </c>
      <c r="Z696" s="383"/>
      <c r="AA696" s="383"/>
      <c r="AB696" s="383"/>
      <c r="AC696" s="148" t="s">
        <v>327</v>
      </c>
      <c r="AD696" s="148"/>
      <c r="AE696" s="148"/>
      <c r="AF696" s="148"/>
      <c r="AG696" s="148"/>
      <c r="AH696" s="382" t="s">
        <v>258</v>
      </c>
      <c r="AI696" s="379"/>
      <c r="AJ696" s="379"/>
      <c r="AK696" s="379"/>
      <c r="AL696" s="379" t="s">
        <v>21</v>
      </c>
      <c r="AM696" s="379"/>
      <c r="AN696" s="379"/>
      <c r="AO696" s="384"/>
      <c r="AP696" s="385" t="s">
        <v>291</v>
      </c>
      <c r="AQ696" s="385"/>
      <c r="AR696" s="385"/>
      <c r="AS696" s="385"/>
      <c r="AT696" s="385"/>
      <c r="AU696" s="385"/>
      <c r="AV696" s="385"/>
      <c r="AW696" s="385"/>
      <c r="AX696" s="385"/>
    </row>
    <row r="697" spans="1:50" ht="26.25" hidden="1" customHeight="1" x14ac:dyDescent="0.15">
      <c r="A697" s="1088">
        <v>1</v>
      </c>
      <c r="B697" s="1088">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hidden="1" customHeight="1" x14ac:dyDescent="0.15">
      <c r="A698" s="1088">
        <v>2</v>
      </c>
      <c r="B698" s="1088">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hidden="1" customHeight="1" x14ac:dyDescent="0.15">
      <c r="A699" s="1088">
        <v>3</v>
      </c>
      <c r="B699" s="1088">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hidden="1" customHeight="1" x14ac:dyDescent="0.15">
      <c r="A700" s="1088">
        <v>4</v>
      </c>
      <c r="B700" s="1088">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hidden="1" customHeight="1" x14ac:dyDescent="0.15">
      <c r="A701" s="1088">
        <v>5</v>
      </c>
      <c r="B701" s="1088">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hidden="1" customHeight="1" x14ac:dyDescent="0.15">
      <c r="A702" s="1088">
        <v>6</v>
      </c>
      <c r="B702" s="1088">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hidden="1" customHeight="1" x14ac:dyDescent="0.15">
      <c r="A703" s="1088">
        <v>7</v>
      </c>
      <c r="B703" s="1088">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hidden="1" customHeight="1" x14ac:dyDescent="0.15">
      <c r="A704" s="1088">
        <v>8</v>
      </c>
      <c r="B704" s="1088">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hidden="1" customHeight="1" x14ac:dyDescent="0.15">
      <c r="A705" s="1088">
        <v>9</v>
      </c>
      <c r="B705" s="1088">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hidden="1" customHeight="1" x14ac:dyDescent="0.15">
      <c r="A706" s="1088">
        <v>10</v>
      </c>
      <c r="B706" s="1088">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hidden="1" customHeight="1" x14ac:dyDescent="0.15">
      <c r="A707" s="1088">
        <v>11</v>
      </c>
      <c r="B707" s="1088">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hidden="1" customHeight="1" x14ac:dyDescent="0.15">
      <c r="A708" s="1088">
        <v>12</v>
      </c>
      <c r="B708" s="1088">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hidden="1" customHeight="1" x14ac:dyDescent="0.15">
      <c r="A709" s="1088">
        <v>13</v>
      </c>
      <c r="B709" s="1088">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hidden="1" customHeight="1" x14ac:dyDescent="0.15">
      <c r="A710" s="1088">
        <v>14</v>
      </c>
      <c r="B710" s="1088">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hidden="1" customHeight="1" x14ac:dyDescent="0.15">
      <c r="A711" s="1088">
        <v>15</v>
      </c>
      <c r="B711" s="1088">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hidden="1" customHeight="1" x14ac:dyDescent="0.15">
      <c r="A712" s="1088">
        <v>16</v>
      </c>
      <c r="B712" s="1088">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hidden="1" customHeight="1" x14ac:dyDescent="0.15">
      <c r="A713" s="1088">
        <v>17</v>
      </c>
      <c r="B713" s="1088">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hidden="1" customHeight="1" x14ac:dyDescent="0.15">
      <c r="A714" s="1088">
        <v>18</v>
      </c>
      <c r="B714" s="1088">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hidden="1" customHeight="1" x14ac:dyDescent="0.15">
      <c r="A715" s="1088">
        <v>19</v>
      </c>
      <c r="B715" s="1088">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hidden="1" customHeight="1" x14ac:dyDescent="0.15">
      <c r="A716" s="1088">
        <v>20</v>
      </c>
      <c r="B716" s="1088">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hidden="1" customHeight="1" x14ac:dyDescent="0.15">
      <c r="A717" s="1088">
        <v>21</v>
      </c>
      <c r="B717" s="1088">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hidden="1" customHeight="1" x14ac:dyDescent="0.15">
      <c r="A718" s="1088">
        <v>22</v>
      </c>
      <c r="B718" s="1088">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hidden="1" customHeight="1" x14ac:dyDescent="0.15">
      <c r="A719" s="1088">
        <v>23</v>
      </c>
      <c r="B719" s="1088">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hidden="1" customHeight="1" x14ac:dyDescent="0.15">
      <c r="A720" s="1088">
        <v>24</v>
      </c>
      <c r="B720" s="1088">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hidden="1" customHeight="1" x14ac:dyDescent="0.15">
      <c r="A721" s="1088">
        <v>25</v>
      </c>
      <c r="B721" s="1088">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hidden="1" customHeight="1" x14ac:dyDescent="0.15">
      <c r="A722" s="1088">
        <v>26</v>
      </c>
      <c r="B722" s="1088">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hidden="1" customHeight="1" x14ac:dyDescent="0.15">
      <c r="A723" s="1088">
        <v>27</v>
      </c>
      <c r="B723" s="1088">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hidden="1" customHeight="1" x14ac:dyDescent="0.15">
      <c r="A724" s="1088">
        <v>28</v>
      </c>
      <c r="B724" s="1088">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hidden="1" customHeight="1" x14ac:dyDescent="0.15">
      <c r="A725" s="1088">
        <v>29</v>
      </c>
      <c r="B725" s="1088">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hidden="1" customHeight="1" x14ac:dyDescent="0.15">
      <c r="A726" s="1088">
        <v>30</v>
      </c>
      <c r="B726" s="1088">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9"/>
      <c r="B729" s="379"/>
      <c r="C729" s="379" t="s">
        <v>26</v>
      </c>
      <c r="D729" s="379"/>
      <c r="E729" s="379"/>
      <c r="F729" s="379"/>
      <c r="G729" s="379"/>
      <c r="H729" s="379"/>
      <c r="I729" s="379"/>
      <c r="J729" s="148" t="s">
        <v>290</v>
      </c>
      <c r="K729" s="380"/>
      <c r="L729" s="380"/>
      <c r="M729" s="380"/>
      <c r="N729" s="380"/>
      <c r="O729" s="380"/>
      <c r="P729" s="381" t="s">
        <v>27</v>
      </c>
      <c r="Q729" s="381"/>
      <c r="R729" s="381"/>
      <c r="S729" s="381"/>
      <c r="T729" s="381"/>
      <c r="U729" s="381"/>
      <c r="V729" s="381"/>
      <c r="W729" s="381"/>
      <c r="X729" s="381"/>
      <c r="Y729" s="382" t="s">
        <v>342</v>
      </c>
      <c r="Z729" s="383"/>
      <c r="AA729" s="383"/>
      <c r="AB729" s="383"/>
      <c r="AC729" s="148" t="s">
        <v>327</v>
      </c>
      <c r="AD729" s="148"/>
      <c r="AE729" s="148"/>
      <c r="AF729" s="148"/>
      <c r="AG729" s="148"/>
      <c r="AH729" s="382" t="s">
        <v>258</v>
      </c>
      <c r="AI729" s="379"/>
      <c r="AJ729" s="379"/>
      <c r="AK729" s="379"/>
      <c r="AL729" s="379" t="s">
        <v>21</v>
      </c>
      <c r="AM729" s="379"/>
      <c r="AN729" s="379"/>
      <c r="AO729" s="384"/>
      <c r="AP729" s="385" t="s">
        <v>291</v>
      </c>
      <c r="AQ729" s="385"/>
      <c r="AR729" s="385"/>
      <c r="AS729" s="385"/>
      <c r="AT729" s="385"/>
      <c r="AU729" s="385"/>
      <c r="AV729" s="385"/>
      <c r="AW729" s="385"/>
      <c r="AX729" s="385"/>
    </row>
    <row r="730" spans="1:50" ht="26.25" hidden="1" customHeight="1" x14ac:dyDescent="0.15">
      <c r="A730" s="1088">
        <v>1</v>
      </c>
      <c r="B730" s="1088">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hidden="1" customHeight="1" x14ac:dyDescent="0.15">
      <c r="A731" s="1088">
        <v>2</v>
      </c>
      <c r="B731" s="1088">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hidden="1" customHeight="1" x14ac:dyDescent="0.15">
      <c r="A732" s="1088">
        <v>3</v>
      </c>
      <c r="B732" s="1088">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hidden="1" customHeight="1" x14ac:dyDescent="0.15">
      <c r="A733" s="1088">
        <v>4</v>
      </c>
      <c r="B733" s="1088">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hidden="1" customHeight="1" x14ac:dyDescent="0.15">
      <c r="A734" s="1088">
        <v>5</v>
      </c>
      <c r="B734" s="1088">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hidden="1" customHeight="1" x14ac:dyDescent="0.15">
      <c r="A735" s="1088">
        <v>6</v>
      </c>
      <c r="B735" s="1088">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hidden="1" customHeight="1" x14ac:dyDescent="0.15">
      <c r="A736" s="1088">
        <v>7</v>
      </c>
      <c r="B736" s="1088">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hidden="1" customHeight="1" x14ac:dyDescent="0.15">
      <c r="A737" s="1088">
        <v>8</v>
      </c>
      <c r="B737" s="1088">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hidden="1" customHeight="1" x14ac:dyDescent="0.15">
      <c r="A738" s="1088">
        <v>9</v>
      </c>
      <c r="B738" s="1088">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hidden="1" customHeight="1" x14ac:dyDescent="0.15">
      <c r="A739" s="1088">
        <v>10</v>
      </c>
      <c r="B739" s="1088">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hidden="1" customHeight="1" x14ac:dyDescent="0.15">
      <c r="A740" s="1088">
        <v>11</v>
      </c>
      <c r="B740" s="1088">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hidden="1" customHeight="1" x14ac:dyDescent="0.15">
      <c r="A741" s="1088">
        <v>12</v>
      </c>
      <c r="B741" s="1088">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hidden="1" customHeight="1" x14ac:dyDescent="0.15">
      <c r="A742" s="1088">
        <v>13</v>
      </c>
      <c r="B742" s="1088">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hidden="1" customHeight="1" x14ac:dyDescent="0.15">
      <c r="A743" s="1088">
        <v>14</v>
      </c>
      <c r="B743" s="1088">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hidden="1" customHeight="1" x14ac:dyDescent="0.15">
      <c r="A744" s="1088">
        <v>15</v>
      </c>
      <c r="B744" s="1088">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hidden="1" customHeight="1" x14ac:dyDescent="0.15">
      <c r="A745" s="1088">
        <v>16</v>
      </c>
      <c r="B745" s="1088">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hidden="1" customHeight="1" x14ac:dyDescent="0.15">
      <c r="A746" s="1088">
        <v>17</v>
      </c>
      <c r="B746" s="1088">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hidden="1" customHeight="1" x14ac:dyDescent="0.15">
      <c r="A747" s="1088">
        <v>18</v>
      </c>
      <c r="B747" s="1088">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hidden="1" customHeight="1" x14ac:dyDescent="0.15">
      <c r="A748" s="1088">
        <v>19</v>
      </c>
      <c r="B748" s="1088">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hidden="1" customHeight="1" x14ac:dyDescent="0.15">
      <c r="A749" s="1088">
        <v>20</v>
      </c>
      <c r="B749" s="1088">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hidden="1" customHeight="1" x14ac:dyDescent="0.15">
      <c r="A750" s="1088">
        <v>21</v>
      </c>
      <c r="B750" s="1088">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hidden="1" customHeight="1" x14ac:dyDescent="0.15">
      <c r="A751" s="1088">
        <v>22</v>
      </c>
      <c r="B751" s="1088">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hidden="1" customHeight="1" x14ac:dyDescent="0.15">
      <c r="A752" s="1088">
        <v>23</v>
      </c>
      <c r="B752" s="1088">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hidden="1" customHeight="1" x14ac:dyDescent="0.15">
      <c r="A753" s="1088">
        <v>24</v>
      </c>
      <c r="B753" s="1088">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hidden="1" customHeight="1" x14ac:dyDescent="0.15">
      <c r="A754" s="1088">
        <v>25</v>
      </c>
      <c r="B754" s="1088">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hidden="1" customHeight="1" x14ac:dyDescent="0.15">
      <c r="A755" s="1088">
        <v>26</v>
      </c>
      <c r="B755" s="1088">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hidden="1" customHeight="1" x14ac:dyDescent="0.15">
      <c r="A756" s="1088">
        <v>27</v>
      </c>
      <c r="B756" s="1088">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hidden="1" customHeight="1" x14ac:dyDescent="0.15">
      <c r="A757" s="1088">
        <v>28</v>
      </c>
      <c r="B757" s="1088">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hidden="1" customHeight="1" x14ac:dyDescent="0.15">
      <c r="A758" s="1088">
        <v>29</v>
      </c>
      <c r="B758" s="1088">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hidden="1" customHeight="1" x14ac:dyDescent="0.15">
      <c r="A759" s="1088">
        <v>30</v>
      </c>
      <c r="B759" s="1088">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9"/>
      <c r="B762" s="379"/>
      <c r="C762" s="379" t="s">
        <v>26</v>
      </c>
      <c r="D762" s="379"/>
      <c r="E762" s="379"/>
      <c r="F762" s="379"/>
      <c r="G762" s="379"/>
      <c r="H762" s="379"/>
      <c r="I762" s="379"/>
      <c r="J762" s="148" t="s">
        <v>290</v>
      </c>
      <c r="K762" s="380"/>
      <c r="L762" s="380"/>
      <c r="M762" s="380"/>
      <c r="N762" s="380"/>
      <c r="O762" s="380"/>
      <c r="P762" s="381" t="s">
        <v>27</v>
      </c>
      <c r="Q762" s="381"/>
      <c r="R762" s="381"/>
      <c r="S762" s="381"/>
      <c r="T762" s="381"/>
      <c r="U762" s="381"/>
      <c r="V762" s="381"/>
      <c r="W762" s="381"/>
      <c r="X762" s="381"/>
      <c r="Y762" s="382" t="s">
        <v>342</v>
      </c>
      <c r="Z762" s="383"/>
      <c r="AA762" s="383"/>
      <c r="AB762" s="383"/>
      <c r="AC762" s="148" t="s">
        <v>327</v>
      </c>
      <c r="AD762" s="148"/>
      <c r="AE762" s="148"/>
      <c r="AF762" s="148"/>
      <c r="AG762" s="148"/>
      <c r="AH762" s="382" t="s">
        <v>258</v>
      </c>
      <c r="AI762" s="379"/>
      <c r="AJ762" s="379"/>
      <c r="AK762" s="379"/>
      <c r="AL762" s="379" t="s">
        <v>21</v>
      </c>
      <c r="AM762" s="379"/>
      <c r="AN762" s="379"/>
      <c r="AO762" s="384"/>
      <c r="AP762" s="385" t="s">
        <v>291</v>
      </c>
      <c r="AQ762" s="385"/>
      <c r="AR762" s="385"/>
      <c r="AS762" s="385"/>
      <c r="AT762" s="385"/>
      <c r="AU762" s="385"/>
      <c r="AV762" s="385"/>
      <c r="AW762" s="385"/>
      <c r="AX762" s="385"/>
    </row>
    <row r="763" spans="1:50" ht="26.25" hidden="1" customHeight="1" x14ac:dyDescent="0.15">
      <c r="A763" s="1088">
        <v>1</v>
      </c>
      <c r="B763" s="1088">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hidden="1" customHeight="1" x14ac:dyDescent="0.15">
      <c r="A764" s="1088">
        <v>2</v>
      </c>
      <c r="B764" s="1088">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hidden="1" customHeight="1" x14ac:dyDescent="0.15">
      <c r="A765" s="1088">
        <v>3</v>
      </c>
      <c r="B765" s="1088">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hidden="1" customHeight="1" x14ac:dyDescent="0.15">
      <c r="A766" s="1088">
        <v>4</v>
      </c>
      <c r="B766" s="1088">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hidden="1" customHeight="1" x14ac:dyDescent="0.15">
      <c r="A767" s="1088">
        <v>5</v>
      </c>
      <c r="B767" s="1088">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hidden="1" customHeight="1" x14ac:dyDescent="0.15">
      <c r="A768" s="1088">
        <v>6</v>
      </c>
      <c r="B768" s="1088">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hidden="1" customHeight="1" x14ac:dyDescent="0.15">
      <c r="A769" s="1088">
        <v>7</v>
      </c>
      <c r="B769" s="1088">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hidden="1" customHeight="1" x14ac:dyDescent="0.15">
      <c r="A770" s="1088">
        <v>8</v>
      </c>
      <c r="B770" s="1088">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hidden="1" customHeight="1" x14ac:dyDescent="0.15">
      <c r="A771" s="1088">
        <v>9</v>
      </c>
      <c r="B771" s="1088">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hidden="1" customHeight="1" x14ac:dyDescent="0.15">
      <c r="A772" s="1088">
        <v>10</v>
      </c>
      <c r="B772" s="1088">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hidden="1" customHeight="1" x14ac:dyDescent="0.15">
      <c r="A773" s="1088">
        <v>11</v>
      </c>
      <c r="B773" s="1088">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hidden="1" customHeight="1" x14ac:dyDescent="0.15">
      <c r="A774" s="1088">
        <v>12</v>
      </c>
      <c r="B774" s="1088">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hidden="1" customHeight="1" x14ac:dyDescent="0.15">
      <c r="A775" s="1088">
        <v>13</v>
      </c>
      <c r="B775" s="1088">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hidden="1" customHeight="1" x14ac:dyDescent="0.15">
      <c r="A776" s="1088">
        <v>14</v>
      </c>
      <c r="B776" s="1088">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hidden="1" customHeight="1" x14ac:dyDescent="0.15">
      <c r="A777" s="1088">
        <v>15</v>
      </c>
      <c r="B777" s="1088">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hidden="1" customHeight="1" x14ac:dyDescent="0.15">
      <c r="A778" s="1088">
        <v>16</v>
      </c>
      <c r="B778" s="1088">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hidden="1" customHeight="1" x14ac:dyDescent="0.15">
      <c r="A779" s="1088">
        <v>17</v>
      </c>
      <c r="B779" s="1088">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hidden="1" customHeight="1" x14ac:dyDescent="0.15">
      <c r="A780" s="1088">
        <v>18</v>
      </c>
      <c r="B780" s="1088">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hidden="1" customHeight="1" x14ac:dyDescent="0.15">
      <c r="A781" s="1088">
        <v>19</v>
      </c>
      <c r="B781" s="1088">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hidden="1" customHeight="1" x14ac:dyDescent="0.15">
      <c r="A782" s="1088">
        <v>20</v>
      </c>
      <c r="B782" s="1088">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hidden="1" customHeight="1" x14ac:dyDescent="0.15">
      <c r="A783" s="1088">
        <v>21</v>
      </c>
      <c r="B783" s="1088">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hidden="1" customHeight="1" x14ac:dyDescent="0.15">
      <c r="A784" s="1088">
        <v>22</v>
      </c>
      <c r="B784" s="1088">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hidden="1" customHeight="1" x14ac:dyDescent="0.15">
      <c r="A785" s="1088">
        <v>23</v>
      </c>
      <c r="B785" s="1088">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hidden="1" customHeight="1" x14ac:dyDescent="0.15">
      <c r="A786" s="1088">
        <v>24</v>
      </c>
      <c r="B786" s="1088">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hidden="1" customHeight="1" x14ac:dyDescent="0.15">
      <c r="A787" s="1088">
        <v>25</v>
      </c>
      <c r="B787" s="1088">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hidden="1" customHeight="1" x14ac:dyDescent="0.15">
      <c r="A788" s="1088">
        <v>26</v>
      </c>
      <c r="B788" s="1088">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hidden="1" customHeight="1" x14ac:dyDescent="0.15">
      <c r="A789" s="1088">
        <v>27</v>
      </c>
      <c r="B789" s="1088">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hidden="1" customHeight="1" x14ac:dyDescent="0.15">
      <c r="A790" s="1088">
        <v>28</v>
      </c>
      <c r="B790" s="1088">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hidden="1" customHeight="1" x14ac:dyDescent="0.15">
      <c r="A791" s="1088">
        <v>29</v>
      </c>
      <c r="B791" s="1088">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hidden="1" customHeight="1" x14ac:dyDescent="0.15">
      <c r="A792" s="1088">
        <v>30</v>
      </c>
      <c r="B792" s="1088">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9"/>
      <c r="B795" s="379"/>
      <c r="C795" s="379" t="s">
        <v>26</v>
      </c>
      <c r="D795" s="379"/>
      <c r="E795" s="379"/>
      <c r="F795" s="379"/>
      <c r="G795" s="379"/>
      <c r="H795" s="379"/>
      <c r="I795" s="379"/>
      <c r="J795" s="148" t="s">
        <v>290</v>
      </c>
      <c r="K795" s="380"/>
      <c r="L795" s="380"/>
      <c r="M795" s="380"/>
      <c r="N795" s="380"/>
      <c r="O795" s="380"/>
      <c r="P795" s="381" t="s">
        <v>27</v>
      </c>
      <c r="Q795" s="381"/>
      <c r="R795" s="381"/>
      <c r="S795" s="381"/>
      <c r="T795" s="381"/>
      <c r="U795" s="381"/>
      <c r="V795" s="381"/>
      <c r="W795" s="381"/>
      <c r="X795" s="381"/>
      <c r="Y795" s="382" t="s">
        <v>342</v>
      </c>
      <c r="Z795" s="383"/>
      <c r="AA795" s="383"/>
      <c r="AB795" s="383"/>
      <c r="AC795" s="148" t="s">
        <v>327</v>
      </c>
      <c r="AD795" s="148"/>
      <c r="AE795" s="148"/>
      <c r="AF795" s="148"/>
      <c r="AG795" s="148"/>
      <c r="AH795" s="382" t="s">
        <v>258</v>
      </c>
      <c r="AI795" s="379"/>
      <c r="AJ795" s="379"/>
      <c r="AK795" s="379"/>
      <c r="AL795" s="379" t="s">
        <v>21</v>
      </c>
      <c r="AM795" s="379"/>
      <c r="AN795" s="379"/>
      <c r="AO795" s="384"/>
      <c r="AP795" s="385" t="s">
        <v>291</v>
      </c>
      <c r="AQ795" s="385"/>
      <c r="AR795" s="385"/>
      <c r="AS795" s="385"/>
      <c r="AT795" s="385"/>
      <c r="AU795" s="385"/>
      <c r="AV795" s="385"/>
      <c r="AW795" s="385"/>
      <c r="AX795" s="385"/>
    </row>
    <row r="796" spans="1:50" ht="26.25" hidden="1" customHeight="1" x14ac:dyDescent="0.15">
      <c r="A796" s="1088">
        <v>1</v>
      </c>
      <c r="B796" s="1088">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hidden="1" customHeight="1" x14ac:dyDescent="0.15">
      <c r="A797" s="1088">
        <v>2</v>
      </c>
      <c r="B797" s="1088">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hidden="1" customHeight="1" x14ac:dyDescent="0.15">
      <c r="A798" s="1088">
        <v>3</v>
      </c>
      <c r="B798" s="1088">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hidden="1" customHeight="1" x14ac:dyDescent="0.15">
      <c r="A799" s="1088">
        <v>4</v>
      </c>
      <c r="B799" s="1088">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hidden="1" customHeight="1" x14ac:dyDescent="0.15">
      <c r="A800" s="1088">
        <v>5</v>
      </c>
      <c r="B800" s="1088">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hidden="1" customHeight="1" x14ac:dyDescent="0.15">
      <c r="A801" s="1088">
        <v>6</v>
      </c>
      <c r="B801" s="1088">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hidden="1" customHeight="1" x14ac:dyDescent="0.15">
      <c r="A802" s="1088">
        <v>7</v>
      </c>
      <c r="B802" s="1088">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hidden="1" customHeight="1" x14ac:dyDescent="0.15">
      <c r="A803" s="1088">
        <v>8</v>
      </c>
      <c r="B803" s="1088">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hidden="1" customHeight="1" x14ac:dyDescent="0.15">
      <c r="A804" s="1088">
        <v>9</v>
      </c>
      <c r="B804" s="1088">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hidden="1" customHeight="1" x14ac:dyDescent="0.15">
      <c r="A805" s="1088">
        <v>10</v>
      </c>
      <c r="B805" s="1088">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hidden="1" customHeight="1" x14ac:dyDescent="0.15">
      <c r="A806" s="1088">
        <v>11</v>
      </c>
      <c r="B806" s="1088">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hidden="1" customHeight="1" x14ac:dyDescent="0.15">
      <c r="A807" s="1088">
        <v>12</v>
      </c>
      <c r="B807" s="1088">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hidden="1" customHeight="1" x14ac:dyDescent="0.15">
      <c r="A808" s="1088">
        <v>13</v>
      </c>
      <c r="B808" s="1088">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hidden="1" customHeight="1" x14ac:dyDescent="0.15">
      <c r="A809" s="1088">
        <v>14</v>
      </c>
      <c r="B809" s="1088">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hidden="1" customHeight="1" x14ac:dyDescent="0.15">
      <c r="A810" s="1088">
        <v>15</v>
      </c>
      <c r="B810" s="1088">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hidden="1" customHeight="1" x14ac:dyDescent="0.15">
      <c r="A811" s="1088">
        <v>16</v>
      </c>
      <c r="B811" s="1088">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hidden="1" customHeight="1" x14ac:dyDescent="0.15">
      <c r="A812" s="1088">
        <v>17</v>
      </c>
      <c r="B812" s="1088">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hidden="1" customHeight="1" x14ac:dyDescent="0.15">
      <c r="A813" s="1088">
        <v>18</v>
      </c>
      <c r="B813" s="1088">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hidden="1" customHeight="1" x14ac:dyDescent="0.15">
      <c r="A814" s="1088">
        <v>19</v>
      </c>
      <c r="B814" s="1088">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hidden="1" customHeight="1" x14ac:dyDescent="0.15">
      <c r="A815" s="1088">
        <v>20</v>
      </c>
      <c r="B815" s="1088">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hidden="1" customHeight="1" x14ac:dyDescent="0.15">
      <c r="A816" s="1088">
        <v>21</v>
      </c>
      <c r="B816" s="1088">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hidden="1" customHeight="1" x14ac:dyDescent="0.15">
      <c r="A817" s="1088">
        <v>22</v>
      </c>
      <c r="B817" s="1088">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hidden="1" customHeight="1" x14ac:dyDescent="0.15">
      <c r="A818" s="1088">
        <v>23</v>
      </c>
      <c r="B818" s="1088">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hidden="1" customHeight="1" x14ac:dyDescent="0.15">
      <c r="A819" s="1088">
        <v>24</v>
      </c>
      <c r="B819" s="1088">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hidden="1" customHeight="1" x14ac:dyDescent="0.15">
      <c r="A820" s="1088">
        <v>25</v>
      </c>
      <c r="B820" s="1088">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hidden="1" customHeight="1" x14ac:dyDescent="0.15">
      <c r="A821" s="1088">
        <v>26</v>
      </c>
      <c r="B821" s="1088">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hidden="1" customHeight="1" x14ac:dyDescent="0.15">
      <c r="A822" s="1088">
        <v>27</v>
      </c>
      <c r="B822" s="1088">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hidden="1" customHeight="1" x14ac:dyDescent="0.15">
      <c r="A823" s="1088">
        <v>28</v>
      </c>
      <c r="B823" s="1088">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hidden="1" customHeight="1" x14ac:dyDescent="0.15">
      <c r="A824" s="1088">
        <v>29</v>
      </c>
      <c r="B824" s="1088">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hidden="1" customHeight="1" x14ac:dyDescent="0.15">
      <c r="A825" s="1088">
        <v>30</v>
      </c>
      <c r="B825" s="1088">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9"/>
      <c r="B828" s="379"/>
      <c r="C828" s="379" t="s">
        <v>26</v>
      </c>
      <c r="D828" s="379"/>
      <c r="E828" s="379"/>
      <c r="F828" s="379"/>
      <c r="G828" s="379"/>
      <c r="H828" s="379"/>
      <c r="I828" s="379"/>
      <c r="J828" s="148" t="s">
        <v>290</v>
      </c>
      <c r="K828" s="380"/>
      <c r="L828" s="380"/>
      <c r="M828" s="380"/>
      <c r="N828" s="380"/>
      <c r="O828" s="380"/>
      <c r="P828" s="381" t="s">
        <v>27</v>
      </c>
      <c r="Q828" s="381"/>
      <c r="R828" s="381"/>
      <c r="S828" s="381"/>
      <c r="T828" s="381"/>
      <c r="U828" s="381"/>
      <c r="V828" s="381"/>
      <c r="W828" s="381"/>
      <c r="X828" s="381"/>
      <c r="Y828" s="382" t="s">
        <v>342</v>
      </c>
      <c r="Z828" s="383"/>
      <c r="AA828" s="383"/>
      <c r="AB828" s="383"/>
      <c r="AC828" s="148" t="s">
        <v>327</v>
      </c>
      <c r="AD828" s="148"/>
      <c r="AE828" s="148"/>
      <c r="AF828" s="148"/>
      <c r="AG828" s="148"/>
      <c r="AH828" s="382" t="s">
        <v>258</v>
      </c>
      <c r="AI828" s="379"/>
      <c r="AJ828" s="379"/>
      <c r="AK828" s="379"/>
      <c r="AL828" s="379" t="s">
        <v>21</v>
      </c>
      <c r="AM828" s="379"/>
      <c r="AN828" s="379"/>
      <c r="AO828" s="384"/>
      <c r="AP828" s="385" t="s">
        <v>291</v>
      </c>
      <c r="AQ828" s="385"/>
      <c r="AR828" s="385"/>
      <c r="AS828" s="385"/>
      <c r="AT828" s="385"/>
      <c r="AU828" s="385"/>
      <c r="AV828" s="385"/>
      <c r="AW828" s="385"/>
      <c r="AX828" s="385"/>
    </row>
    <row r="829" spans="1:50" ht="26.25" hidden="1" customHeight="1" x14ac:dyDescent="0.15">
      <c r="A829" s="1088">
        <v>1</v>
      </c>
      <c r="B829" s="1088">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hidden="1" customHeight="1" x14ac:dyDescent="0.15">
      <c r="A830" s="1088">
        <v>2</v>
      </c>
      <c r="B830" s="1088">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hidden="1" customHeight="1" x14ac:dyDescent="0.15">
      <c r="A831" s="1088">
        <v>3</v>
      </c>
      <c r="B831" s="1088">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hidden="1" customHeight="1" x14ac:dyDescent="0.15">
      <c r="A832" s="1088">
        <v>4</v>
      </c>
      <c r="B832" s="1088">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hidden="1" customHeight="1" x14ac:dyDescent="0.15">
      <c r="A833" s="1088">
        <v>5</v>
      </c>
      <c r="B833" s="1088">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hidden="1" customHeight="1" x14ac:dyDescent="0.15">
      <c r="A834" s="1088">
        <v>6</v>
      </c>
      <c r="B834" s="1088">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hidden="1" customHeight="1" x14ac:dyDescent="0.15">
      <c r="A835" s="1088">
        <v>7</v>
      </c>
      <c r="B835" s="1088">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hidden="1" customHeight="1" x14ac:dyDescent="0.15">
      <c r="A836" s="1088">
        <v>8</v>
      </c>
      <c r="B836" s="1088">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hidden="1" customHeight="1" x14ac:dyDescent="0.15">
      <c r="A837" s="1088">
        <v>9</v>
      </c>
      <c r="B837" s="1088">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hidden="1" customHeight="1" x14ac:dyDescent="0.15">
      <c r="A838" s="1088">
        <v>10</v>
      </c>
      <c r="B838" s="1088">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hidden="1" customHeight="1" x14ac:dyDescent="0.15">
      <c r="A839" s="1088">
        <v>11</v>
      </c>
      <c r="B839" s="1088">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hidden="1" customHeight="1" x14ac:dyDescent="0.15">
      <c r="A840" s="1088">
        <v>12</v>
      </c>
      <c r="B840" s="1088">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hidden="1" customHeight="1" x14ac:dyDescent="0.15">
      <c r="A841" s="1088">
        <v>13</v>
      </c>
      <c r="B841" s="1088">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hidden="1" customHeight="1" x14ac:dyDescent="0.15">
      <c r="A842" s="1088">
        <v>14</v>
      </c>
      <c r="B842" s="1088">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hidden="1" customHeight="1" x14ac:dyDescent="0.15">
      <c r="A843" s="1088">
        <v>15</v>
      </c>
      <c r="B843" s="1088">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hidden="1" customHeight="1" x14ac:dyDescent="0.15">
      <c r="A844" s="1088">
        <v>16</v>
      </c>
      <c r="B844" s="1088">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hidden="1" customHeight="1" x14ac:dyDescent="0.15">
      <c r="A845" s="1088">
        <v>17</v>
      </c>
      <c r="B845" s="1088">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hidden="1" customHeight="1" x14ac:dyDescent="0.15">
      <c r="A846" s="1088">
        <v>18</v>
      </c>
      <c r="B846" s="1088">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hidden="1" customHeight="1" x14ac:dyDescent="0.15">
      <c r="A847" s="1088">
        <v>19</v>
      </c>
      <c r="B847" s="1088">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hidden="1" customHeight="1" x14ac:dyDescent="0.15">
      <c r="A848" s="1088">
        <v>20</v>
      </c>
      <c r="B848" s="1088">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hidden="1" customHeight="1" x14ac:dyDescent="0.15">
      <c r="A849" s="1088">
        <v>21</v>
      </c>
      <c r="B849" s="1088">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hidden="1" customHeight="1" x14ac:dyDescent="0.15">
      <c r="A850" s="1088">
        <v>22</v>
      </c>
      <c r="B850" s="1088">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hidden="1" customHeight="1" x14ac:dyDescent="0.15">
      <c r="A851" s="1088">
        <v>23</v>
      </c>
      <c r="B851" s="1088">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hidden="1" customHeight="1" x14ac:dyDescent="0.15">
      <c r="A852" s="1088">
        <v>24</v>
      </c>
      <c r="B852" s="1088">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hidden="1" customHeight="1" x14ac:dyDescent="0.15">
      <c r="A853" s="1088">
        <v>25</v>
      </c>
      <c r="B853" s="1088">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hidden="1" customHeight="1" x14ac:dyDescent="0.15">
      <c r="A854" s="1088">
        <v>26</v>
      </c>
      <c r="B854" s="1088">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hidden="1" customHeight="1" x14ac:dyDescent="0.15">
      <c r="A855" s="1088">
        <v>27</v>
      </c>
      <c r="B855" s="1088">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hidden="1" customHeight="1" x14ac:dyDescent="0.15">
      <c r="A856" s="1088">
        <v>28</v>
      </c>
      <c r="B856" s="1088">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hidden="1" customHeight="1" x14ac:dyDescent="0.15">
      <c r="A857" s="1088">
        <v>29</v>
      </c>
      <c r="B857" s="1088">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hidden="1" customHeight="1" x14ac:dyDescent="0.15">
      <c r="A858" s="1088">
        <v>30</v>
      </c>
      <c r="B858" s="1088">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9"/>
      <c r="B861" s="379"/>
      <c r="C861" s="379" t="s">
        <v>26</v>
      </c>
      <c r="D861" s="379"/>
      <c r="E861" s="379"/>
      <c r="F861" s="379"/>
      <c r="G861" s="379"/>
      <c r="H861" s="379"/>
      <c r="I861" s="379"/>
      <c r="J861" s="148" t="s">
        <v>290</v>
      </c>
      <c r="K861" s="380"/>
      <c r="L861" s="380"/>
      <c r="M861" s="380"/>
      <c r="N861" s="380"/>
      <c r="O861" s="380"/>
      <c r="P861" s="381" t="s">
        <v>27</v>
      </c>
      <c r="Q861" s="381"/>
      <c r="R861" s="381"/>
      <c r="S861" s="381"/>
      <c r="T861" s="381"/>
      <c r="U861" s="381"/>
      <c r="V861" s="381"/>
      <c r="W861" s="381"/>
      <c r="X861" s="381"/>
      <c r="Y861" s="382" t="s">
        <v>342</v>
      </c>
      <c r="Z861" s="383"/>
      <c r="AA861" s="383"/>
      <c r="AB861" s="383"/>
      <c r="AC861" s="148" t="s">
        <v>327</v>
      </c>
      <c r="AD861" s="148"/>
      <c r="AE861" s="148"/>
      <c r="AF861" s="148"/>
      <c r="AG861" s="148"/>
      <c r="AH861" s="382" t="s">
        <v>258</v>
      </c>
      <c r="AI861" s="379"/>
      <c r="AJ861" s="379"/>
      <c r="AK861" s="379"/>
      <c r="AL861" s="379" t="s">
        <v>21</v>
      </c>
      <c r="AM861" s="379"/>
      <c r="AN861" s="379"/>
      <c r="AO861" s="384"/>
      <c r="AP861" s="385" t="s">
        <v>291</v>
      </c>
      <c r="AQ861" s="385"/>
      <c r="AR861" s="385"/>
      <c r="AS861" s="385"/>
      <c r="AT861" s="385"/>
      <c r="AU861" s="385"/>
      <c r="AV861" s="385"/>
      <c r="AW861" s="385"/>
      <c r="AX861" s="385"/>
    </row>
    <row r="862" spans="1:50" ht="26.25" hidden="1" customHeight="1" x14ac:dyDescent="0.15">
      <c r="A862" s="1088">
        <v>1</v>
      </c>
      <c r="B862" s="1088">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hidden="1" customHeight="1" x14ac:dyDescent="0.15">
      <c r="A863" s="1088">
        <v>2</v>
      </c>
      <c r="B863" s="1088">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hidden="1" customHeight="1" x14ac:dyDescent="0.15">
      <c r="A864" s="1088">
        <v>3</v>
      </c>
      <c r="B864" s="1088">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hidden="1" customHeight="1" x14ac:dyDescent="0.15">
      <c r="A865" s="1088">
        <v>4</v>
      </c>
      <c r="B865" s="1088">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hidden="1" customHeight="1" x14ac:dyDescent="0.15">
      <c r="A866" s="1088">
        <v>5</v>
      </c>
      <c r="B866" s="1088">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hidden="1" customHeight="1" x14ac:dyDescent="0.15">
      <c r="A867" s="1088">
        <v>6</v>
      </c>
      <c r="B867" s="1088">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hidden="1" customHeight="1" x14ac:dyDescent="0.15">
      <c r="A868" s="1088">
        <v>7</v>
      </c>
      <c r="B868" s="1088">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hidden="1" customHeight="1" x14ac:dyDescent="0.15">
      <c r="A869" s="1088">
        <v>8</v>
      </c>
      <c r="B869" s="1088">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hidden="1" customHeight="1" x14ac:dyDescent="0.15">
      <c r="A870" s="1088">
        <v>9</v>
      </c>
      <c r="B870" s="1088">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hidden="1" customHeight="1" x14ac:dyDescent="0.15">
      <c r="A871" s="1088">
        <v>10</v>
      </c>
      <c r="B871" s="1088">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hidden="1" customHeight="1" x14ac:dyDescent="0.15">
      <c r="A872" s="1088">
        <v>11</v>
      </c>
      <c r="B872" s="1088">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hidden="1" customHeight="1" x14ac:dyDescent="0.15">
      <c r="A873" s="1088">
        <v>12</v>
      </c>
      <c r="B873" s="1088">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hidden="1" customHeight="1" x14ac:dyDescent="0.15">
      <c r="A874" s="1088">
        <v>13</v>
      </c>
      <c r="B874" s="1088">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hidden="1" customHeight="1" x14ac:dyDescent="0.15">
      <c r="A875" s="1088">
        <v>14</v>
      </c>
      <c r="B875" s="1088">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hidden="1" customHeight="1" x14ac:dyDescent="0.15">
      <c r="A876" s="1088">
        <v>15</v>
      </c>
      <c r="B876" s="1088">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hidden="1" customHeight="1" x14ac:dyDescent="0.15">
      <c r="A877" s="1088">
        <v>16</v>
      </c>
      <c r="B877" s="1088">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hidden="1" customHeight="1" x14ac:dyDescent="0.15">
      <c r="A878" s="1088">
        <v>17</v>
      </c>
      <c r="B878" s="1088">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hidden="1" customHeight="1" x14ac:dyDescent="0.15">
      <c r="A879" s="1088">
        <v>18</v>
      </c>
      <c r="B879" s="1088">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hidden="1" customHeight="1" x14ac:dyDescent="0.15">
      <c r="A880" s="1088">
        <v>19</v>
      </c>
      <c r="B880" s="1088">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hidden="1" customHeight="1" x14ac:dyDescent="0.15">
      <c r="A881" s="1088">
        <v>20</v>
      </c>
      <c r="B881" s="1088">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hidden="1" customHeight="1" x14ac:dyDescent="0.15">
      <c r="A882" s="1088">
        <v>21</v>
      </c>
      <c r="B882" s="1088">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hidden="1" customHeight="1" x14ac:dyDescent="0.15">
      <c r="A883" s="1088">
        <v>22</v>
      </c>
      <c r="B883" s="1088">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hidden="1" customHeight="1" x14ac:dyDescent="0.15">
      <c r="A884" s="1088">
        <v>23</v>
      </c>
      <c r="B884" s="1088">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hidden="1" customHeight="1" x14ac:dyDescent="0.15">
      <c r="A885" s="1088">
        <v>24</v>
      </c>
      <c r="B885" s="1088">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hidden="1" customHeight="1" x14ac:dyDescent="0.15">
      <c r="A886" s="1088">
        <v>25</v>
      </c>
      <c r="B886" s="1088">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hidden="1" customHeight="1" x14ac:dyDescent="0.15">
      <c r="A887" s="1088">
        <v>26</v>
      </c>
      <c r="B887" s="1088">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hidden="1" customHeight="1" x14ac:dyDescent="0.15">
      <c r="A888" s="1088">
        <v>27</v>
      </c>
      <c r="B888" s="1088">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hidden="1" customHeight="1" x14ac:dyDescent="0.15">
      <c r="A889" s="1088">
        <v>28</v>
      </c>
      <c r="B889" s="1088">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hidden="1" customHeight="1" x14ac:dyDescent="0.15">
      <c r="A890" s="1088">
        <v>29</v>
      </c>
      <c r="B890" s="1088">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hidden="1" customHeight="1" x14ac:dyDescent="0.15">
      <c r="A891" s="1088">
        <v>30</v>
      </c>
      <c r="B891" s="1088">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9"/>
      <c r="B894" s="379"/>
      <c r="C894" s="379" t="s">
        <v>26</v>
      </c>
      <c r="D894" s="379"/>
      <c r="E894" s="379"/>
      <c r="F894" s="379"/>
      <c r="G894" s="379"/>
      <c r="H894" s="379"/>
      <c r="I894" s="379"/>
      <c r="J894" s="148" t="s">
        <v>290</v>
      </c>
      <c r="K894" s="380"/>
      <c r="L894" s="380"/>
      <c r="M894" s="380"/>
      <c r="N894" s="380"/>
      <c r="O894" s="380"/>
      <c r="P894" s="381" t="s">
        <v>27</v>
      </c>
      <c r="Q894" s="381"/>
      <c r="R894" s="381"/>
      <c r="S894" s="381"/>
      <c r="T894" s="381"/>
      <c r="U894" s="381"/>
      <c r="V894" s="381"/>
      <c r="W894" s="381"/>
      <c r="X894" s="381"/>
      <c r="Y894" s="382" t="s">
        <v>342</v>
      </c>
      <c r="Z894" s="383"/>
      <c r="AA894" s="383"/>
      <c r="AB894" s="383"/>
      <c r="AC894" s="148" t="s">
        <v>327</v>
      </c>
      <c r="AD894" s="148"/>
      <c r="AE894" s="148"/>
      <c r="AF894" s="148"/>
      <c r="AG894" s="148"/>
      <c r="AH894" s="382" t="s">
        <v>258</v>
      </c>
      <c r="AI894" s="379"/>
      <c r="AJ894" s="379"/>
      <c r="AK894" s="379"/>
      <c r="AL894" s="379" t="s">
        <v>21</v>
      </c>
      <c r="AM894" s="379"/>
      <c r="AN894" s="379"/>
      <c r="AO894" s="384"/>
      <c r="AP894" s="385" t="s">
        <v>291</v>
      </c>
      <c r="AQ894" s="385"/>
      <c r="AR894" s="385"/>
      <c r="AS894" s="385"/>
      <c r="AT894" s="385"/>
      <c r="AU894" s="385"/>
      <c r="AV894" s="385"/>
      <c r="AW894" s="385"/>
      <c r="AX894" s="385"/>
    </row>
    <row r="895" spans="1:50" ht="26.25" hidden="1" customHeight="1" x14ac:dyDescent="0.15">
      <c r="A895" s="1088">
        <v>1</v>
      </c>
      <c r="B895" s="1088">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hidden="1" customHeight="1" x14ac:dyDescent="0.15">
      <c r="A896" s="1088">
        <v>2</v>
      </c>
      <c r="B896" s="1088">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hidden="1" customHeight="1" x14ac:dyDescent="0.15">
      <c r="A897" s="1088">
        <v>3</v>
      </c>
      <c r="B897" s="1088">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hidden="1" customHeight="1" x14ac:dyDescent="0.15">
      <c r="A898" s="1088">
        <v>4</v>
      </c>
      <c r="B898" s="1088">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hidden="1" customHeight="1" x14ac:dyDescent="0.15">
      <c r="A899" s="1088">
        <v>5</v>
      </c>
      <c r="B899" s="1088">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hidden="1" customHeight="1" x14ac:dyDescent="0.15">
      <c r="A900" s="1088">
        <v>6</v>
      </c>
      <c r="B900" s="1088">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hidden="1" customHeight="1" x14ac:dyDescent="0.15">
      <c r="A901" s="1088">
        <v>7</v>
      </c>
      <c r="B901" s="1088">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hidden="1" customHeight="1" x14ac:dyDescent="0.15">
      <c r="A902" s="1088">
        <v>8</v>
      </c>
      <c r="B902" s="1088">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hidden="1" customHeight="1" x14ac:dyDescent="0.15">
      <c r="A903" s="1088">
        <v>9</v>
      </c>
      <c r="B903" s="1088">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hidden="1" customHeight="1" x14ac:dyDescent="0.15">
      <c r="A904" s="1088">
        <v>10</v>
      </c>
      <c r="B904" s="1088">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hidden="1" customHeight="1" x14ac:dyDescent="0.15">
      <c r="A905" s="1088">
        <v>11</v>
      </c>
      <c r="B905" s="1088">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hidden="1" customHeight="1" x14ac:dyDescent="0.15">
      <c r="A906" s="1088">
        <v>12</v>
      </c>
      <c r="B906" s="1088">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hidden="1" customHeight="1" x14ac:dyDescent="0.15">
      <c r="A907" s="1088">
        <v>13</v>
      </c>
      <c r="B907" s="1088">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hidden="1" customHeight="1" x14ac:dyDescent="0.15">
      <c r="A908" s="1088">
        <v>14</v>
      </c>
      <c r="B908" s="1088">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hidden="1" customHeight="1" x14ac:dyDescent="0.15">
      <c r="A909" s="1088">
        <v>15</v>
      </c>
      <c r="B909" s="1088">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hidden="1" customHeight="1" x14ac:dyDescent="0.15">
      <c r="A910" s="1088">
        <v>16</v>
      </c>
      <c r="B910" s="1088">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hidden="1" customHeight="1" x14ac:dyDescent="0.15">
      <c r="A911" s="1088">
        <v>17</v>
      </c>
      <c r="B911" s="1088">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hidden="1" customHeight="1" x14ac:dyDescent="0.15">
      <c r="A912" s="1088">
        <v>18</v>
      </c>
      <c r="B912" s="1088">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hidden="1" customHeight="1" x14ac:dyDescent="0.15">
      <c r="A913" s="1088">
        <v>19</v>
      </c>
      <c r="B913" s="1088">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hidden="1" customHeight="1" x14ac:dyDescent="0.15">
      <c r="A914" s="1088">
        <v>20</v>
      </c>
      <c r="B914" s="1088">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hidden="1" customHeight="1" x14ac:dyDescent="0.15">
      <c r="A915" s="1088">
        <v>21</v>
      </c>
      <c r="B915" s="1088">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hidden="1" customHeight="1" x14ac:dyDescent="0.15">
      <c r="A916" s="1088">
        <v>22</v>
      </c>
      <c r="B916" s="1088">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hidden="1" customHeight="1" x14ac:dyDescent="0.15">
      <c r="A917" s="1088">
        <v>23</v>
      </c>
      <c r="B917" s="1088">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hidden="1" customHeight="1" x14ac:dyDescent="0.15">
      <c r="A918" s="1088">
        <v>24</v>
      </c>
      <c r="B918" s="1088">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hidden="1" customHeight="1" x14ac:dyDescent="0.15">
      <c r="A919" s="1088">
        <v>25</v>
      </c>
      <c r="B919" s="1088">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hidden="1" customHeight="1" x14ac:dyDescent="0.15">
      <c r="A920" s="1088">
        <v>26</v>
      </c>
      <c r="B920" s="1088">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hidden="1" customHeight="1" x14ac:dyDescent="0.15">
      <c r="A921" s="1088">
        <v>27</v>
      </c>
      <c r="B921" s="1088">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hidden="1" customHeight="1" x14ac:dyDescent="0.15">
      <c r="A922" s="1088">
        <v>28</v>
      </c>
      <c r="B922" s="1088">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hidden="1" customHeight="1" x14ac:dyDescent="0.15">
      <c r="A923" s="1088">
        <v>29</v>
      </c>
      <c r="B923" s="1088">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hidden="1" customHeight="1" x14ac:dyDescent="0.15">
      <c r="A924" s="1088">
        <v>30</v>
      </c>
      <c r="B924" s="1088">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9"/>
      <c r="B927" s="379"/>
      <c r="C927" s="379" t="s">
        <v>26</v>
      </c>
      <c r="D927" s="379"/>
      <c r="E927" s="379"/>
      <c r="F927" s="379"/>
      <c r="G927" s="379"/>
      <c r="H927" s="379"/>
      <c r="I927" s="379"/>
      <c r="J927" s="148" t="s">
        <v>290</v>
      </c>
      <c r="K927" s="380"/>
      <c r="L927" s="380"/>
      <c r="M927" s="380"/>
      <c r="N927" s="380"/>
      <c r="O927" s="380"/>
      <c r="P927" s="381" t="s">
        <v>27</v>
      </c>
      <c r="Q927" s="381"/>
      <c r="R927" s="381"/>
      <c r="S927" s="381"/>
      <c r="T927" s="381"/>
      <c r="U927" s="381"/>
      <c r="V927" s="381"/>
      <c r="W927" s="381"/>
      <c r="X927" s="381"/>
      <c r="Y927" s="382" t="s">
        <v>342</v>
      </c>
      <c r="Z927" s="383"/>
      <c r="AA927" s="383"/>
      <c r="AB927" s="383"/>
      <c r="AC927" s="148" t="s">
        <v>327</v>
      </c>
      <c r="AD927" s="148"/>
      <c r="AE927" s="148"/>
      <c r="AF927" s="148"/>
      <c r="AG927" s="148"/>
      <c r="AH927" s="382" t="s">
        <v>258</v>
      </c>
      <c r="AI927" s="379"/>
      <c r="AJ927" s="379"/>
      <c r="AK927" s="379"/>
      <c r="AL927" s="379" t="s">
        <v>21</v>
      </c>
      <c r="AM927" s="379"/>
      <c r="AN927" s="379"/>
      <c r="AO927" s="384"/>
      <c r="AP927" s="385" t="s">
        <v>291</v>
      </c>
      <c r="AQ927" s="385"/>
      <c r="AR927" s="385"/>
      <c r="AS927" s="385"/>
      <c r="AT927" s="385"/>
      <c r="AU927" s="385"/>
      <c r="AV927" s="385"/>
      <c r="AW927" s="385"/>
      <c r="AX927" s="385"/>
    </row>
    <row r="928" spans="1:50" ht="26.25" hidden="1" customHeight="1" x14ac:dyDescent="0.15">
      <c r="A928" s="1088">
        <v>1</v>
      </c>
      <c r="B928" s="1088">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hidden="1" customHeight="1" x14ac:dyDescent="0.15">
      <c r="A929" s="1088">
        <v>2</v>
      </c>
      <c r="B929" s="1088">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hidden="1" customHeight="1" x14ac:dyDescent="0.15">
      <c r="A930" s="1088">
        <v>3</v>
      </c>
      <c r="B930" s="1088">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hidden="1" customHeight="1" x14ac:dyDescent="0.15">
      <c r="A931" s="1088">
        <v>4</v>
      </c>
      <c r="B931" s="1088">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hidden="1" customHeight="1" x14ac:dyDescent="0.15">
      <c r="A932" s="1088">
        <v>5</v>
      </c>
      <c r="B932" s="1088">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hidden="1" customHeight="1" x14ac:dyDescent="0.15">
      <c r="A933" s="1088">
        <v>6</v>
      </c>
      <c r="B933" s="1088">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hidden="1" customHeight="1" x14ac:dyDescent="0.15">
      <c r="A934" s="1088">
        <v>7</v>
      </c>
      <c r="B934" s="1088">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hidden="1" customHeight="1" x14ac:dyDescent="0.15">
      <c r="A935" s="1088">
        <v>8</v>
      </c>
      <c r="B935" s="1088">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hidden="1" customHeight="1" x14ac:dyDescent="0.15">
      <c r="A936" s="1088">
        <v>9</v>
      </c>
      <c r="B936" s="1088">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hidden="1" customHeight="1" x14ac:dyDescent="0.15">
      <c r="A937" s="1088">
        <v>10</v>
      </c>
      <c r="B937" s="1088">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hidden="1" customHeight="1" x14ac:dyDescent="0.15">
      <c r="A938" s="1088">
        <v>11</v>
      </c>
      <c r="B938" s="1088">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hidden="1" customHeight="1" x14ac:dyDescent="0.15">
      <c r="A939" s="1088">
        <v>12</v>
      </c>
      <c r="B939" s="1088">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hidden="1" customHeight="1" x14ac:dyDescent="0.15">
      <c r="A940" s="1088">
        <v>13</v>
      </c>
      <c r="B940" s="1088">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hidden="1" customHeight="1" x14ac:dyDescent="0.15">
      <c r="A941" s="1088">
        <v>14</v>
      </c>
      <c r="B941" s="1088">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hidden="1" customHeight="1" x14ac:dyDescent="0.15">
      <c r="A942" s="1088">
        <v>15</v>
      </c>
      <c r="B942" s="1088">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hidden="1" customHeight="1" x14ac:dyDescent="0.15">
      <c r="A943" s="1088">
        <v>16</v>
      </c>
      <c r="B943" s="1088">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hidden="1" customHeight="1" x14ac:dyDescent="0.15">
      <c r="A944" s="1088">
        <v>17</v>
      </c>
      <c r="B944" s="1088">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hidden="1" customHeight="1" x14ac:dyDescent="0.15">
      <c r="A945" s="1088">
        <v>18</v>
      </c>
      <c r="B945" s="1088">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hidden="1" customHeight="1" x14ac:dyDescent="0.15">
      <c r="A946" s="1088">
        <v>19</v>
      </c>
      <c r="B946" s="1088">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hidden="1" customHeight="1" x14ac:dyDescent="0.15">
      <c r="A947" s="1088">
        <v>20</v>
      </c>
      <c r="B947" s="1088">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hidden="1" customHeight="1" x14ac:dyDescent="0.15">
      <c r="A948" s="1088">
        <v>21</v>
      </c>
      <c r="B948" s="1088">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hidden="1" customHeight="1" x14ac:dyDescent="0.15">
      <c r="A949" s="1088">
        <v>22</v>
      </c>
      <c r="B949" s="1088">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hidden="1" customHeight="1" x14ac:dyDescent="0.15">
      <c r="A950" s="1088">
        <v>23</v>
      </c>
      <c r="B950" s="1088">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hidden="1" customHeight="1" x14ac:dyDescent="0.15">
      <c r="A951" s="1088">
        <v>24</v>
      </c>
      <c r="B951" s="1088">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hidden="1" customHeight="1" x14ac:dyDescent="0.15">
      <c r="A952" s="1088">
        <v>25</v>
      </c>
      <c r="B952" s="1088">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hidden="1" customHeight="1" x14ac:dyDescent="0.15">
      <c r="A953" s="1088">
        <v>26</v>
      </c>
      <c r="B953" s="1088">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hidden="1" customHeight="1" x14ac:dyDescent="0.15">
      <c r="A954" s="1088">
        <v>27</v>
      </c>
      <c r="B954" s="1088">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hidden="1" customHeight="1" x14ac:dyDescent="0.15">
      <c r="A955" s="1088">
        <v>28</v>
      </c>
      <c r="B955" s="1088">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hidden="1" customHeight="1" x14ac:dyDescent="0.15">
      <c r="A956" s="1088">
        <v>29</v>
      </c>
      <c r="B956" s="1088">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hidden="1" customHeight="1" x14ac:dyDescent="0.15">
      <c r="A957" s="1088">
        <v>30</v>
      </c>
      <c r="B957" s="1088">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9"/>
      <c r="B960" s="379"/>
      <c r="C960" s="379" t="s">
        <v>26</v>
      </c>
      <c r="D960" s="379"/>
      <c r="E960" s="379"/>
      <c r="F960" s="379"/>
      <c r="G960" s="379"/>
      <c r="H960" s="379"/>
      <c r="I960" s="379"/>
      <c r="J960" s="148" t="s">
        <v>290</v>
      </c>
      <c r="K960" s="380"/>
      <c r="L960" s="380"/>
      <c r="M960" s="380"/>
      <c r="N960" s="380"/>
      <c r="O960" s="380"/>
      <c r="P960" s="381" t="s">
        <v>27</v>
      </c>
      <c r="Q960" s="381"/>
      <c r="R960" s="381"/>
      <c r="S960" s="381"/>
      <c r="T960" s="381"/>
      <c r="U960" s="381"/>
      <c r="V960" s="381"/>
      <c r="W960" s="381"/>
      <c r="X960" s="381"/>
      <c r="Y960" s="382" t="s">
        <v>342</v>
      </c>
      <c r="Z960" s="383"/>
      <c r="AA960" s="383"/>
      <c r="AB960" s="383"/>
      <c r="AC960" s="148" t="s">
        <v>327</v>
      </c>
      <c r="AD960" s="148"/>
      <c r="AE960" s="148"/>
      <c r="AF960" s="148"/>
      <c r="AG960" s="148"/>
      <c r="AH960" s="382" t="s">
        <v>258</v>
      </c>
      <c r="AI960" s="379"/>
      <c r="AJ960" s="379"/>
      <c r="AK960" s="379"/>
      <c r="AL960" s="379" t="s">
        <v>21</v>
      </c>
      <c r="AM960" s="379"/>
      <c r="AN960" s="379"/>
      <c r="AO960" s="384"/>
      <c r="AP960" s="385" t="s">
        <v>291</v>
      </c>
      <c r="AQ960" s="385"/>
      <c r="AR960" s="385"/>
      <c r="AS960" s="385"/>
      <c r="AT960" s="385"/>
      <c r="AU960" s="385"/>
      <c r="AV960" s="385"/>
      <c r="AW960" s="385"/>
      <c r="AX960" s="385"/>
    </row>
    <row r="961" spans="1:50" ht="26.25" hidden="1" customHeight="1" x14ac:dyDescent="0.15">
      <c r="A961" s="1088">
        <v>1</v>
      </c>
      <c r="B961" s="1088">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hidden="1" customHeight="1" x14ac:dyDescent="0.15">
      <c r="A962" s="1088">
        <v>2</v>
      </c>
      <c r="B962" s="1088">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hidden="1" customHeight="1" x14ac:dyDescent="0.15">
      <c r="A963" s="1088">
        <v>3</v>
      </c>
      <c r="B963" s="1088">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hidden="1" customHeight="1" x14ac:dyDescent="0.15">
      <c r="A964" s="1088">
        <v>4</v>
      </c>
      <c r="B964" s="1088">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hidden="1" customHeight="1" x14ac:dyDescent="0.15">
      <c r="A965" s="1088">
        <v>5</v>
      </c>
      <c r="B965" s="1088">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hidden="1" customHeight="1" x14ac:dyDescent="0.15">
      <c r="A966" s="1088">
        <v>6</v>
      </c>
      <c r="B966" s="1088">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hidden="1" customHeight="1" x14ac:dyDescent="0.15">
      <c r="A967" s="1088">
        <v>7</v>
      </c>
      <c r="B967" s="1088">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hidden="1" customHeight="1" x14ac:dyDescent="0.15">
      <c r="A968" s="1088">
        <v>8</v>
      </c>
      <c r="B968" s="1088">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hidden="1" customHeight="1" x14ac:dyDescent="0.15">
      <c r="A969" s="1088">
        <v>9</v>
      </c>
      <c r="B969" s="1088">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hidden="1" customHeight="1" x14ac:dyDescent="0.15">
      <c r="A970" s="1088">
        <v>10</v>
      </c>
      <c r="B970" s="1088">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hidden="1" customHeight="1" x14ac:dyDescent="0.15">
      <c r="A971" s="1088">
        <v>11</v>
      </c>
      <c r="B971" s="1088">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hidden="1" customHeight="1" x14ac:dyDescent="0.15">
      <c r="A972" s="1088">
        <v>12</v>
      </c>
      <c r="B972" s="1088">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hidden="1" customHeight="1" x14ac:dyDescent="0.15">
      <c r="A973" s="1088">
        <v>13</v>
      </c>
      <c r="B973" s="1088">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hidden="1" customHeight="1" x14ac:dyDescent="0.15">
      <c r="A974" s="1088">
        <v>14</v>
      </c>
      <c r="B974" s="1088">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hidden="1" customHeight="1" x14ac:dyDescent="0.15">
      <c r="A975" s="1088">
        <v>15</v>
      </c>
      <c r="B975" s="1088">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hidden="1" customHeight="1" x14ac:dyDescent="0.15">
      <c r="A976" s="1088">
        <v>16</v>
      </c>
      <c r="B976" s="1088">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hidden="1" customHeight="1" x14ac:dyDescent="0.15">
      <c r="A977" s="1088">
        <v>17</v>
      </c>
      <c r="B977" s="1088">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hidden="1" customHeight="1" x14ac:dyDescent="0.15">
      <c r="A978" s="1088">
        <v>18</v>
      </c>
      <c r="B978" s="1088">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hidden="1" customHeight="1" x14ac:dyDescent="0.15">
      <c r="A979" s="1088">
        <v>19</v>
      </c>
      <c r="B979" s="1088">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hidden="1" customHeight="1" x14ac:dyDescent="0.15">
      <c r="A980" s="1088">
        <v>20</v>
      </c>
      <c r="B980" s="1088">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hidden="1" customHeight="1" x14ac:dyDescent="0.15">
      <c r="A981" s="1088">
        <v>21</v>
      </c>
      <c r="B981" s="1088">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hidden="1" customHeight="1" x14ac:dyDescent="0.15">
      <c r="A982" s="1088">
        <v>22</v>
      </c>
      <c r="B982" s="1088">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hidden="1" customHeight="1" x14ac:dyDescent="0.15">
      <c r="A983" s="1088">
        <v>23</v>
      </c>
      <c r="B983" s="1088">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hidden="1" customHeight="1" x14ac:dyDescent="0.15">
      <c r="A984" s="1088">
        <v>24</v>
      </c>
      <c r="B984" s="1088">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hidden="1" customHeight="1" x14ac:dyDescent="0.15">
      <c r="A985" s="1088">
        <v>25</v>
      </c>
      <c r="B985" s="1088">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hidden="1" customHeight="1" x14ac:dyDescent="0.15">
      <c r="A986" s="1088">
        <v>26</v>
      </c>
      <c r="B986" s="1088">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hidden="1" customHeight="1" x14ac:dyDescent="0.15">
      <c r="A987" s="1088">
        <v>27</v>
      </c>
      <c r="B987" s="1088">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hidden="1" customHeight="1" x14ac:dyDescent="0.15">
      <c r="A988" s="1088">
        <v>28</v>
      </c>
      <c r="B988" s="1088">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hidden="1" customHeight="1" x14ac:dyDescent="0.15">
      <c r="A989" s="1088">
        <v>29</v>
      </c>
      <c r="B989" s="1088">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hidden="1" customHeight="1" x14ac:dyDescent="0.15">
      <c r="A990" s="1088">
        <v>30</v>
      </c>
      <c r="B990" s="1088">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9"/>
      <c r="B993" s="379"/>
      <c r="C993" s="379" t="s">
        <v>26</v>
      </c>
      <c r="D993" s="379"/>
      <c r="E993" s="379"/>
      <c r="F993" s="379"/>
      <c r="G993" s="379"/>
      <c r="H993" s="379"/>
      <c r="I993" s="379"/>
      <c r="J993" s="148" t="s">
        <v>290</v>
      </c>
      <c r="K993" s="380"/>
      <c r="L993" s="380"/>
      <c r="M993" s="380"/>
      <c r="N993" s="380"/>
      <c r="O993" s="380"/>
      <c r="P993" s="381" t="s">
        <v>27</v>
      </c>
      <c r="Q993" s="381"/>
      <c r="R993" s="381"/>
      <c r="S993" s="381"/>
      <c r="T993" s="381"/>
      <c r="U993" s="381"/>
      <c r="V993" s="381"/>
      <c r="W993" s="381"/>
      <c r="X993" s="381"/>
      <c r="Y993" s="382" t="s">
        <v>342</v>
      </c>
      <c r="Z993" s="383"/>
      <c r="AA993" s="383"/>
      <c r="AB993" s="383"/>
      <c r="AC993" s="148" t="s">
        <v>327</v>
      </c>
      <c r="AD993" s="148"/>
      <c r="AE993" s="148"/>
      <c r="AF993" s="148"/>
      <c r="AG993" s="148"/>
      <c r="AH993" s="382" t="s">
        <v>258</v>
      </c>
      <c r="AI993" s="379"/>
      <c r="AJ993" s="379"/>
      <c r="AK993" s="379"/>
      <c r="AL993" s="379" t="s">
        <v>21</v>
      </c>
      <c r="AM993" s="379"/>
      <c r="AN993" s="379"/>
      <c r="AO993" s="384"/>
      <c r="AP993" s="385" t="s">
        <v>291</v>
      </c>
      <c r="AQ993" s="385"/>
      <c r="AR993" s="385"/>
      <c r="AS993" s="385"/>
      <c r="AT993" s="385"/>
      <c r="AU993" s="385"/>
      <c r="AV993" s="385"/>
      <c r="AW993" s="385"/>
      <c r="AX993" s="385"/>
    </row>
    <row r="994" spans="1:50" ht="26.25" hidden="1" customHeight="1" x14ac:dyDescent="0.15">
      <c r="A994" s="1088">
        <v>1</v>
      </c>
      <c r="B994" s="1088">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hidden="1" customHeight="1" x14ac:dyDescent="0.15">
      <c r="A995" s="1088">
        <v>2</v>
      </c>
      <c r="B995" s="1088">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hidden="1" customHeight="1" x14ac:dyDescent="0.15">
      <c r="A996" s="1088">
        <v>3</v>
      </c>
      <c r="B996" s="1088">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hidden="1" customHeight="1" x14ac:dyDescent="0.15">
      <c r="A997" s="1088">
        <v>4</v>
      </c>
      <c r="B997" s="1088">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hidden="1" customHeight="1" x14ac:dyDescent="0.15">
      <c r="A998" s="1088">
        <v>5</v>
      </c>
      <c r="B998" s="1088">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hidden="1" customHeight="1" x14ac:dyDescent="0.15">
      <c r="A999" s="1088">
        <v>6</v>
      </c>
      <c r="B999" s="1088">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hidden="1" customHeight="1" x14ac:dyDescent="0.15">
      <c r="A1000" s="1088">
        <v>7</v>
      </c>
      <c r="B1000" s="1088">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hidden="1" customHeight="1" x14ac:dyDescent="0.15">
      <c r="A1001" s="1088">
        <v>8</v>
      </c>
      <c r="B1001" s="1088">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hidden="1" customHeight="1" x14ac:dyDescent="0.15">
      <c r="A1002" s="1088">
        <v>9</v>
      </c>
      <c r="B1002" s="1088">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hidden="1" customHeight="1" x14ac:dyDescent="0.15">
      <c r="A1003" s="1088">
        <v>10</v>
      </c>
      <c r="B1003" s="1088">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hidden="1" customHeight="1" x14ac:dyDescent="0.15">
      <c r="A1004" s="1088">
        <v>11</v>
      </c>
      <c r="B1004" s="1088">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hidden="1" customHeight="1" x14ac:dyDescent="0.15">
      <c r="A1005" s="1088">
        <v>12</v>
      </c>
      <c r="B1005" s="1088">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hidden="1" customHeight="1" x14ac:dyDescent="0.15">
      <c r="A1006" s="1088">
        <v>13</v>
      </c>
      <c r="B1006" s="1088">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hidden="1" customHeight="1" x14ac:dyDescent="0.15">
      <c r="A1007" s="1088">
        <v>14</v>
      </c>
      <c r="B1007" s="1088">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hidden="1" customHeight="1" x14ac:dyDescent="0.15">
      <c r="A1008" s="1088">
        <v>15</v>
      </c>
      <c r="B1008" s="1088">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hidden="1" customHeight="1" x14ac:dyDescent="0.15">
      <c r="A1009" s="1088">
        <v>16</v>
      </c>
      <c r="B1009" s="1088">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hidden="1" customHeight="1" x14ac:dyDescent="0.15">
      <c r="A1010" s="1088">
        <v>17</v>
      </c>
      <c r="B1010" s="1088">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hidden="1" customHeight="1" x14ac:dyDescent="0.15">
      <c r="A1011" s="1088">
        <v>18</v>
      </c>
      <c r="B1011" s="1088">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hidden="1" customHeight="1" x14ac:dyDescent="0.15">
      <c r="A1012" s="1088">
        <v>19</v>
      </c>
      <c r="B1012" s="1088">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hidden="1" customHeight="1" x14ac:dyDescent="0.15">
      <c r="A1013" s="1088">
        <v>20</v>
      </c>
      <c r="B1013" s="1088">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hidden="1" customHeight="1" x14ac:dyDescent="0.15">
      <c r="A1014" s="1088">
        <v>21</v>
      </c>
      <c r="B1014" s="1088">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hidden="1" customHeight="1" x14ac:dyDescent="0.15">
      <c r="A1015" s="1088">
        <v>22</v>
      </c>
      <c r="B1015" s="1088">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hidden="1" customHeight="1" x14ac:dyDescent="0.15">
      <c r="A1016" s="1088">
        <v>23</v>
      </c>
      <c r="B1016" s="1088">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hidden="1" customHeight="1" x14ac:dyDescent="0.15">
      <c r="A1017" s="1088">
        <v>24</v>
      </c>
      <c r="B1017" s="1088">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hidden="1" customHeight="1" x14ac:dyDescent="0.15">
      <c r="A1018" s="1088">
        <v>25</v>
      </c>
      <c r="B1018" s="1088">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hidden="1" customHeight="1" x14ac:dyDescent="0.15">
      <c r="A1019" s="1088">
        <v>26</v>
      </c>
      <c r="B1019" s="1088">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hidden="1" customHeight="1" x14ac:dyDescent="0.15">
      <c r="A1020" s="1088">
        <v>27</v>
      </c>
      <c r="B1020" s="1088">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hidden="1" customHeight="1" x14ac:dyDescent="0.15">
      <c r="A1021" s="1088">
        <v>28</v>
      </c>
      <c r="B1021" s="1088">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hidden="1" customHeight="1" x14ac:dyDescent="0.15">
      <c r="A1022" s="1088">
        <v>29</v>
      </c>
      <c r="B1022" s="1088">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hidden="1" customHeight="1" x14ac:dyDescent="0.15">
      <c r="A1023" s="1088">
        <v>30</v>
      </c>
      <c r="B1023" s="1088">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9"/>
      <c r="B1026" s="379"/>
      <c r="C1026" s="379" t="s">
        <v>26</v>
      </c>
      <c r="D1026" s="379"/>
      <c r="E1026" s="379"/>
      <c r="F1026" s="379"/>
      <c r="G1026" s="379"/>
      <c r="H1026" s="379"/>
      <c r="I1026" s="379"/>
      <c r="J1026" s="148" t="s">
        <v>290</v>
      </c>
      <c r="K1026" s="380"/>
      <c r="L1026" s="380"/>
      <c r="M1026" s="380"/>
      <c r="N1026" s="380"/>
      <c r="O1026" s="380"/>
      <c r="P1026" s="381" t="s">
        <v>27</v>
      </c>
      <c r="Q1026" s="381"/>
      <c r="R1026" s="381"/>
      <c r="S1026" s="381"/>
      <c r="T1026" s="381"/>
      <c r="U1026" s="381"/>
      <c r="V1026" s="381"/>
      <c r="W1026" s="381"/>
      <c r="X1026" s="381"/>
      <c r="Y1026" s="382" t="s">
        <v>342</v>
      </c>
      <c r="Z1026" s="383"/>
      <c r="AA1026" s="383"/>
      <c r="AB1026" s="383"/>
      <c r="AC1026" s="148" t="s">
        <v>327</v>
      </c>
      <c r="AD1026" s="148"/>
      <c r="AE1026" s="148"/>
      <c r="AF1026" s="148"/>
      <c r="AG1026" s="148"/>
      <c r="AH1026" s="382" t="s">
        <v>258</v>
      </c>
      <c r="AI1026" s="379"/>
      <c r="AJ1026" s="379"/>
      <c r="AK1026" s="379"/>
      <c r="AL1026" s="379" t="s">
        <v>21</v>
      </c>
      <c r="AM1026" s="379"/>
      <c r="AN1026" s="379"/>
      <c r="AO1026" s="384"/>
      <c r="AP1026" s="385" t="s">
        <v>291</v>
      </c>
      <c r="AQ1026" s="385"/>
      <c r="AR1026" s="385"/>
      <c r="AS1026" s="385"/>
      <c r="AT1026" s="385"/>
      <c r="AU1026" s="385"/>
      <c r="AV1026" s="385"/>
      <c r="AW1026" s="385"/>
      <c r="AX1026" s="385"/>
    </row>
    <row r="1027" spans="1:50" ht="26.25" hidden="1" customHeight="1" x14ac:dyDescent="0.15">
      <c r="A1027" s="1088">
        <v>1</v>
      </c>
      <c r="B1027" s="1088">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hidden="1" customHeight="1" x14ac:dyDescent="0.15">
      <c r="A1028" s="1088">
        <v>2</v>
      </c>
      <c r="B1028" s="1088">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hidden="1" customHeight="1" x14ac:dyDescent="0.15">
      <c r="A1029" s="1088">
        <v>3</v>
      </c>
      <c r="B1029" s="1088">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hidden="1" customHeight="1" x14ac:dyDescent="0.15">
      <c r="A1030" s="1088">
        <v>4</v>
      </c>
      <c r="B1030" s="1088">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hidden="1" customHeight="1" x14ac:dyDescent="0.15">
      <c r="A1031" s="1088">
        <v>5</v>
      </c>
      <c r="B1031" s="1088">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hidden="1" customHeight="1" x14ac:dyDescent="0.15">
      <c r="A1032" s="1088">
        <v>6</v>
      </c>
      <c r="B1032" s="1088">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hidden="1" customHeight="1" x14ac:dyDescent="0.15">
      <c r="A1033" s="1088">
        <v>7</v>
      </c>
      <c r="B1033" s="1088">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hidden="1" customHeight="1" x14ac:dyDescent="0.15">
      <c r="A1034" s="1088">
        <v>8</v>
      </c>
      <c r="B1034" s="1088">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hidden="1" customHeight="1" x14ac:dyDescent="0.15">
      <c r="A1035" s="1088">
        <v>9</v>
      </c>
      <c r="B1035" s="1088">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hidden="1" customHeight="1" x14ac:dyDescent="0.15">
      <c r="A1036" s="1088">
        <v>10</v>
      </c>
      <c r="B1036" s="1088">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hidden="1" customHeight="1" x14ac:dyDescent="0.15">
      <c r="A1037" s="1088">
        <v>11</v>
      </c>
      <c r="B1037" s="1088">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hidden="1" customHeight="1" x14ac:dyDescent="0.15">
      <c r="A1038" s="1088">
        <v>12</v>
      </c>
      <c r="B1038" s="1088">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hidden="1" customHeight="1" x14ac:dyDescent="0.15">
      <c r="A1039" s="1088">
        <v>13</v>
      </c>
      <c r="B1039" s="1088">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hidden="1" customHeight="1" x14ac:dyDescent="0.15">
      <c r="A1040" s="1088">
        <v>14</v>
      </c>
      <c r="B1040" s="1088">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hidden="1" customHeight="1" x14ac:dyDescent="0.15">
      <c r="A1041" s="1088">
        <v>15</v>
      </c>
      <c r="B1041" s="1088">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hidden="1" customHeight="1" x14ac:dyDescent="0.15">
      <c r="A1042" s="1088">
        <v>16</v>
      </c>
      <c r="B1042" s="1088">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hidden="1" customHeight="1" x14ac:dyDescent="0.15">
      <c r="A1043" s="1088">
        <v>17</v>
      </c>
      <c r="B1043" s="1088">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hidden="1" customHeight="1" x14ac:dyDescent="0.15">
      <c r="A1044" s="1088">
        <v>18</v>
      </c>
      <c r="B1044" s="1088">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hidden="1" customHeight="1" x14ac:dyDescent="0.15">
      <c r="A1045" s="1088">
        <v>19</v>
      </c>
      <c r="B1045" s="1088">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hidden="1" customHeight="1" x14ac:dyDescent="0.15">
      <c r="A1046" s="1088">
        <v>20</v>
      </c>
      <c r="B1046" s="1088">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hidden="1" customHeight="1" x14ac:dyDescent="0.15">
      <c r="A1047" s="1088">
        <v>21</v>
      </c>
      <c r="B1047" s="1088">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hidden="1" customHeight="1" x14ac:dyDescent="0.15">
      <c r="A1048" s="1088">
        <v>22</v>
      </c>
      <c r="B1048" s="1088">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hidden="1" customHeight="1" x14ac:dyDescent="0.15">
      <c r="A1049" s="1088">
        <v>23</v>
      </c>
      <c r="B1049" s="1088">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hidden="1" customHeight="1" x14ac:dyDescent="0.15">
      <c r="A1050" s="1088">
        <v>24</v>
      </c>
      <c r="B1050" s="1088">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hidden="1" customHeight="1" x14ac:dyDescent="0.15">
      <c r="A1051" s="1088">
        <v>25</v>
      </c>
      <c r="B1051" s="1088">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hidden="1" customHeight="1" x14ac:dyDescent="0.15">
      <c r="A1052" s="1088">
        <v>26</v>
      </c>
      <c r="B1052" s="1088">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hidden="1" customHeight="1" x14ac:dyDescent="0.15">
      <c r="A1053" s="1088">
        <v>27</v>
      </c>
      <c r="B1053" s="1088">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hidden="1" customHeight="1" x14ac:dyDescent="0.15">
      <c r="A1054" s="1088">
        <v>28</v>
      </c>
      <c r="B1054" s="1088">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hidden="1" customHeight="1" x14ac:dyDescent="0.15">
      <c r="A1055" s="1088">
        <v>29</v>
      </c>
      <c r="B1055" s="1088">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hidden="1" customHeight="1" x14ac:dyDescent="0.15">
      <c r="A1056" s="1088">
        <v>30</v>
      </c>
      <c r="B1056" s="1088">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9"/>
      <c r="B1059" s="379"/>
      <c r="C1059" s="379" t="s">
        <v>26</v>
      </c>
      <c r="D1059" s="379"/>
      <c r="E1059" s="379"/>
      <c r="F1059" s="379"/>
      <c r="G1059" s="379"/>
      <c r="H1059" s="379"/>
      <c r="I1059" s="379"/>
      <c r="J1059" s="148" t="s">
        <v>290</v>
      </c>
      <c r="K1059" s="380"/>
      <c r="L1059" s="380"/>
      <c r="M1059" s="380"/>
      <c r="N1059" s="380"/>
      <c r="O1059" s="380"/>
      <c r="P1059" s="381" t="s">
        <v>27</v>
      </c>
      <c r="Q1059" s="381"/>
      <c r="R1059" s="381"/>
      <c r="S1059" s="381"/>
      <c r="T1059" s="381"/>
      <c r="U1059" s="381"/>
      <c r="V1059" s="381"/>
      <c r="W1059" s="381"/>
      <c r="X1059" s="381"/>
      <c r="Y1059" s="382" t="s">
        <v>342</v>
      </c>
      <c r="Z1059" s="383"/>
      <c r="AA1059" s="383"/>
      <c r="AB1059" s="383"/>
      <c r="AC1059" s="148" t="s">
        <v>327</v>
      </c>
      <c r="AD1059" s="148"/>
      <c r="AE1059" s="148"/>
      <c r="AF1059" s="148"/>
      <c r="AG1059" s="148"/>
      <c r="AH1059" s="382" t="s">
        <v>258</v>
      </c>
      <c r="AI1059" s="379"/>
      <c r="AJ1059" s="379"/>
      <c r="AK1059" s="379"/>
      <c r="AL1059" s="379" t="s">
        <v>21</v>
      </c>
      <c r="AM1059" s="379"/>
      <c r="AN1059" s="379"/>
      <c r="AO1059" s="384"/>
      <c r="AP1059" s="385" t="s">
        <v>291</v>
      </c>
      <c r="AQ1059" s="385"/>
      <c r="AR1059" s="385"/>
      <c r="AS1059" s="385"/>
      <c r="AT1059" s="385"/>
      <c r="AU1059" s="385"/>
      <c r="AV1059" s="385"/>
      <c r="AW1059" s="385"/>
      <c r="AX1059" s="385"/>
    </row>
    <row r="1060" spans="1:50" ht="26.25" hidden="1" customHeight="1" x14ac:dyDescent="0.15">
      <c r="A1060" s="1088">
        <v>1</v>
      </c>
      <c r="B1060" s="1088">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hidden="1" customHeight="1" x14ac:dyDescent="0.15">
      <c r="A1061" s="1088">
        <v>2</v>
      </c>
      <c r="B1061" s="1088">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hidden="1" customHeight="1" x14ac:dyDescent="0.15">
      <c r="A1062" s="1088">
        <v>3</v>
      </c>
      <c r="B1062" s="1088">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hidden="1" customHeight="1" x14ac:dyDescent="0.15">
      <c r="A1063" s="1088">
        <v>4</v>
      </c>
      <c r="B1063" s="1088">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hidden="1" customHeight="1" x14ac:dyDescent="0.15">
      <c r="A1064" s="1088">
        <v>5</v>
      </c>
      <c r="B1064" s="1088">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hidden="1" customHeight="1" x14ac:dyDescent="0.15">
      <c r="A1065" s="1088">
        <v>6</v>
      </c>
      <c r="B1065" s="1088">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hidden="1" customHeight="1" x14ac:dyDescent="0.15">
      <c r="A1066" s="1088">
        <v>7</v>
      </c>
      <c r="B1066" s="1088">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hidden="1" customHeight="1" x14ac:dyDescent="0.15">
      <c r="A1067" s="1088">
        <v>8</v>
      </c>
      <c r="B1067" s="1088">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hidden="1" customHeight="1" x14ac:dyDescent="0.15">
      <c r="A1068" s="1088">
        <v>9</v>
      </c>
      <c r="B1068" s="1088">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hidden="1" customHeight="1" x14ac:dyDescent="0.15">
      <c r="A1069" s="1088">
        <v>10</v>
      </c>
      <c r="B1069" s="1088">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hidden="1" customHeight="1" x14ac:dyDescent="0.15">
      <c r="A1070" s="1088">
        <v>11</v>
      </c>
      <c r="B1070" s="1088">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hidden="1" customHeight="1" x14ac:dyDescent="0.15">
      <c r="A1071" s="1088">
        <v>12</v>
      </c>
      <c r="B1071" s="1088">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hidden="1" customHeight="1" x14ac:dyDescent="0.15">
      <c r="A1072" s="1088">
        <v>13</v>
      </c>
      <c r="B1072" s="1088">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hidden="1" customHeight="1" x14ac:dyDescent="0.15">
      <c r="A1073" s="1088">
        <v>14</v>
      </c>
      <c r="B1073" s="1088">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hidden="1" customHeight="1" x14ac:dyDescent="0.15">
      <c r="A1074" s="1088">
        <v>15</v>
      </c>
      <c r="B1074" s="1088">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hidden="1" customHeight="1" x14ac:dyDescent="0.15">
      <c r="A1075" s="1088">
        <v>16</v>
      </c>
      <c r="B1075" s="1088">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hidden="1" customHeight="1" x14ac:dyDescent="0.15">
      <c r="A1076" s="1088">
        <v>17</v>
      </c>
      <c r="B1076" s="1088">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hidden="1" customHeight="1" x14ac:dyDescent="0.15">
      <c r="A1077" s="1088">
        <v>18</v>
      </c>
      <c r="B1077" s="1088">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hidden="1" customHeight="1" x14ac:dyDescent="0.15">
      <c r="A1078" s="1088">
        <v>19</v>
      </c>
      <c r="B1078" s="1088">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hidden="1" customHeight="1" x14ac:dyDescent="0.15">
      <c r="A1079" s="1088">
        <v>20</v>
      </c>
      <c r="B1079" s="1088">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hidden="1" customHeight="1" x14ac:dyDescent="0.15">
      <c r="A1080" s="1088">
        <v>21</v>
      </c>
      <c r="B1080" s="1088">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hidden="1" customHeight="1" x14ac:dyDescent="0.15">
      <c r="A1081" s="1088">
        <v>22</v>
      </c>
      <c r="B1081" s="1088">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hidden="1" customHeight="1" x14ac:dyDescent="0.15">
      <c r="A1082" s="1088">
        <v>23</v>
      </c>
      <c r="B1082" s="1088">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hidden="1" customHeight="1" x14ac:dyDescent="0.15">
      <c r="A1083" s="1088">
        <v>24</v>
      </c>
      <c r="B1083" s="1088">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hidden="1" customHeight="1" x14ac:dyDescent="0.15">
      <c r="A1084" s="1088">
        <v>25</v>
      </c>
      <c r="B1084" s="1088">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hidden="1" customHeight="1" x14ac:dyDescent="0.15">
      <c r="A1085" s="1088">
        <v>26</v>
      </c>
      <c r="B1085" s="1088">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hidden="1" customHeight="1" x14ac:dyDescent="0.15">
      <c r="A1086" s="1088">
        <v>27</v>
      </c>
      <c r="B1086" s="1088">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hidden="1" customHeight="1" x14ac:dyDescent="0.15">
      <c r="A1087" s="1088">
        <v>28</v>
      </c>
      <c r="B1087" s="1088">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hidden="1" customHeight="1" x14ac:dyDescent="0.15">
      <c r="A1088" s="1088">
        <v>29</v>
      </c>
      <c r="B1088" s="1088">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hidden="1" customHeight="1" x14ac:dyDescent="0.15">
      <c r="A1089" s="1088">
        <v>30</v>
      </c>
      <c r="B1089" s="1088">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9"/>
      <c r="B1092" s="379"/>
      <c r="C1092" s="379" t="s">
        <v>26</v>
      </c>
      <c r="D1092" s="379"/>
      <c r="E1092" s="379"/>
      <c r="F1092" s="379"/>
      <c r="G1092" s="379"/>
      <c r="H1092" s="379"/>
      <c r="I1092" s="379"/>
      <c r="J1092" s="148" t="s">
        <v>290</v>
      </c>
      <c r="K1092" s="380"/>
      <c r="L1092" s="380"/>
      <c r="M1092" s="380"/>
      <c r="N1092" s="380"/>
      <c r="O1092" s="380"/>
      <c r="P1092" s="381" t="s">
        <v>27</v>
      </c>
      <c r="Q1092" s="381"/>
      <c r="R1092" s="381"/>
      <c r="S1092" s="381"/>
      <c r="T1092" s="381"/>
      <c r="U1092" s="381"/>
      <c r="V1092" s="381"/>
      <c r="W1092" s="381"/>
      <c r="X1092" s="381"/>
      <c r="Y1092" s="382" t="s">
        <v>342</v>
      </c>
      <c r="Z1092" s="383"/>
      <c r="AA1092" s="383"/>
      <c r="AB1092" s="383"/>
      <c r="AC1092" s="148" t="s">
        <v>327</v>
      </c>
      <c r="AD1092" s="148"/>
      <c r="AE1092" s="148"/>
      <c r="AF1092" s="148"/>
      <c r="AG1092" s="148"/>
      <c r="AH1092" s="382" t="s">
        <v>258</v>
      </c>
      <c r="AI1092" s="379"/>
      <c r="AJ1092" s="379"/>
      <c r="AK1092" s="379"/>
      <c r="AL1092" s="379" t="s">
        <v>21</v>
      </c>
      <c r="AM1092" s="379"/>
      <c r="AN1092" s="379"/>
      <c r="AO1092" s="384"/>
      <c r="AP1092" s="385" t="s">
        <v>291</v>
      </c>
      <c r="AQ1092" s="385"/>
      <c r="AR1092" s="385"/>
      <c r="AS1092" s="385"/>
      <c r="AT1092" s="385"/>
      <c r="AU1092" s="385"/>
      <c r="AV1092" s="385"/>
      <c r="AW1092" s="385"/>
      <c r="AX1092" s="385"/>
    </row>
    <row r="1093" spans="1:50" ht="26.25" hidden="1" customHeight="1" x14ac:dyDescent="0.15">
      <c r="A1093" s="1088">
        <v>1</v>
      </c>
      <c r="B1093" s="1088">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hidden="1" customHeight="1" x14ac:dyDescent="0.15">
      <c r="A1094" s="1088">
        <v>2</v>
      </c>
      <c r="B1094" s="1088">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hidden="1" customHeight="1" x14ac:dyDescent="0.15">
      <c r="A1095" s="1088">
        <v>3</v>
      </c>
      <c r="B1095" s="1088">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hidden="1" customHeight="1" x14ac:dyDescent="0.15">
      <c r="A1096" s="1088">
        <v>4</v>
      </c>
      <c r="B1096" s="1088">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hidden="1" customHeight="1" x14ac:dyDescent="0.15">
      <c r="A1097" s="1088">
        <v>5</v>
      </c>
      <c r="B1097" s="1088">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hidden="1" customHeight="1" x14ac:dyDescent="0.15">
      <c r="A1098" s="1088">
        <v>6</v>
      </c>
      <c r="B1098" s="1088">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hidden="1" customHeight="1" x14ac:dyDescent="0.15">
      <c r="A1099" s="1088">
        <v>7</v>
      </c>
      <c r="B1099" s="1088">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hidden="1" customHeight="1" x14ac:dyDescent="0.15">
      <c r="A1100" s="1088">
        <v>8</v>
      </c>
      <c r="B1100" s="1088">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hidden="1" customHeight="1" x14ac:dyDescent="0.15">
      <c r="A1101" s="1088">
        <v>9</v>
      </c>
      <c r="B1101" s="1088">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hidden="1" customHeight="1" x14ac:dyDescent="0.15">
      <c r="A1102" s="1088">
        <v>10</v>
      </c>
      <c r="B1102" s="1088">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hidden="1" customHeight="1" x14ac:dyDescent="0.15">
      <c r="A1103" s="1088">
        <v>11</v>
      </c>
      <c r="B1103" s="1088">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hidden="1" customHeight="1" x14ac:dyDescent="0.15">
      <c r="A1104" s="1088">
        <v>12</v>
      </c>
      <c r="B1104" s="1088">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hidden="1" customHeight="1" x14ac:dyDescent="0.15">
      <c r="A1105" s="1088">
        <v>13</v>
      </c>
      <c r="B1105" s="1088">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hidden="1" customHeight="1" x14ac:dyDescent="0.15">
      <c r="A1106" s="1088">
        <v>14</v>
      </c>
      <c r="B1106" s="1088">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hidden="1" customHeight="1" x14ac:dyDescent="0.15">
      <c r="A1107" s="1088">
        <v>15</v>
      </c>
      <c r="B1107" s="1088">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hidden="1" customHeight="1" x14ac:dyDescent="0.15">
      <c r="A1108" s="1088">
        <v>16</v>
      </c>
      <c r="B1108" s="1088">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hidden="1" customHeight="1" x14ac:dyDescent="0.15">
      <c r="A1109" s="1088">
        <v>17</v>
      </c>
      <c r="B1109" s="1088">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hidden="1" customHeight="1" x14ac:dyDescent="0.15">
      <c r="A1110" s="1088">
        <v>18</v>
      </c>
      <c r="B1110" s="1088">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hidden="1" customHeight="1" x14ac:dyDescent="0.15">
      <c r="A1111" s="1088">
        <v>19</v>
      </c>
      <c r="B1111" s="1088">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hidden="1" customHeight="1" x14ac:dyDescent="0.15">
      <c r="A1112" s="1088">
        <v>20</v>
      </c>
      <c r="B1112" s="1088">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hidden="1" customHeight="1" x14ac:dyDescent="0.15">
      <c r="A1113" s="1088">
        <v>21</v>
      </c>
      <c r="B1113" s="1088">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hidden="1" customHeight="1" x14ac:dyDescent="0.15">
      <c r="A1114" s="1088">
        <v>22</v>
      </c>
      <c r="B1114" s="1088">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hidden="1" customHeight="1" x14ac:dyDescent="0.15">
      <c r="A1115" s="1088">
        <v>23</v>
      </c>
      <c r="B1115" s="1088">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hidden="1" customHeight="1" x14ac:dyDescent="0.15">
      <c r="A1116" s="1088">
        <v>24</v>
      </c>
      <c r="B1116" s="1088">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hidden="1" customHeight="1" x14ac:dyDescent="0.15">
      <c r="A1117" s="1088">
        <v>25</v>
      </c>
      <c r="B1117" s="1088">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hidden="1" customHeight="1" x14ac:dyDescent="0.15">
      <c r="A1118" s="1088">
        <v>26</v>
      </c>
      <c r="B1118" s="1088">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hidden="1" customHeight="1" x14ac:dyDescent="0.15">
      <c r="A1119" s="1088">
        <v>27</v>
      </c>
      <c r="B1119" s="1088">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hidden="1" customHeight="1" x14ac:dyDescent="0.15">
      <c r="A1120" s="1088">
        <v>28</v>
      </c>
      <c r="B1120" s="1088">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hidden="1" customHeight="1" x14ac:dyDescent="0.15">
      <c r="A1121" s="1088">
        <v>29</v>
      </c>
      <c r="B1121" s="1088">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hidden="1" customHeight="1" x14ac:dyDescent="0.15">
      <c r="A1122" s="1088">
        <v>30</v>
      </c>
      <c r="B1122" s="1088">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9"/>
      <c r="B1125" s="379"/>
      <c r="C1125" s="379" t="s">
        <v>26</v>
      </c>
      <c r="D1125" s="379"/>
      <c r="E1125" s="379"/>
      <c r="F1125" s="379"/>
      <c r="G1125" s="379"/>
      <c r="H1125" s="379"/>
      <c r="I1125" s="379"/>
      <c r="J1125" s="148" t="s">
        <v>290</v>
      </c>
      <c r="K1125" s="380"/>
      <c r="L1125" s="380"/>
      <c r="M1125" s="380"/>
      <c r="N1125" s="380"/>
      <c r="O1125" s="380"/>
      <c r="P1125" s="381" t="s">
        <v>27</v>
      </c>
      <c r="Q1125" s="381"/>
      <c r="R1125" s="381"/>
      <c r="S1125" s="381"/>
      <c r="T1125" s="381"/>
      <c r="U1125" s="381"/>
      <c r="V1125" s="381"/>
      <c r="W1125" s="381"/>
      <c r="X1125" s="381"/>
      <c r="Y1125" s="382" t="s">
        <v>342</v>
      </c>
      <c r="Z1125" s="383"/>
      <c r="AA1125" s="383"/>
      <c r="AB1125" s="383"/>
      <c r="AC1125" s="148" t="s">
        <v>327</v>
      </c>
      <c r="AD1125" s="148"/>
      <c r="AE1125" s="148"/>
      <c r="AF1125" s="148"/>
      <c r="AG1125" s="148"/>
      <c r="AH1125" s="382" t="s">
        <v>258</v>
      </c>
      <c r="AI1125" s="379"/>
      <c r="AJ1125" s="379"/>
      <c r="AK1125" s="379"/>
      <c r="AL1125" s="379" t="s">
        <v>21</v>
      </c>
      <c r="AM1125" s="379"/>
      <c r="AN1125" s="379"/>
      <c r="AO1125" s="384"/>
      <c r="AP1125" s="385" t="s">
        <v>291</v>
      </c>
      <c r="AQ1125" s="385"/>
      <c r="AR1125" s="385"/>
      <c r="AS1125" s="385"/>
      <c r="AT1125" s="385"/>
      <c r="AU1125" s="385"/>
      <c r="AV1125" s="385"/>
      <c r="AW1125" s="385"/>
      <c r="AX1125" s="385"/>
    </row>
    <row r="1126" spans="1:50" ht="26.25" hidden="1" customHeight="1" x14ac:dyDescent="0.15">
      <c r="A1126" s="1088">
        <v>1</v>
      </c>
      <c r="B1126" s="1088">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hidden="1" customHeight="1" x14ac:dyDescent="0.15">
      <c r="A1127" s="1088">
        <v>2</v>
      </c>
      <c r="B1127" s="1088">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hidden="1" customHeight="1" x14ac:dyDescent="0.15">
      <c r="A1128" s="1088">
        <v>3</v>
      </c>
      <c r="B1128" s="1088">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hidden="1" customHeight="1" x14ac:dyDescent="0.15">
      <c r="A1129" s="1088">
        <v>4</v>
      </c>
      <c r="B1129" s="1088">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hidden="1" customHeight="1" x14ac:dyDescent="0.15">
      <c r="A1130" s="1088">
        <v>5</v>
      </c>
      <c r="B1130" s="1088">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hidden="1" customHeight="1" x14ac:dyDescent="0.15">
      <c r="A1131" s="1088">
        <v>6</v>
      </c>
      <c r="B1131" s="1088">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hidden="1" customHeight="1" x14ac:dyDescent="0.15">
      <c r="A1132" s="1088">
        <v>7</v>
      </c>
      <c r="B1132" s="1088">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hidden="1" customHeight="1" x14ac:dyDescent="0.15">
      <c r="A1133" s="1088">
        <v>8</v>
      </c>
      <c r="B1133" s="1088">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hidden="1" customHeight="1" x14ac:dyDescent="0.15">
      <c r="A1134" s="1088">
        <v>9</v>
      </c>
      <c r="B1134" s="1088">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hidden="1" customHeight="1" x14ac:dyDescent="0.15">
      <c r="A1135" s="1088">
        <v>10</v>
      </c>
      <c r="B1135" s="1088">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hidden="1" customHeight="1" x14ac:dyDescent="0.15">
      <c r="A1136" s="1088">
        <v>11</v>
      </c>
      <c r="B1136" s="1088">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hidden="1" customHeight="1" x14ac:dyDescent="0.15">
      <c r="A1137" s="1088">
        <v>12</v>
      </c>
      <c r="B1137" s="1088">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hidden="1" customHeight="1" x14ac:dyDescent="0.15">
      <c r="A1138" s="1088">
        <v>13</v>
      </c>
      <c r="B1138" s="1088">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hidden="1" customHeight="1" x14ac:dyDescent="0.15">
      <c r="A1139" s="1088">
        <v>14</v>
      </c>
      <c r="B1139" s="1088">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hidden="1" customHeight="1" x14ac:dyDescent="0.15">
      <c r="A1140" s="1088">
        <v>15</v>
      </c>
      <c r="B1140" s="1088">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hidden="1" customHeight="1" x14ac:dyDescent="0.15">
      <c r="A1141" s="1088">
        <v>16</v>
      </c>
      <c r="B1141" s="1088">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hidden="1" customHeight="1" x14ac:dyDescent="0.15">
      <c r="A1142" s="1088">
        <v>17</v>
      </c>
      <c r="B1142" s="1088">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hidden="1" customHeight="1" x14ac:dyDescent="0.15">
      <c r="A1143" s="1088">
        <v>18</v>
      </c>
      <c r="B1143" s="1088">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hidden="1" customHeight="1" x14ac:dyDescent="0.15">
      <c r="A1144" s="1088">
        <v>19</v>
      </c>
      <c r="B1144" s="1088">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hidden="1" customHeight="1" x14ac:dyDescent="0.15">
      <c r="A1145" s="1088">
        <v>20</v>
      </c>
      <c r="B1145" s="1088">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hidden="1" customHeight="1" x14ac:dyDescent="0.15">
      <c r="A1146" s="1088">
        <v>21</v>
      </c>
      <c r="B1146" s="1088">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hidden="1" customHeight="1" x14ac:dyDescent="0.15">
      <c r="A1147" s="1088">
        <v>22</v>
      </c>
      <c r="B1147" s="1088">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hidden="1" customHeight="1" x14ac:dyDescent="0.15">
      <c r="A1148" s="1088">
        <v>23</v>
      </c>
      <c r="B1148" s="1088">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hidden="1" customHeight="1" x14ac:dyDescent="0.15">
      <c r="A1149" s="1088">
        <v>24</v>
      </c>
      <c r="B1149" s="1088">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hidden="1" customHeight="1" x14ac:dyDescent="0.15">
      <c r="A1150" s="1088">
        <v>25</v>
      </c>
      <c r="B1150" s="1088">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hidden="1" customHeight="1" x14ac:dyDescent="0.15">
      <c r="A1151" s="1088">
        <v>26</v>
      </c>
      <c r="B1151" s="1088">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hidden="1" customHeight="1" x14ac:dyDescent="0.15">
      <c r="A1152" s="1088">
        <v>27</v>
      </c>
      <c r="B1152" s="1088">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hidden="1" customHeight="1" x14ac:dyDescent="0.15">
      <c r="A1153" s="1088">
        <v>28</v>
      </c>
      <c r="B1153" s="1088">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hidden="1" customHeight="1" x14ac:dyDescent="0.15">
      <c r="A1154" s="1088">
        <v>29</v>
      </c>
      <c r="B1154" s="1088">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hidden="1" customHeight="1" x14ac:dyDescent="0.15">
      <c r="A1155" s="1088">
        <v>30</v>
      </c>
      <c r="B1155" s="1088">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9"/>
      <c r="B1158" s="379"/>
      <c r="C1158" s="379" t="s">
        <v>26</v>
      </c>
      <c r="D1158" s="379"/>
      <c r="E1158" s="379"/>
      <c r="F1158" s="379"/>
      <c r="G1158" s="379"/>
      <c r="H1158" s="379"/>
      <c r="I1158" s="379"/>
      <c r="J1158" s="148" t="s">
        <v>290</v>
      </c>
      <c r="K1158" s="380"/>
      <c r="L1158" s="380"/>
      <c r="M1158" s="380"/>
      <c r="N1158" s="380"/>
      <c r="O1158" s="380"/>
      <c r="P1158" s="381" t="s">
        <v>27</v>
      </c>
      <c r="Q1158" s="381"/>
      <c r="R1158" s="381"/>
      <c r="S1158" s="381"/>
      <c r="T1158" s="381"/>
      <c r="U1158" s="381"/>
      <c r="V1158" s="381"/>
      <c r="W1158" s="381"/>
      <c r="X1158" s="381"/>
      <c r="Y1158" s="382" t="s">
        <v>342</v>
      </c>
      <c r="Z1158" s="383"/>
      <c r="AA1158" s="383"/>
      <c r="AB1158" s="383"/>
      <c r="AC1158" s="148" t="s">
        <v>327</v>
      </c>
      <c r="AD1158" s="148"/>
      <c r="AE1158" s="148"/>
      <c r="AF1158" s="148"/>
      <c r="AG1158" s="148"/>
      <c r="AH1158" s="382" t="s">
        <v>258</v>
      </c>
      <c r="AI1158" s="379"/>
      <c r="AJ1158" s="379"/>
      <c r="AK1158" s="379"/>
      <c r="AL1158" s="379" t="s">
        <v>21</v>
      </c>
      <c r="AM1158" s="379"/>
      <c r="AN1158" s="379"/>
      <c r="AO1158" s="384"/>
      <c r="AP1158" s="385" t="s">
        <v>291</v>
      </c>
      <c r="AQ1158" s="385"/>
      <c r="AR1158" s="385"/>
      <c r="AS1158" s="385"/>
      <c r="AT1158" s="385"/>
      <c r="AU1158" s="385"/>
      <c r="AV1158" s="385"/>
      <c r="AW1158" s="385"/>
      <c r="AX1158" s="385"/>
    </row>
    <row r="1159" spans="1:50" ht="26.25" hidden="1" customHeight="1" x14ac:dyDescent="0.15">
      <c r="A1159" s="1088">
        <v>1</v>
      </c>
      <c r="B1159" s="1088">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hidden="1" customHeight="1" x14ac:dyDescent="0.15">
      <c r="A1160" s="1088">
        <v>2</v>
      </c>
      <c r="B1160" s="1088">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hidden="1" customHeight="1" x14ac:dyDescent="0.15">
      <c r="A1161" s="1088">
        <v>3</v>
      </c>
      <c r="B1161" s="1088">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hidden="1" customHeight="1" x14ac:dyDescent="0.15">
      <c r="A1162" s="1088">
        <v>4</v>
      </c>
      <c r="B1162" s="1088">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hidden="1" customHeight="1" x14ac:dyDescent="0.15">
      <c r="A1163" s="1088">
        <v>5</v>
      </c>
      <c r="B1163" s="1088">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hidden="1" customHeight="1" x14ac:dyDescent="0.15">
      <c r="A1164" s="1088">
        <v>6</v>
      </c>
      <c r="B1164" s="1088">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hidden="1" customHeight="1" x14ac:dyDescent="0.15">
      <c r="A1165" s="1088">
        <v>7</v>
      </c>
      <c r="B1165" s="1088">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hidden="1" customHeight="1" x14ac:dyDescent="0.15">
      <c r="A1166" s="1088">
        <v>8</v>
      </c>
      <c r="B1166" s="1088">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hidden="1" customHeight="1" x14ac:dyDescent="0.15">
      <c r="A1167" s="1088">
        <v>9</v>
      </c>
      <c r="B1167" s="1088">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hidden="1" customHeight="1" x14ac:dyDescent="0.15">
      <c r="A1168" s="1088">
        <v>10</v>
      </c>
      <c r="B1168" s="1088">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hidden="1" customHeight="1" x14ac:dyDescent="0.15">
      <c r="A1169" s="1088">
        <v>11</v>
      </c>
      <c r="B1169" s="1088">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hidden="1" customHeight="1" x14ac:dyDescent="0.15">
      <c r="A1170" s="1088">
        <v>12</v>
      </c>
      <c r="B1170" s="1088">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hidden="1" customHeight="1" x14ac:dyDescent="0.15">
      <c r="A1171" s="1088">
        <v>13</v>
      </c>
      <c r="B1171" s="1088">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hidden="1" customHeight="1" x14ac:dyDescent="0.15">
      <c r="A1172" s="1088">
        <v>14</v>
      </c>
      <c r="B1172" s="1088">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hidden="1" customHeight="1" x14ac:dyDescent="0.15">
      <c r="A1173" s="1088">
        <v>15</v>
      </c>
      <c r="B1173" s="1088">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hidden="1" customHeight="1" x14ac:dyDescent="0.15">
      <c r="A1174" s="1088">
        <v>16</v>
      </c>
      <c r="B1174" s="1088">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hidden="1" customHeight="1" x14ac:dyDescent="0.15">
      <c r="A1175" s="1088">
        <v>17</v>
      </c>
      <c r="B1175" s="1088">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hidden="1" customHeight="1" x14ac:dyDescent="0.15">
      <c r="A1176" s="1088">
        <v>18</v>
      </c>
      <c r="B1176" s="1088">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hidden="1" customHeight="1" x14ac:dyDescent="0.15">
      <c r="A1177" s="1088">
        <v>19</v>
      </c>
      <c r="B1177" s="1088">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hidden="1" customHeight="1" x14ac:dyDescent="0.15">
      <c r="A1178" s="1088">
        <v>20</v>
      </c>
      <c r="B1178" s="1088">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hidden="1" customHeight="1" x14ac:dyDescent="0.15">
      <c r="A1179" s="1088">
        <v>21</v>
      </c>
      <c r="B1179" s="1088">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hidden="1" customHeight="1" x14ac:dyDescent="0.15">
      <c r="A1180" s="1088">
        <v>22</v>
      </c>
      <c r="B1180" s="1088">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hidden="1" customHeight="1" x14ac:dyDescent="0.15">
      <c r="A1181" s="1088">
        <v>23</v>
      </c>
      <c r="B1181" s="1088">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hidden="1" customHeight="1" x14ac:dyDescent="0.15">
      <c r="A1182" s="1088">
        <v>24</v>
      </c>
      <c r="B1182" s="1088">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hidden="1" customHeight="1" x14ac:dyDescent="0.15">
      <c r="A1183" s="1088">
        <v>25</v>
      </c>
      <c r="B1183" s="1088">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hidden="1" customHeight="1" x14ac:dyDescent="0.15">
      <c r="A1184" s="1088">
        <v>26</v>
      </c>
      <c r="B1184" s="1088">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hidden="1" customHeight="1" x14ac:dyDescent="0.15">
      <c r="A1185" s="1088">
        <v>27</v>
      </c>
      <c r="B1185" s="1088">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hidden="1" customHeight="1" x14ac:dyDescent="0.15">
      <c r="A1186" s="1088">
        <v>28</v>
      </c>
      <c r="B1186" s="1088">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hidden="1" customHeight="1" x14ac:dyDescent="0.15">
      <c r="A1187" s="1088">
        <v>29</v>
      </c>
      <c r="B1187" s="1088">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hidden="1" customHeight="1" x14ac:dyDescent="0.15">
      <c r="A1188" s="1088">
        <v>30</v>
      </c>
      <c r="B1188" s="1088">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9"/>
      <c r="B1191" s="379"/>
      <c r="C1191" s="379" t="s">
        <v>26</v>
      </c>
      <c r="D1191" s="379"/>
      <c r="E1191" s="379"/>
      <c r="F1191" s="379"/>
      <c r="G1191" s="379"/>
      <c r="H1191" s="379"/>
      <c r="I1191" s="379"/>
      <c r="J1191" s="148" t="s">
        <v>290</v>
      </c>
      <c r="K1191" s="380"/>
      <c r="L1191" s="380"/>
      <c r="M1191" s="380"/>
      <c r="N1191" s="380"/>
      <c r="O1191" s="380"/>
      <c r="P1191" s="381" t="s">
        <v>27</v>
      </c>
      <c r="Q1191" s="381"/>
      <c r="R1191" s="381"/>
      <c r="S1191" s="381"/>
      <c r="T1191" s="381"/>
      <c r="U1191" s="381"/>
      <c r="V1191" s="381"/>
      <c r="W1191" s="381"/>
      <c r="X1191" s="381"/>
      <c r="Y1191" s="382" t="s">
        <v>342</v>
      </c>
      <c r="Z1191" s="383"/>
      <c r="AA1191" s="383"/>
      <c r="AB1191" s="383"/>
      <c r="AC1191" s="148" t="s">
        <v>327</v>
      </c>
      <c r="AD1191" s="148"/>
      <c r="AE1191" s="148"/>
      <c r="AF1191" s="148"/>
      <c r="AG1191" s="148"/>
      <c r="AH1191" s="382" t="s">
        <v>258</v>
      </c>
      <c r="AI1191" s="379"/>
      <c r="AJ1191" s="379"/>
      <c r="AK1191" s="379"/>
      <c r="AL1191" s="379" t="s">
        <v>21</v>
      </c>
      <c r="AM1191" s="379"/>
      <c r="AN1191" s="379"/>
      <c r="AO1191" s="384"/>
      <c r="AP1191" s="385" t="s">
        <v>291</v>
      </c>
      <c r="AQ1191" s="385"/>
      <c r="AR1191" s="385"/>
      <c r="AS1191" s="385"/>
      <c r="AT1191" s="385"/>
      <c r="AU1191" s="385"/>
      <c r="AV1191" s="385"/>
      <c r="AW1191" s="385"/>
      <c r="AX1191" s="385"/>
    </row>
    <row r="1192" spans="1:50" ht="26.25" hidden="1" customHeight="1" x14ac:dyDescent="0.15">
      <c r="A1192" s="1088">
        <v>1</v>
      </c>
      <c r="B1192" s="1088">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hidden="1" customHeight="1" x14ac:dyDescent="0.15">
      <c r="A1193" s="1088">
        <v>2</v>
      </c>
      <c r="B1193" s="1088">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hidden="1" customHeight="1" x14ac:dyDescent="0.15">
      <c r="A1194" s="1088">
        <v>3</v>
      </c>
      <c r="B1194" s="1088">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hidden="1" customHeight="1" x14ac:dyDescent="0.15">
      <c r="A1195" s="1088">
        <v>4</v>
      </c>
      <c r="B1195" s="1088">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hidden="1" customHeight="1" x14ac:dyDescent="0.15">
      <c r="A1196" s="1088">
        <v>5</v>
      </c>
      <c r="B1196" s="1088">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hidden="1" customHeight="1" x14ac:dyDescent="0.15">
      <c r="A1197" s="1088">
        <v>6</v>
      </c>
      <c r="B1197" s="1088">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hidden="1" customHeight="1" x14ac:dyDescent="0.15">
      <c r="A1198" s="1088">
        <v>7</v>
      </c>
      <c r="B1198" s="1088">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hidden="1" customHeight="1" x14ac:dyDescent="0.15">
      <c r="A1199" s="1088">
        <v>8</v>
      </c>
      <c r="B1199" s="1088">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hidden="1" customHeight="1" x14ac:dyDescent="0.15">
      <c r="A1200" s="1088">
        <v>9</v>
      </c>
      <c r="B1200" s="1088">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hidden="1" customHeight="1" x14ac:dyDescent="0.15">
      <c r="A1201" s="1088">
        <v>10</v>
      </c>
      <c r="B1201" s="1088">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hidden="1" customHeight="1" x14ac:dyDescent="0.15">
      <c r="A1202" s="1088">
        <v>11</v>
      </c>
      <c r="B1202" s="1088">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hidden="1" customHeight="1" x14ac:dyDescent="0.15">
      <c r="A1203" s="1088">
        <v>12</v>
      </c>
      <c r="B1203" s="1088">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hidden="1" customHeight="1" x14ac:dyDescent="0.15">
      <c r="A1204" s="1088">
        <v>13</v>
      </c>
      <c r="B1204" s="1088">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hidden="1" customHeight="1" x14ac:dyDescent="0.15">
      <c r="A1205" s="1088">
        <v>14</v>
      </c>
      <c r="B1205" s="1088">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hidden="1" customHeight="1" x14ac:dyDescent="0.15">
      <c r="A1206" s="1088">
        <v>15</v>
      </c>
      <c r="B1206" s="1088">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hidden="1" customHeight="1" x14ac:dyDescent="0.15">
      <c r="A1207" s="1088">
        <v>16</v>
      </c>
      <c r="B1207" s="1088">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hidden="1" customHeight="1" x14ac:dyDescent="0.15">
      <c r="A1208" s="1088">
        <v>17</v>
      </c>
      <c r="B1208" s="1088">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hidden="1" customHeight="1" x14ac:dyDescent="0.15">
      <c r="A1209" s="1088">
        <v>18</v>
      </c>
      <c r="B1209" s="1088">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hidden="1" customHeight="1" x14ac:dyDescent="0.15">
      <c r="A1210" s="1088">
        <v>19</v>
      </c>
      <c r="B1210" s="1088">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hidden="1" customHeight="1" x14ac:dyDescent="0.15">
      <c r="A1211" s="1088">
        <v>20</v>
      </c>
      <c r="B1211" s="1088">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hidden="1" customHeight="1" x14ac:dyDescent="0.15">
      <c r="A1212" s="1088">
        <v>21</v>
      </c>
      <c r="B1212" s="1088">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hidden="1" customHeight="1" x14ac:dyDescent="0.15">
      <c r="A1213" s="1088">
        <v>22</v>
      </c>
      <c r="B1213" s="1088">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hidden="1" customHeight="1" x14ac:dyDescent="0.15">
      <c r="A1214" s="1088">
        <v>23</v>
      </c>
      <c r="B1214" s="1088">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hidden="1" customHeight="1" x14ac:dyDescent="0.15">
      <c r="A1215" s="1088">
        <v>24</v>
      </c>
      <c r="B1215" s="1088">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hidden="1" customHeight="1" x14ac:dyDescent="0.15">
      <c r="A1216" s="1088">
        <v>25</v>
      </c>
      <c r="B1216" s="1088">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hidden="1" customHeight="1" x14ac:dyDescent="0.15">
      <c r="A1217" s="1088">
        <v>26</v>
      </c>
      <c r="B1217" s="1088">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hidden="1" customHeight="1" x14ac:dyDescent="0.15">
      <c r="A1218" s="1088">
        <v>27</v>
      </c>
      <c r="B1218" s="1088">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hidden="1" customHeight="1" x14ac:dyDescent="0.15">
      <c r="A1219" s="1088">
        <v>28</v>
      </c>
      <c r="B1219" s="1088">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hidden="1" customHeight="1" x14ac:dyDescent="0.15">
      <c r="A1220" s="1088">
        <v>29</v>
      </c>
      <c r="B1220" s="1088">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hidden="1" customHeight="1" x14ac:dyDescent="0.15">
      <c r="A1221" s="1088">
        <v>30</v>
      </c>
      <c r="B1221" s="1088">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9"/>
      <c r="B1224" s="379"/>
      <c r="C1224" s="379" t="s">
        <v>26</v>
      </c>
      <c r="D1224" s="379"/>
      <c r="E1224" s="379"/>
      <c r="F1224" s="379"/>
      <c r="G1224" s="379"/>
      <c r="H1224" s="379"/>
      <c r="I1224" s="379"/>
      <c r="J1224" s="148" t="s">
        <v>290</v>
      </c>
      <c r="K1224" s="380"/>
      <c r="L1224" s="380"/>
      <c r="M1224" s="380"/>
      <c r="N1224" s="380"/>
      <c r="O1224" s="380"/>
      <c r="P1224" s="381" t="s">
        <v>27</v>
      </c>
      <c r="Q1224" s="381"/>
      <c r="R1224" s="381"/>
      <c r="S1224" s="381"/>
      <c r="T1224" s="381"/>
      <c r="U1224" s="381"/>
      <c r="V1224" s="381"/>
      <c r="W1224" s="381"/>
      <c r="X1224" s="381"/>
      <c r="Y1224" s="382" t="s">
        <v>342</v>
      </c>
      <c r="Z1224" s="383"/>
      <c r="AA1224" s="383"/>
      <c r="AB1224" s="383"/>
      <c r="AC1224" s="148" t="s">
        <v>327</v>
      </c>
      <c r="AD1224" s="148"/>
      <c r="AE1224" s="148"/>
      <c r="AF1224" s="148"/>
      <c r="AG1224" s="148"/>
      <c r="AH1224" s="382" t="s">
        <v>258</v>
      </c>
      <c r="AI1224" s="379"/>
      <c r="AJ1224" s="379"/>
      <c r="AK1224" s="379"/>
      <c r="AL1224" s="379" t="s">
        <v>21</v>
      </c>
      <c r="AM1224" s="379"/>
      <c r="AN1224" s="379"/>
      <c r="AO1224" s="384"/>
      <c r="AP1224" s="385" t="s">
        <v>291</v>
      </c>
      <c r="AQ1224" s="385"/>
      <c r="AR1224" s="385"/>
      <c r="AS1224" s="385"/>
      <c r="AT1224" s="385"/>
      <c r="AU1224" s="385"/>
      <c r="AV1224" s="385"/>
      <c r="AW1224" s="385"/>
      <c r="AX1224" s="385"/>
    </row>
    <row r="1225" spans="1:50" ht="26.25" hidden="1" customHeight="1" x14ac:dyDescent="0.15">
      <c r="A1225" s="1088">
        <v>1</v>
      </c>
      <c r="B1225" s="1088">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hidden="1" customHeight="1" x14ac:dyDescent="0.15">
      <c r="A1226" s="1088">
        <v>2</v>
      </c>
      <c r="B1226" s="1088">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hidden="1" customHeight="1" x14ac:dyDescent="0.15">
      <c r="A1227" s="1088">
        <v>3</v>
      </c>
      <c r="B1227" s="1088">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hidden="1" customHeight="1" x14ac:dyDescent="0.15">
      <c r="A1228" s="1088">
        <v>4</v>
      </c>
      <c r="B1228" s="1088">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hidden="1" customHeight="1" x14ac:dyDescent="0.15">
      <c r="A1229" s="1088">
        <v>5</v>
      </c>
      <c r="B1229" s="1088">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hidden="1" customHeight="1" x14ac:dyDescent="0.15">
      <c r="A1230" s="1088">
        <v>6</v>
      </c>
      <c r="B1230" s="1088">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hidden="1" customHeight="1" x14ac:dyDescent="0.15">
      <c r="A1231" s="1088">
        <v>7</v>
      </c>
      <c r="B1231" s="1088">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hidden="1" customHeight="1" x14ac:dyDescent="0.15">
      <c r="A1232" s="1088">
        <v>8</v>
      </c>
      <c r="B1232" s="1088">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hidden="1" customHeight="1" x14ac:dyDescent="0.15">
      <c r="A1233" s="1088">
        <v>9</v>
      </c>
      <c r="B1233" s="1088">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hidden="1" customHeight="1" x14ac:dyDescent="0.15">
      <c r="A1234" s="1088">
        <v>10</v>
      </c>
      <c r="B1234" s="1088">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hidden="1" customHeight="1" x14ac:dyDescent="0.15">
      <c r="A1235" s="1088">
        <v>11</v>
      </c>
      <c r="B1235" s="1088">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hidden="1" customHeight="1" x14ac:dyDescent="0.15">
      <c r="A1236" s="1088">
        <v>12</v>
      </c>
      <c r="B1236" s="1088">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hidden="1" customHeight="1" x14ac:dyDescent="0.15">
      <c r="A1237" s="1088">
        <v>13</v>
      </c>
      <c r="B1237" s="1088">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hidden="1" customHeight="1" x14ac:dyDescent="0.15">
      <c r="A1238" s="1088">
        <v>14</v>
      </c>
      <c r="B1238" s="1088">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hidden="1" customHeight="1" x14ac:dyDescent="0.15">
      <c r="A1239" s="1088">
        <v>15</v>
      </c>
      <c r="B1239" s="1088">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hidden="1" customHeight="1" x14ac:dyDescent="0.15">
      <c r="A1240" s="1088">
        <v>16</v>
      </c>
      <c r="B1240" s="1088">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hidden="1" customHeight="1" x14ac:dyDescent="0.15">
      <c r="A1241" s="1088">
        <v>17</v>
      </c>
      <c r="B1241" s="1088">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hidden="1" customHeight="1" x14ac:dyDescent="0.15">
      <c r="A1242" s="1088">
        <v>18</v>
      </c>
      <c r="B1242" s="1088">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hidden="1" customHeight="1" x14ac:dyDescent="0.15">
      <c r="A1243" s="1088">
        <v>19</v>
      </c>
      <c r="B1243" s="1088">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hidden="1" customHeight="1" x14ac:dyDescent="0.15">
      <c r="A1244" s="1088">
        <v>20</v>
      </c>
      <c r="B1244" s="1088">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hidden="1" customHeight="1" x14ac:dyDescent="0.15">
      <c r="A1245" s="1088">
        <v>21</v>
      </c>
      <c r="B1245" s="1088">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hidden="1" customHeight="1" x14ac:dyDescent="0.15">
      <c r="A1246" s="1088">
        <v>22</v>
      </c>
      <c r="B1246" s="1088">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hidden="1" customHeight="1" x14ac:dyDescent="0.15">
      <c r="A1247" s="1088">
        <v>23</v>
      </c>
      <c r="B1247" s="1088">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hidden="1" customHeight="1" x14ac:dyDescent="0.15">
      <c r="A1248" s="1088">
        <v>24</v>
      </c>
      <c r="B1248" s="1088">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hidden="1" customHeight="1" x14ac:dyDescent="0.15">
      <c r="A1249" s="1088">
        <v>25</v>
      </c>
      <c r="B1249" s="1088">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hidden="1" customHeight="1" x14ac:dyDescent="0.15">
      <c r="A1250" s="1088">
        <v>26</v>
      </c>
      <c r="B1250" s="1088">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hidden="1" customHeight="1" x14ac:dyDescent="0.15">
      <c r="A1251" s="1088">
        <v>27</v>
      </c>
      <c r="B1251" s="1088">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hidden="1" customHeight="1" x14ac:dyDescent="0.15">
      <c r="A1252" s="1088">
        <v>28</v>
      </c>
      <c r="B1252" s="1088">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hidden="1" customHeight="1" x14ac:dyDescent="0.15">
      <c r="A1253" s="1088">
        <v>29</v>
      </c>
      <c r="B1253" s="1088">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hidden="1" customHeight="1" x14ac:dyDescent="0.15">
      <c r="A1254" s="1088">
        <v>30</v>
      </c>
      <c r="B1254" s="1088">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9"/>
      <c r="B1257" s="379"/>
      <c r="C1257" s="379" t="s">
        <v>26</v>
      </c>
      <c r="D1257" s="379"/>
      <c r="E1257" s="379"/>
      <c r="F1257" s="379"/>
      <c r="G1257" s="379"/>
      <c r="H1257" s="379"/>
      <c r="I1257" s="379"/>
      <c r="J1257" s="148" t="s">
        <v>290</v>
      </c>
      <c r="K1257" s="380"/>
      <c r="L1257" s="380"/>
      <c r="M1257" s="380"/>
      <c r="N1257" s="380"/>
      <c r="O1257" s="380"/>
      <c r="P1257" s="381" t="s">
        <v>27</v>
      </c>
      <c r="Q1257" s="381"/>
      <c r="R1257" s="381"/>
      <c r="S1257" s="381"/>
      <c r="T1257" s="381"/>
      <c r="U1257" s="381"/>
      <c r="V1257" s="381"/>
      <c r="W1257" s="381"/>
      <c r="X1257" s="381"/>
      <c r="Y1257" s="382" t="s">
        <v>342</v>
      </c>
      <c r="Z1257" s="383"/>
      <c r="AA1257" s="383"/>
      <c r="AB1257" s="383"/>
      <c r="AC1257" s="148" t="s">
        <v>327</v>
      </c>
      <c r="AD1257" s="148"/>
      <c r="AE1257" s="148"/>
      <c r="AF1257" s="148"/>
      <c r="AG1257" s="148"/>
      <c r="AH1257" s="382" t="s">
        <v>258</v>
      </c>
      <c r="AI1257" s="379"/>
      <c r="AJ1257" s="379"/>
      <c r="AK1257" s="379"/>
      <c r="AL1257" s="379" t="s">
        <v>21</v>
      </c>
      <c r="AM1257" s="379"/>
      <c r="AN1257" s="379"/>
      <c r="AO1257" s="384"/>
      <c r="AP1257" s="385" t="s">
        <v>291</v>
      </c>
      <c r="AQ1257" s="385"/>
      <c r="AR1257" s="385"/>
      <c r="AS1257" s="385"/>
      <c r="AT1257" s="385"/>
      <c r="AU1257" s="385"/>
      <c r="AV1257" s="385"/>
      <c r="AW1257" s="385"/>
      <c r="AX1257" s="385"/>
    </row>
    <row r="1258" spans="1:50" ht="26.25" hidden="1" customHeight="1" x14ac:dyDescent="0.15">
      <c r="A1258" s="1088">
        <v>1</v>
      </c>
      <c r="B1258" s="1088">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hidden="1" customHeight="1" x14ac:dyDescent="0.15">
      <c r="A1259" s="1088">
        <v>2</v>
      </c>
      <c r="B1259" s="1088">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hidden="1" customHeight="1" x14ac:dyDescent="0.15">
      <c r="A1260" s="1088">
        <v>3</v>
      </c>
      <c r="B1260" s="1088">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hidden="1" customHeight="1" x14ac:dyDescent="0.15">
      <c r="A1261" s="1088">
        <v>4</v>
      </c>
      <c r="B1261" s="1088">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hidden="1" customHeight="1" x14ac:dyDescent="0.15">
      <c r="A1262" s="1088">
        <v>5</v>
      </c>
      <c r="B1262" s="1088">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hidden="1" customHeight="1" x14ac:dyDescent="0.15">
      <c r="A1263" s="1088">
        <v>6</v>
      </c>
      <c r="B1263" s="1088">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hidden="1" customHeight="1" x14ac:dyDescent="0.15">
      <c r="A1264" s="1088">
        <v>7</v>
      </c>
      <c r="B1264" s="1088">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hidden="1" customHeight="1" x14ac:dyDescent="0.15">
      <c r="A1265" s="1088">
        <v>8</v>
      </c>
      <c r="B1265" s="1088">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hidden="1" customHeight="1" x14ac:dyDescent="0.15">
      <c r="A1266" s="1088">
        <v>9</v>
      </c>
      <c r="B1266" s="1088">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hidden="1" customHeight="1" x14ac:dyDescent="0.15">
      <c r="A1267" s="1088">
        <v>10</v>
      </c>
      <c r="B1267" s="1088">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hidden="1" customHeight="1" x14ac:dyDescent="0.15">
      <c r="A1268" s="1088">
        <v>11</v>
      </c>
      <c r="B1268" s="1088">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hidden="1" customHeight="1" x14ac:dyDescent="0.15">
      <c r="A1269" s="1088">
        <v>12</v>
      </c>
      <c r="B1269" s="1088">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hidden="1" customHeight="1" x14ac:dyDescent="0.15">
      <c r="A1270" s="1088">
        <v>13</v>
      </c>
      <c r="B1270" s="1088">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hidden="1" customHeight="1" x14ac:dyDescent="0.15">
      <c r="A1271" s="1088">
        <v>14</v>
      </c>
      <c r="B1271" s="1088">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hidden="1" customHeight="1" x14ac:dyDescent="0.15">
      <c r="A1272" s="1088">
        <v>15</v>
      </c>
      <c r="B1272" s="1088">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hidden="1" customHeight="1" x14ac:dyDescent="0.15">
      <c r="A1273" s="1088">
        <v>16</v>
      </c>
      <c r="B1273" s="1088">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hidden="1" customHeight="1" x14ac:dyDescent="0.15">
      <c r="A1274" s="1088">
        <v>17</v>
      </c>
      <c r="B1274" s="1088">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hidden="1" customHeight="1" x14ac:dyDescent="0.15">
      <c r="A1275" s="1088">
        <v>18</v>
      </c>
      <c r="B1275" s="1088">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hidden="1" customHeight="1" x14ac:dyDescent="0.15">
      <c r="A1276" s="1088">
        <v>19</v>
      </c>
      <c r="B1276" s="1088">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hidden="1" customHeight="1" x14ac:dyDescent="0.15">
      <c r="A1277" s="1088">
        <v>20</v>
      </c>
      <c r="B1277" s="1088">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hidden="1" customHeight="1" x14ac:dyDescent="0.15">
      <c r="A1278" s="1088">
        <v>21</v>
      </c>
      <c r="B1278" s="1088">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hidden="1" customHeight="1" x14ac:dyDescent="0.15">
      <c r="A1279" s="1088">
        <v>22</v>
      </c>
      <c r="B1279" s="1088">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hidden="1" customHeight="1" x14ac:dyDescent="0.15">
      <c r="A1280" s="1088">
        <v>23</v>
      </c>
      <c r="B1280" s="1088">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hidden="1" customHeight="1" x14ac:dyDescent="0.15">
      <c r="A1281" s="1088">
        <v>24</v>
      </c>
      <c r="B1281" s="1088">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hidden="1" customHeight="1" x14ac:dyDescent="0.15">
      <c r="A1282" s="1088">
        <v>25</v>
      </c>
      <c r="B1282" s="1088">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hidden="1" customHeight="1" x14ac:dyDescent="0.15">
      <c r="A1283" s="1088">
        <v>26</v>
      </c>
      <c r="B1283" s="1088">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hidden="1" customHeight="1" x14ac:dyDescent="0.15">
      <c r="A1284" s="1088">
        <v>27</v>
      </c>
      <c r="B1284" s="1088">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hidden="1" customHeight="1" x14ac:dyDescent="0.15">
      <c r="A1285" s="1088">
        <v>28</v>
      </c>
      <c r="B1285" s="1088">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hidden="1" customHeight="1" x14ac:dyDescent="0.15">
      <c r="A1286" s="1088">
        <v>29</v>
      </c>
      <c r="B1286" s="1088">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hidden="1" customHeight="1" x14ac:dyDescent="0.15">
      <c r="A1287" s="1088">
        <v>30</v>
      </c>
      <c r="B1287" s="1088">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9"/>
      <c r="B1290" s="379"/>
      <c r="C1290" s="379" t="s">
        <v>26</v>
      </c>
      <c r="D1290" s="379"/>
      <c r="E1290" s="379"/>
      <c r="F1290" s="379"/>
      <c r="G1290" s="379"/>
      <c r="H1290" s="379"/>
      <c r="I1290" s="379"/>
      <c r="J1290" s="148" t="s">
        <v>290</v>
      </c>
      <c r="K1290" s="380"/>
      <c r="L1290" s="380"/>
      <c r="M1290" s="380"/>
      <c r="N1290" s="380"/>
      <c r="O1290" s="380"/>
      <c r="P1290" s="381" t="s">
        <v>27</v>
      </c>
      <c r="Q1290" s="381"/>
      <c r="R1290" s="381"/>
      <c r="S1290" s="381"/>
      <c r="T1290" s="381"/>
      <c r="U1290" s="381"/>
      <c r="V1290" s="381"/>
      <c r="W1290" s="381"/>
      <c r="X1290" s="381"/>
      <c r="Y1290" s="382" t="s">
        <v>342</v>
      </c>
      <c r="Z1290" s="383"/>
      <c r="AA1290" s="383"/>
      <c r="AB1290" s="383"/>
      <c r="AC1290" s="148" t="s">
        <v>327</v>
      </c>
      <c r="AD1290" s="148"/>
      <c r="AE1290" s="148"/>
      <c r="AF1290" s="148"/>
      <c r="AG1290" s="148"/>
      <c r="AH1290" s="382" t="s">
        <v>258</v>
      </c>
      <c r="AI1290" s="379"/>
      <c r="AJ1290" s="379"/>
      <c r="AK1290" s="379"/>
      <c r="AL1290" s="379" t="s">
        <v>21</v>
      </c>
      <c r="AM1290" s="379"/>
      <c r="AN1290" s="379"/>
      <c r="AO1290" s="384"/>
      <c r="AP1290" s="385" t="s">
        <v>291</v>
      </c>
      <c r="AQ1290" s="385"/>
      <c r="AR1290" s="385"/>
      <c r="AS1290" s="385"/>
      <c r="AT1290" s="385"/>
      <c r="AU1290" s="385"/>
      <c r="AV1290" s="385"/>
      <c r="AW1290" s="385"/>
      <c r="AX1290" s="385"/>
    </row>
    <row r="1291" spans="1:50" ht="26.25" hidden="1" customHeight="1" x14ac:dyDescent="0.15">
      <c r="A1291" s="1088">
        <v>1</v>
      </c>
      <c r="B1291" s="1088">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hidden="1" customHeight="1" x14ac:dyDescent="0.15">
      <c r="A1292" s="1088">
        <v>2</v>
      </c>
      <c r="B1292" s="1088">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hidden="1" customHeight="1" x14ac:dyDescent="0.15">
      <c r="A1293" s="1088">
        <v>3</v>
      </c>
      <c r="B1293" s="1088">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hidden="1" customHeight="1" x14ac:dyDescent="0.15">
      <c r="A1294" s="1088">
        <v>4</v>
      </c>
      <c r="B1294" s="1088">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hidden="1" customHeight="1" x14ac:dyDescent="0.15">
      <c r="A1295" s="1088">
        <v>5</v>
      </c>
      <c r="B1295" s="1088">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hidden="1" customHeight="1" x14ac:dyDescent="0.15">
      <c r="A1296" s="1088">
        <v>6</v>
      </c>
      <c r="B1296" s="1088">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hidden="1" customHeight="1" x14ac:dyDescent="0.15">
      <c r="A1297" s="1088">
        <v>7</v>
      </c>
      <c r="B1297" s="1088">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hidden="1" customHeight="1" x14ac:dyDescent="0.15">
      <c r="A1298" s="1088">
        <v>8</v>
      </c>
      <c r="B1298" s="1088">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hidden="1" customHeight="1" x14ac:dyDescent="0.15">
      <c r="A1299" s="1088">
        <v>9</v>
      </c>
      <c r="B1299" s="1088">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hidden="1" customHeight="1" x14ac:dyDescent="0.15">
      <c r="A1300" s="1088">
        <v>10</v>
      </c>
      <c r="B1300" s="1088">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hidden="1" customHeight="1" x14ac:dyDescent="0.15">
      <c r="A1301" s="1088">
        <v>11</v>
      </c>
      <c r="B1301" s="1088">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hidden="1" customHeight="1" x14ac:dyDescent="0.15">
      <c r="A1302" s="1088">
        <v>12</v>
      </c>
      <c r="B1302" s="1088">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hidden="1" customHeight="1" x14ac:dyDescent="0.15">
      <c r="A1303" s="1088">
        <v>13</v>
      </c>
      <c r="B1303" s="1088">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hidden="1" customHeight="1" x14ac:dyDescent="0.15">
      <c r="A1304" s="1088">
        <v>14</v>
      </c>
      <c r="B1304" s="1088">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hidden="1" customHeight="1" x14ac:dyDescent="0.15">
      <c r="A1305" s="1088">
        <v>15</v>
      </c>
      <c r="B1305" s="1088">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hidden="1" customHeight="1" x14ac:dyDescent="0.15">
      <c r="A1306" s="1088">
        <v>16</v>
      </c>
      <c r="B1306" s="1088">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hidden="1" customHeight="1" x14ac:dyDescent="0.15">
      <c r="A1307" s="1088">
        <v>17</v>
      </c>
      <c r="B1307" s="1088">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hidden="1" customHeight="1" x14ac:dyDescent="0.15">
      <c r="A1308" s="1088">
        <v>18</v>
      </c>
      <c r="B1308" s="1088">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hidden="1" customHeight="1" x14ac:dyDescent="0.15">
      <c r="A1309" s="1088">
        <v>19</v>
      </c>
      <c r="B1309" s="1088">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hidden="1" customHeight="1" x14ac:dyDescent="0.15">
      <c r="A1310" s="1088">
        <v>20</v>
      </c>
      <c r="B1310" s="1088">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hidden="1" customHeight="1" x14ac:dyDescent="0.15">
      <c r="A1311" s="1088">
        <v>21</v>
      </c>
      <c r="B1311" s="1088">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hidden="1" customHeight="1" x14ac:dyDescent="0.15">
      <c r="A1312" s="1088">
        <v>22</v>
      </c>
      <c r="B1312" s="1088">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hidden="1" customHeight="1" x14ac:dyDescent="0.15">
      <c r="A1313" s="1088">
        <v>23</v>
      </c>
      <c r="B1313" s="1088">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hidden="1" customHeight="1" x14ac:dyDescent="0.15">
      <c r="A1314" s="1088">
        <v>24</v>
      </c>
      <c r="B1314" s="1088">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hidden="1" customHeight="1" x14ac:dyDescent="0.15">
      <c r="A1315" s="1088">
        <v>25</v>
      </c>
      <c r="B1315" s="1088">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hidden="1" customHeight="1" x14ac:dyDescent="0.15">
      <c r="A1316" s="1088">
        <v>26</v>
      </c>
      <c r="B1316" s="1088">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hidden="1" customHeight="1" x14ac:dyDescent="0.15">
      <c r="A1317" s="1088">
        <v>27</v>
      </c>
      <c r="B1317" s="1088">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hidden="1" customHeight="1" x14ac:dyDescent="0.15">
      <c r="A1318" s="1088">
        <v>28</v>
      </c>
      <c r="B1318" s="1088">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hidden="1" customHeight="1" x14ac:dyDescent="0.15">
      <c r="A1319" s="1088">
        <v>29</v>
      </c>
      <c r="B1319" s="1088">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hidden="1" customHeight="1" x14ac:dyDescent="0.15">
      <c r="A1320" s="1088">
        <v>30</v>
      </c>
      <c r="B1320" s="1088">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2020-09-26T08:40:04Z</cp:lastPrinted>
  <dcterms:created xsi:type="dcterms:W3CDTF">2012-03-13T00:50:25Z</dcterms:created>
  <dcterms:modified xsi:type="dcterms:W3CDTF">2020-11-18T04:50:17Z</dcterms:modified>
</cp:coreProperties>
</file>