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 核融合開発室\15予算編成（概算要求）\01令和3年度概算要求資料\90行政事業レビュー\201110行政事業レビューシートの記載の確認等について（過去5年）\修正あり（修正後のファイルを入れて下さい）\"/>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<sst xmlns="http://schemas.openxmlformats.org/spreadsheetml/2006/main" count="3047" uniqueCount="687">
  <si>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</si>
  <si>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</si>
  <si>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</si>
  <si>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</si>
  <si>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</si>
  <si>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</si>
  <si>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</si>
  <si>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</si>
  <si>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</si>
  <si>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</si>
  <si>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</si>
  <si>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</si>
  <si>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</si>
  <si>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</si>
  <si>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</si>
  <si>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</si>
  <si>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</si>
  <si>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</si>
  <si>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</si>
  <si>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</si>
  <si>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</si>
  <si>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</si>
  <si>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</si>
  <si>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</si>
  <si>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</si>
  <si>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</si>
  <si>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</si>
  <si>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</si>
  <si>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</si>
  <si>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</si>
  <si>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</si>
  <si>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</si>
  <si>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</si>
  <si>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</si>
  <si>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</si>
  <si>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</si>
  <si>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</si>
  <si>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</si>
  <si>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</si>
  <si>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</si>
  <si>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</si>
  <si>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</si>
  <si>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</si>
  <si>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</si>
  <si>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</si>
  <si>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</si>
  <si>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</si>
  <si>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</si>
  <si>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</si>
  <si>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</si>
  <si>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</si>
  <si>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</si>
  <si>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</si>
  <si>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</si>
  <si>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</si>
  <si>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</si>
  <si>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</si>
  <si>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</si>
  <si>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</si>
  <si>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</si>
  <si>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</si>
  <si>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</si>
  <si>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</si>
  <si>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</si>
  <si>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</si>
  <si>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</si>
  <si>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</si>
  <si>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</si>
  <si>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</si>
  <si>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</si>
  <si>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</si>
  <si>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</si>
  <si>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</si>
  <si>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</si>
  <si>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</si>
  <si>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</si>
  <si>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</si>
  <si>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</si>
  <si>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</si>
  <si>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</si>
  <si>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</si>
  <si>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</si>
  <si>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</si>
  <si>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</si>
  <si>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</si>
  <si>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</si>
  <si>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</si>
  <si>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</si>
  <si>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</si>
  <si>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</si>
  <si>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</si>
  <si>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</si>
  <si>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</si>
  <si>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</si>
  <si>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</si>
  <si>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</si>
  <si>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</si>
  <si>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</si>
  <si>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</si>
  <si>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</si>
  <si>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</si>
  <si>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</si>
  <si>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</si>
  <si>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</si>
  <si>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</si>
  <si>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</si>
  <si>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</si>
  <si>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</si>
  <si>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</si>
  <si>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</si>
  <si>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</si>
  <si>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</si>
  <si>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</si>
  <si>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</si>
  <si>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</si>
  <si>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</si>
  <si>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</si>
  <si>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</si>
  <si>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</si>
  <si>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</si>
  <si>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</si>
  <si>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</si>
  <si>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</si>
  <si>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</si>
  <si>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</si>
  <si>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</si>
  <si>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</si>
  <si>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</si>
  <si>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</si>
  <si>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</si>
  <si>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</si>
  <si>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</si>
  <si>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</si>
  <si>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</si>
  <si>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</si>
  <si>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</si>
  <si>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</si>
  <si>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</si>
  <si>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</si>
  <si>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</si>
  <si>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</si>
  <si>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</si>
  <si>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</si>
  <si>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</si>
  <si>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</si>
  <si>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</si>
  <si>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</si>
  <si>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</si>
  <si>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</si>
  <si>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</si>
  <si>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</si>
  <si>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</si>
  <si>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</si>
  <si>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</si>
  <si>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</si>
  <si>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</si>
  <si>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</si>
  <si>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</si>
  <si>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</si>
  <si>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</si>
  <si>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</si>
  <si>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</si>
  <si>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</si>
  <si>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</si>
  <si>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</si>
  <si>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</si>
  <si>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</si>
  <si>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</si>
  <si>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</si>
  <si>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</si>
  <si>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</si>
  <si>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</si>
  <si>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</si>
  <si>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</si>
  <si>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</si>
  <si>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</si>
  <si>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</si>
  <si>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</si>
  <si>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</si>
  <si>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</si>
  <si>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</si>
  <si>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</si>
  <si>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</si>
  <si>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</si>
  <si>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</si>
  <si>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</si>
  <si>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</si>
  <si>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</si>
  <si>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</si>
  <si>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</si>
  <si>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</si>
  <si>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</si>
  <si>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</si>
  <si>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</si>
  <si>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</si>
  <si>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</si>
  <si>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</si>
  <si>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</si>
  <si>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</si>
  <si>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</si>
  <si>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</si>
  <si>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</si>
  <si>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</si>
  <si>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</si>
  <si>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</si>
  <si>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</si>
  <si>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</si>
  <si>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</si>
  <si>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</si>
  <si>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</si>
  <si>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</si>
  <si>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</si>
  <si>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</si>
  <si>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</si>
  <si>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</si>
  <si>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</si>
  <si>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</si>
  <si>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</si>
  <si>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</si>
  <si>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</si>
  <si>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</si>
  <si>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</si>
  <si>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</si>
  <si>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</si>
  <si>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</si>
  <si>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</si>
  <si>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</si>
  <si>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</si>
  <si>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</si>
  <si>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</si>
  <si>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</si>
  <si>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</si>
  <si>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</si>
  <si>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</si>
  <si>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</si>
  <si>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</si>
  <si>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</si>
  <si>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</si>
  <si>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</si>
  <si>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</si>
  <si>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</si>
  <si>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</si>
  <si>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</si>
  <si>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</si>
  <si>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</si>
  <si>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</si>
  <si>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</si>
  <si>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</si>
  <si>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</si>
  <si>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</si>
  <si>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</si>
  <si>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</si>
  <si>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</si>
  <si>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</si>
  <si>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</si>
  <si>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</si>
  <si>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</si>
  <si>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</si>
  <si>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</si>
  <si>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</si>
  <si>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</si>
  <si>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</si>
  <si>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</si>
  <si>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</si>
  <si>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</si>
  <si>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</si>
  <si>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</si>
  <si>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</si>
  <si>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</si>
  <si>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</si>
  <si>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</si>
  <si>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</si>
  <si>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</si>
  <si>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</si>
  <si>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</si>
  <si>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</si>
  <si>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</si>
  <si>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</si>
  <si>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</si>
  <si>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</si>
  <si>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</si>
  <si>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</si>
  <si>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</si>
  <si>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</si>
  <si>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</si>
  <si>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</si>
  <si>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</si>
  <si>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</si>
  <si>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</si>
  <si>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</si>
  <si>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</si>
  <si>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</si>
  <si>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</si>
  <si>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</si>
  <si>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</si>
  <si>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</si>
  <si>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</si>
  <si>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</si>
  <si>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</si>
  <si>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</si>
  <si>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</si>
  <si>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</si>
  <si>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</si>
  <si>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</si>
  <si>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</si>
  <si>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</si>
  <si>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</si>
  <si>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</si>
  <si>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</si>
  <si>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</si>
  <si>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</si>
  <si>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</si>
  <si>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</si>
  <si>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</si>
  <si>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</si>
  <si>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</si>
  <si>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</si>
  <si>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</si>
  <si>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</si>
  <si>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</si>
  <si>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</si>
  <si>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</si>
  <si>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</si>
  <si>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</si>
  <si>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</si>
  <si>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</si>
  <si>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</si>
  <si>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</si>
  <si>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</si>
  <si>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</si>
  <si>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</si>
  <si>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</si>
  <si>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</si>
  <si>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</si>
  <si>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</si>
  <si>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</si>
  <si>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</si>
  <si>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</si>
  <si>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</si>
  <si>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</si>
  <si>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</si>
  <si>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</si>
  <si>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</si>
  <si>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</si>
  <si>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</si>
  <si>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</si>
  <si>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</si>
  <si>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</si>
  <si>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</si>
  <si>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</si>
  <si>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</si>
  <si>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</si>
  <si>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</si>
  <si>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</si>
  <si>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</si>
  <si>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</si>
  <si>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</si>
  <si>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</si>
  <si>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</si>
  <si>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</si>
  <si>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</si>
  <si>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</si>
  <si>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</si>
  <si>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</si>
  <si>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</si>
  <si>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</si>
  <si>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</si>
  <si>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</si>
  <si>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</si>
  <si>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</si>
  <si>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</si>
  <si>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</si>
  <si>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</si>
  <si>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</si>
  <si>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</si>
  <si>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</si>
  <si>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</si>
  <si>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</si>
  <si>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</si>
  <si>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</si>
  <si>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</si>
  <si>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</si>
  <si>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</si>
  <si>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</si>
  <si>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</si>
  <si>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</si>
  <si>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</si>
  <si>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</si>
  <si>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</si>
  <si>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</si>
  <si>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</si>
  <si>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</si>
  <si>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</si>
  <si>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</si>
  <si>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</si>
  <si>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</si>
  <si>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</si>
  <si>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</si>
  <si>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</si>
  <si>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</si>
  <si>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</si>
  <si>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</si>
  <si>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</si>
  <si>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</si>
  <si>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</si>
  <si>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</si>
  <si>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</si>
  <si>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</si>
  <si>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</si>
  <si>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</si>
  <si>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</si>
  <si>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</si>
  <si>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</si>
  <si>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</si>
  <si>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</si>
  <si>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</si>
  <si>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</si>
  <si>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</si>
  <si>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</si>
  <si>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</si>
  <si>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</si>
  <si>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</si>
  <si>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</si>
  <si>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</si>
  <si>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</si>
  <si>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</si>
  <si>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</si>
  <si>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</si>
  <si>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</si>
  <si>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</si>
  <si>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</si>
  <si>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</si>
  <si>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</si>
  <si>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</si>
  <si>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</si>
  <si>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</si>
  <si>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</si>
  <si>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</si>
  <si>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</si>
  <si>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</si>
  <si>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</si>
  <si>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</si>
  <si>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</si>
  <si>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</si>
  <si>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</si>
  <si>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</si>
  <si>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</si>
  <si>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</si>
  <si>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</si>
  <si>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</si>
  <si>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</si>
  <si>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</si>
  <si>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</si>
  <si>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</si>
  <si>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</si>
  <si>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</si>
  <si>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</si>
  <si>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</si>
  <si>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</si>
  <si>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</si>
  <si>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</si>
  <si>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</si>
  <si>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</si>
  <si>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</si>
  <si>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</si>
  <si>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</si>
  <si>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</si>
  <si>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</si>
  <si>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</si>
  <si>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</si>
  <si>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</si>
  <si>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</si>
  <si>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</si>
  <si>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</si>
  <si>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</si>
  <si>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</si>
  <si>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</si>
  <si>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</si>
  <si>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</si>
  <si>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</si>
  <si>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</si>
  <si>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</si>
  <si>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</si>
  <si>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</si>
  <si>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</si>
  <si>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</si>
  <si>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</si>
  <si>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</si>
  <si>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</si>
  <si>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</si>
  <si>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</si>
  <si>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</si>
  <si>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</si>
  <si>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</si>
  <si>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</si>
  <si>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</si>
  <si>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</si>
  <si>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</si>
  <si>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</si>
  <si>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</si>
  <si>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</si>
  <si>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</si>
  <si>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</si>
  <si>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</si>
  <si>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</si>
  <si>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</si>
  <si>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</si>
  <si>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</si>
  <si>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</si>
  <si>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</si>
  <si>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</si>
  <si>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</si>
  <si>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</si>
  <si>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</si>
  <si>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</si>
  <si>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</si>
  <si>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</si>
  <si>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</si>
  <si>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</si>
  <si>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</si>
  <si>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</si>
  <si>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</si>
  <si>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</si>
  <si>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</si>
  <si>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</si>
  <si>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</si>
  <si>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</si>
  <si>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</si>
  <si>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</si>
  <si>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</si>
  <si>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</si>
  <si>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</si>
  <si>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</si>
  <si>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</si>
  <si>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</si>
  <si>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</si>
  <si>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</si>
  <si>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</si>
  <si>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</si>
  <si>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</si>
  <si>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</si>
  <si>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</si>
  <si>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</si>
  <si>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</si>
  <si>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</si>
  <si>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</si>
  <si>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</si>
  <si>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</si>
  <si>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</si>
  <si>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</si>
  <si>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</si>
  <si>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</si>
  <si>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</si>
  <si>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</si>
  <si>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</si>
  <si>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</si>
  <si>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</si>
  <si>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</si>
  <si>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</si>
  <si>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</si>
  <si>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</si>
  <si>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</si>
  <si>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文部科学省</t>
    <phoneticPr fontId="5"/>
  </si>
  <si>
    <t>核融合エネルギーの研究分野におけるより広範な取組を通じた活動の共同による実施に関する日本国政府と欧州原子力共同体との間の協定
国立研究開発法人日本原子力研究開発機構法（～平成２７年度）
国立研究開発法人量子科学技術研究開発機構法（平成２８年度～）</t>
    <phoneticPr fontId="5"/>
  </si>
  <si>
    <t>恒久的な人類のエネルギー源として有力な候補である核融合エネルギーについて、発電実証に必要な技術基盤の構築等を図るため、日欧の協力により幅広いアプローチ（BA）活動を推進。</t>
    <phoneticPr fontId="5"/>
  </si>
  <si>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補助率：定額）</t>
    <phoneticPr fontId="5"/>
  </si>
  <si>
    <t>-</t>
    <phoneticPr fontId="5"/>
  </si>
  <si>
    <t>-</t>
    <phoneticPr fontId="5"/>
  </si>
  <si>
    <t>先進的核融合研究開発費補助金</t>
    <phoneticPr fontId="5"/>
  </si>
  <si>
    <t>BA活動における様々な研究開発等を通じ、核融合エネルギーの実現に向けた基盤整備に資する。</t>
    <phoneticPr fontId="5"/>
  </si>
  <si>
    <t>核融合研究開発・評価委員会の業務実績評価結果</t>
    <phoneticPr fontId="5"/>
  </si>
  <si>
    <t>点</t>
    <phoneticPr fontId="5"/>
  </si>
  <si>
    <t>-</t>
    <phoneticPr fontId="5"/>
  </si>
  <si>
    <t>先進的核融合研究開発費補助金の交付</t>
    <phoneticPr fontId="5"/>
  </si>
  <si>
    <t>百万円</t>
    <phoneticPr fontId="5"/>
  </si>
  <si>
    <t>　　/</t>
    <phoneticPr fontId="5"/>
  </si>
  <si>
    <t>2492.9/18</t>
    <phoneticPr fontId="5"/>
  </si>
  <si>
    <t>3257.4/18</t>
    <phoneticPr fontId="5"/>
  </si>
  <si>
    <t>／　</t>
    <phoneticPr fontId="5"/>
  </si>
  <si>
    <t>／　　　　　　　　　　　　　　</t>
    <phoneticPr fontId="5"/>
  </si>
  <si>
    <t>先進プラズマ研究開発のプラットフォームの構築
（課題達成数/課題数）
（※目標年度については、毎年度90％としている）</t>
    <phoneticPr fontId="5"/>
  </si>
  <si>
    <t>%</t>
    <phoneticPr fontId="5"/>
  </si>
  <si>
    <t>原型炉の工学設計に向けた見通しの獲得</t>
    <phoneticPr fontId="5"/>
  </si>
  <si>
    <t>原型炉設計合同特別チームによる全日本体制での原型炉設計活動と研究開発活動の推進により、原型炉の工学設計に向けた見通しの獲得に貢献する。</t>
    <phoneticPr fontId="5"/>
  </si>
  <si>
    <t>毎年度</t>
  </si>
  <si>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5"/>
  </si>
  <si>
    <t>-</t>
    <phoneticPr fontId="5"/>
  </si>
  <si>
    <t>本事業は、エネルギー問題及び環境問題を根本的に解決するものと期待される核融合エネルギーの実現のため、日欧の協力によりBA活動を推進している。国会承認条約であるBA協定に定められている日本国政府の責務を果たすため、国が総合的に推進する必要がある。</t>
    <phoneticPr fontId="5"/>
  </si>
  <si>
    <t>エネルギー基本計画、科学技術基本計画等を踏まえた政策の実現に必要であり、政策体系の中で優先度が高い事業である。</t>
    <phoneticPr fontId="5"/>
  </si>
  <si>
    <t>BA協定に定められている日本国政府の責務を果たすため、国として実施すべき取組であり、負担関係は妥当である。</t>
    <phoneticPr fontId="5"/>
  </si>
  <si>
    <t>先進的な材料研究等における一般競争入札に際し、応札要件の緩和等、契約の競争性の確保に努めており、合理的なものにしている。</t>
    <phoneticPr fontId="5"/>
  </si>
  <si>
    <t>国際協定に基づき、我が国が責任を有する先進的研究開発等の必要なものに限定している。</t>
    <phoneticPr fontId="5"/>
  </si>
  <si>
    <t>複数年契約や一括契約により、コスト削減や効率化の工夫を行っている。</t>
    <phoneticPr fontId="5"/>
  </si>
  <si>
    <t>様々な研究開発等の実施により、核融合エネルギーの実現に向けた基盤整備及びBA活動の進展に寄与している。</t>
    <phoneticPr fontId="5"/>
  </si>
  <si>
    <t>BA活動の実施機関として、核融合の研究開発に実績を有するQSTを指定して、欧州と協力して進める研究開発活動等を一元的に実施させるとともに、QSTの取組み主務大臣が評価することにより、効果的・効率的に事業を実施している。</t>
    <phoneticPr fontId="5"/>
  </si>
  <si>
    <t>BA活動の進展に寄与しており、見合ったものになっている。</t>
    <phoneticPr fontId="5"/>
  </si>
  <si>
    <t>【幅広いアプローチ(BA)活動】
http://www.fusion.qst.go.jp/reseach_contents2/BA/index.html
【国立研究開発法人量子科学技術研究開発機構 核融合エネルギー部門】
https://www.qst.go.jp/site/fusion/
【国立研究開発法人 量子科学技術研究開発機構 核融合エネルギー部門 那珂核融合研究所】
https://www.qst.go.jp/site/naka/
【国立研究開発法人 量子科学技術研究開発機構 核融合エネルギー部門 六ヶ所核融合研究所】
https://www.qst.go.jp/site/rokkasyo/
支出先上位１０者リストに記載している一般競争契約による支出の落札率は、同種の他の契約の予定価格を類推させるおそれがあるため非公表。</t>
  </si>
  <si>
    <t>291</t>
    <phoneticPr fontId="5"/>
  </si>
  <si>
    <t>復興-0044</t>
    <phoneticPr fontId="5"/>
  </si>
  <si>
    <t>297</t>
    <phoneticPr fontId="5"/>
  </si>
  <si>
    <t>新25-0024</t>
    <phoneticPr fontId="5"/>
  </si>
  <si>
    <t>263</t>
    <phoneticPr fontId="5"/>
  </si>
  <si>
    <t>252</t>
    <phoneticPr fontId="5"/>
  </si>
  <si>
    <t>239</t>
    <phoneticPr fontId="5"/>
  </si>
  <si>
    <t>文部科学省</t>
    <phoneticPr fontId="5"/>
  </si>
  <si>
    <t>○</t>
    <phoneticPr fontId="5"/>
  </si>
  <si>
    <t>○</t>
    <phoneticPr fontId="5"/>
  </si>
  <si>
    <t>9　未来社会に向けた価値創出の取組と経済・社会的課題への対応</t>
    <phoneticPr fontId="5"/>
  </si>
  <si>
    <t>9-2 環境・エネルギーに関する課題への対応</t>
    <phoneticPr fontId="5"/>
  </si>
  <si>
    <t>幅広いアプローチ（ＢＡ）活動の推進に必要な経費</t>
    <phoneticPr fontId="5"/>
  </si>
  <si>
    <t>平成25年度</t>
    <phoneticPr fontId="5"/>
  </si>
  <si>
    <t>終了予定なし</t>
    <phoneticPr fontId="5"/>
  </si>
  <si>
    <t>研究開発局</t>
    <phoneticPr fontId="5"/>
  </si>
  <si>
    <t>研究開発戦略官（核融合・原子力国際協力担当）付</t>
    <phoneticPr fontId="5"/>
  </si>
  <si>
    <t>-</t>
    <phoneticPr fontId="5"/>
  </si>
  <si>
    <t>-</t>
    <phoneticPr fontId="5"/>
  </si>
  <si>
    <t>A.国立研究開発法人量子科学技術研究開発機構</t>
    <rPh sb="2" eb="4">
      <t>コクリツ</t>
    </rPh>
    <rPh sb="4" eb="22">
      <t>ケンキュウカイハツホウジンリョウシカガクギジュツケンキュウカイハツキコウ</t>
    </rPh>
    <phoneticPr fontId="5"/>
  </si>
  <si>
    <t>BA活動推進費</t>
    <rPh sb="2" eb="4">
      <t>カツドウ</t>
    </rPh>
    <rPh sb="4" eb="7">
      <t>スイシンヒ</t>
    </rPh>
    <phoneticPr fontId="5"/>
  </si>
  <si>
    <t>国立研究開発法人量子科学技術研究開発機構</t>
    <rPh sb="0" eb="20">
      <t>コクリツケンキュウカイハツホウジンリョウシカガクギジュツケンキュウカイハツキコウ</t>
    </rPh>
    <phoneticPr fontId="5"/>
  </si>
  <si>
    <r>
      <t>原型炉に向けた先進的核融合研究開発を行うB</t>
    </r>
    <r>
      <rPr>
        <sz val="11"/>
        <rFont val="ＭＳ Ｐゴシック"/>
        <family val="3"/>
        <charset val="128"/>
      </rPr>
      <t>A活動の実施</t>
    </r>
    <rPh sb="0" eb="3">
      <t>ゲンケイロ</t>
    </rPh>
    <rPh sb="4" eb="5">
      <t>ム</t>
    </rPh>
    <rPh sb="7" eb="10">
      <t>センシンテキ</t>
    </rPh>
    <rPh sb="10" eb="13">
      <t>カクユウゴウ</t>
    </rPh>
    <rPh sb="13" eb="15">
      <t>ケンキュウ</t>
    </rPh>
    <rPh sb="15" eb="17">
      <t>カイハツ</t>
    </rPh>
    <rPh sb="18" eb="19">
      <t>オコナ</t>
    </rPh>
    <rPh sb="22" eb="24">
      <t>カツドウ</t>
    </rPh>
    <rPh sb="25" eb="27">
      <t>ジッシ</t>
    </rPh>
    <phoneticPr fontId="5"/>
  </si>
  <si>
    <t>補助金等交付</t>
  </si>
  <si>
    <t>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第5次エネルギー基本計画（平成30年7月閣議決定）
原型炉研究開発ロードマップについて（一次まとめ）(平成30年8月核融合科学技術委員会）
パリ協定に基づく成長戦略としての長期戦略（令和元年6月閣議決定）
統合イノベーション戦略（令和元年6月閣議決定）</t>
    <rPh sb="246" eb="247">
      <t>ダイ</t>
    </rPh>
    <rPh sb="248" eb="249">
      <t>ツギ</t>
    </rPh>
    <phoneticPr fontId="5"/>
  </si>
  <si>
    <t>-</t>
    <phoneticPr fontId="5"/>
  </si>
  <si>
    <t>核融合研究開発・評価委員会による令和元年度　研究開発・評価報告書
核融合研究開発・評価委員会による平成30年度　研究開発・評価報告書
核融合研究開発・評価委員会による平成29年度　研究開発・評価報告書</t>
    <rPh sb="16" eb="18">
      <t>レイワ</t>
    </rPh>
    <rPh sb="18" eb="19">
      <t>モト</t>
    </rPh>
    <phoneticPr fontId="5"/>
  </si>
  <si>
    <t>国際核融合エネルギー研究センター計画の実施に必要な活動等、我が国の存立基盤となるエネルギーの安定供給と地球環境問題の根本的な解決を目指した核融合システムの研究開発</t>
    <phoneticPr fontId="5"/>
  </si>
  <si>
    <t>-</t>
    <phoneticPr fontId="5"/>
  </si>
  <si>
    <t>-</t>
    <phoneticPr fontId="5"/>
  </si>
  <si>
    <t>○</t>
  </si>
  <si>
    <t>有</t>
  </si>
  <si>
    <t>‐</t>
  </si>
  <si>
    <t>-</t>
    <phoneticPr fontId="5"/>
  </si>
  <si>
    <t>入札の競争性、公平性及び透明性の確保について、これまでも改善策を重ねてきたところであり、引き続き競争性、公平性及び透明性を確保しつつ着実に事業を実施する。</t>
  </si>
  <si>
    <t>高周波四重極加速器（RFQ）による世界最高強度の重陽子ビームの加速の成功や、先進超伝導トカマク装置JT-60SAの組立が完了するなどの成果を上げており、世界最先端の核融合研究開発拠点の形成に大きな進展が見られた。
また、補助金を交付するQSTにおいては、競争性、公平性及び透明性を確保するため、競争参加資格者の拡大、入札情報等のホームページ掲載による調達情報の配信及び入札情報ページの更新情報の配信等の取組を行っている。その他、研究施設自体の公開を積極的に実施するなど、拠点形成の意義と現状について国民の理解を得るための努力も行っている。</t>
    <rPh sb="57" eb="59">
      <t>クミタテ</t>
    </rPh>
    <rPh sb="60" eb="62">
      <t>カンリョウ</t>
    </rPh>
    <rPh sb="67" eb="69">
      <t>セイカ</t>
    </rPh>
    <rPh sb="70" eb="71">
      <t>ア</t>
    </rPh>
    <rPh sb="95" eb="96">
      <t>オオ</t>
    </rPh>
    <rPh sb="98" eb="100">
      <t>シンテン</t>
    </rPh>
    <rPh sb="101" eb="102">
      <t>ミ</t>
    </rPh>
    <phoneticPr fontId="5"/>
  </si>
  <si>
    <t>百万円/課題数</t>
    <phoneticPr fontId="5"/>
  </si>
  <si>
    <t>我が国が調達責任を有する機器の製作等を通じ、超伝導材料等に係る新機能材料の創製等、我が国の産業界において先端技術の蓄積が着実に図られている。高周波四重極加速器（RFQ）による世界最高強度（5MeV、125mA）の重陽子ビームの加速に成功。また、JT-60SAの組立が完了し、今後の研究開発に向けた環境整備に大きな進展があったところであり、整備された施設や成果物は十分に活用されていると言える。</t>
    <rPh sb="130" eb="132">
      <t>クミタテ</t>
    </rPh>
    <rPh sb="133" eb="135">
      <t>カンリョウ</t>
    </rPh>
    <rPh sb="137" eb="139">
      <t>コンゴ</t>
    </rPh>
    <rPh sb="140" eb="142">
      <t>ケンキュウ</t>
    </rPh>
    <rPh sb="142" eb="144">
      <t>カイハツ</t>
    </rPh>
    <rPh sb="145" eb="146">
      <t>ム</t>
    </rPh>
    <rPh sb="148" eb="150">
      <t>カンキョウ</t>
    </rPh>
    <rPh sb="150" eb="152">
      <t>セイビ</t>
    </rPh>
    <rPh sb="153" eb="154">
      <t>オオ</t>
    </rPh>
    <rPh sb="156" eb="158">
      <t>シンテン</t>
    </rPh>
    <phoneticPr fontId="5"/>
  </si>
  <si>
    <t>日本アドバンストテクノロジー株式会社</t>
  </si>
  <si>
    <t>スーパーコンピュータシステムの借入
［契約時の契約方式：一般競争契約（最低価格）］</t>
    <rPh sb="19" eb="21">
      <t>ケイヤク</t>
    </rPh>
    <rPh sb="21" eb="22">
      <t>ジ</t>
    </rPh>
    <rPh sb="23" eb="25">
      <t>ケイヤク</t>
    </rPh>
    <rPh sb="25" eb="27">
      <t>ホウシキ</t>
    </rPh>
    <rPh sb="28" eb="30">
      <t>イッパン</t>
    </rPh>
    <rPh sb="30" eb="32">
      <t>キョウソウ</t>
    </rPh>
    <rPh sb="32" eb="34">
      <t>ケイヤク</t>
    </rPh>
    <rPh sb="35" eb="37">
      <t>サイテイ</t>
    </rPh>
    <rPh sb="37" eb="39">
      <t>カカク</t>
    </rPh>
    <phoneticPr fontId="5"/>
  </si>
  <si>
    <t>欧州製電源機器の交換部品購入</t>
  </si>
  <si>
    <t>IFMIF/EVEDA原型加速器運転保守業務請負契約（下期）</t>
  </si>
  <si>
    <t>IFMIF/EVEDA原型加速器運転保守業務請負契約（上期）</t>
  </si>
  <si>
    <t>JT-60電源設備運転保守業務請負契約</t>
  </si>
  <si>
    <t>磁場コイル電源設備の通電試験データ収集及び管理業務請負契約</t>
  </si>
  <si>
    <t>通水試験機の製作</t>
  </si>
  <si>
    <t>コイル電源調整運転用小電流電源の整備</t>
  </si>
  <si>
    <t>本体室上部・拡張ステージの設計</t>
  </si>
  <si>
    <t>IFMIF/EVEDA原型加速器の開発におけるビームコミッショニング調整業務1名の派遣</t>
  </si>
  <si>
    <t>ITER遠隔実験センターの活動支援及び遠隔システム調査検討に関わる労働者派遣契約</t>
  </si>
  <si>
    <t>IFMIF/EVEDA原型加速器長パルスビームコミッショニングに関する評価検討</t>
  </si>
  <si>
    <t>IFMIF/EVEDA原型加速器制御系サブシステム間の取り合いに関する技術検討</t>
  </si>
  <si>
    <t>計測用架台の設計</t>
  </si>
  <si>
    <t>増殖機能材料開発に関わる労働者派遣契約</t>
  </si>
  <si>
    <t>IFMIF/EVEDA原型加速器の放射線許認可調整業務1名の派遣</t>
  </si>
  <si>
    <t>IFMIF/EVEDA原型加速器の超伝導加速器システム調整業務1名の派遣</t>
  </si>
  <si>
    <t>IFMIF/EVEDA原型加速器の加速器システム調整業務1名の派遣</t>
  </si>
  <si>
    <t>核融合中性子源A-FNSにおける基盤環境整備の設計検討に係る業務１名の派遣</t>
  </si>
  <si>
    <t>IFMIF/EVEDA原型加速器の高周波電源システム調整業務1名の派遣</t>
  </si>
  <si>
    <t>IFMIF/EVEDA原型加速器用電源設備点検整備</t>
  </si>
  <si>
    <t>IFMIF/EVEDA原型加速器の制御系設計・検討等業務1名の派遣</t>
  </si>
  <si>
    <t>IFMIF/EVEDA原型加速器RFQ長パルス試験用ケーブル敷設作業</t>
  </si>
  <si>
    <t>IFMIF/EVEDA原型加速器入射器ビームコミッショニングに関する評価検討</t>
  </si>
  <si>
    <t>高周波加熱装置における伝送系・結合系調整運転試験業務に係る労働者派遣契約</t>
  </si>
  <si>
    <t>高周波加熱装置制御システムの調整運転試験業務に係る労働者派遣契約</t>
  </si>
  <si>
    <t>高周波加熱装置高電圧電源設備の調整運転試験業務に係る労働者派遣契約</t>
  </si>
  <si>
    <t>高周波加熱装置の調整運転試験業務に係る労働者派遣契約</t>
  </si>
  <si>
    <t>冷却設備の調整運転並びに運転要領等の整備に係る労働者派遣契約</t>
  </si>
  <si>
    <t>高周波加熱装置における冷却設備の調整運転試験業務に係る労働者派遣契約</t>
  </si>
  <si>
    <t>4,144/18</t>
    <phoneticPr fontId="5"/>
  </si>
  <si>
    <t>・原型炉用超伝導コイルの概念構築に向けた検討の進展などにより、原型炉の工学設計に向けた見通しの獲得に貢献した。（28年度）
・新たな原型炉研究開発の在り方を示すものとして、核融合科学技術委員会において「核融合原型炉研究開発の推進に向けて（平成29年12月18日）」をとりまとめるとともに、原型炉設計合同特別チームにおいて、原型炉の炉構造・遠隔保守の概念構築に向けた検討を深めるなど、原型炉の工学設計に向けた見通しの獲得に貢献した。（29年度）
・周辺機器・設備の所要電力を含めた検討の結果、原型炉の設計要件である数１０万キロワットの電気出力を発生できる見通しを得た。（30年度）
・ITERの技術基盤に、産業界の発電プラント技術や運転経験等を取り込み、原型炉の発電運転に必要な全ての設備を配する発電プラントの基本概念を検討。発電実証を行うための日本独自の原型炉の基本概念を明確にした。（令和元年度）</t>
    <rPh sb="392" eb="394">
      <t>レイワ</t>
    </rPh>
    <rPh sb="394" eb="395">
      <t>モト</t>
    </rPh>
    <rPh sb="395" eb="397">
      <t>ネンド</t>
    </rPh>
    <phoneticPr fontId="5"/>
  </si>
  <si>
    <t>BA活動推進費</t>
    <phoneticPr fontId="5"/>
  </si>
  <si>
    <t>C.芙蓉総合リース株式会社</t>
    <phoneticPr fontId="5"/>
  </si>
  <si>
    <t>借料</t>
    <rPh sb="0" eb="2">
      <t>シャクリョウ</t>
    </rPh>
    <phoneticPr fontId="5"/>
  </si>
  <si>
    <t>スーパーコンピュータシステムの借入</t>
    <phoneticPr fontId="5"/>
  </si>
  <si>
    <t>補助金を交付する国立研究開発法人量子科学技術研究開発機構(QST)は、我が国の調達を担う国内機関として法令に基づき指定されている。QSTからの支出先については、先進的な材料研究等における一般競争入札に際し、仕様書の内容に疑義が生じないよう、入札説明会において新規参入希望者も含め仕様の詳細について適切な説明を行うとともに、仕様書の内容に関する質疑があった場合には一定期日内に回答を作成し、HP公開を通じて全ての業者に回答するといった取組を行うなど、契約の競争性の確保に努めていると認められる。
また、大学共同利用機関法人自然科学研究機構核融合科学研究所（NIFS)は大学共同研究機関として大学と協力し核融合技術に係る研究開発を進めていることから、事業の目的に適した法人である。</t>
    <rPh sb="283" eb="285">
      <t>ダイガク</t>
    </rPh>
    <rPh sb="285" eb="287">
      <t>キョウドウ</t>
    </rPh>
    <rPh sb="287" eb="289">
      <t>ケンキュウ</t>
    </rPh>
    <rPh sb="289" eb="291">
      <t>キカン</t>
    </rPh>
    <rPh sb="294" eb="296">
      <t>ダイガク</t>
    </rPh>
    <rPh sb="297" eb="299">
      <t>キョウリョク</t>
    </rPh>
    <rPh sb="323" eb="325">
      <t>ジギョウ</t>
    </rPh>
    <rPh sb="326" eb="328">
      <t>モクテキ</t>
    </rPh>
    <rPh sb="329" eb="330">
      <t>テキ</t>
    </rPh>
    <rPh sb="332" eb="334">
      <t>ホウジン</t>
    </rPh>
    <phoneticPr fontId="5"/>
  </si>
  <si>
    <t>B.大学共同利用機関法人
自然科学研究機構核融合科学研究所</t>
    <phoneticPr fontId="5"/>
  </si>
  <si>
    <t>大学共同利用機関法人
自然科学研究機構核融合科学研究所</t>
    <phoneticPr fontId="5"/>
  </si>
  <si>
    <t>我が国の核融合研究開発の発展に寄与することを目的とした、大学等を対象とする先進的核融合研究開発への参画を促すための共同研究</t>
    <phoneticPr fontId="5"/>
  </si>
  <si>
    <t>大学等を対象とする先進的核融合研究開発への参画を促すための共同研究</t>
    <phoneticPr fontId="5"/>
  </si>
  <si>
    <t>先進的核融合研究開発費補助金の交付（実績値）/課題数
※QST分のみ</t>
    <rPh sb="31" eb="32">
      <t>ブン</t>
    </rPh>
    <phoneticPr fontId="5"/>
  </si>
  <si>
    <t>芙蓉総合リース株式会社</t>
    <phoneticPr fontId="5"/>
  </si>
  <si>
    <t>研究開発戦略官（核融合・原子力国際協力担当）岩渕秀樹</t>
    <phoneticPr fontId="5"/>
  </si>
  <si>
    <t>4,663/13</t>
    <phoneticPr fontId="5"/>
  </si>
  <si>
    <t>サテライト・トカマク活動の進捗による減
※金額は単位未満四捨五入して記載していることから、合計が一致しない場合がある。</t>
    <rPh sb="10" eb="12">
      <t>カツドウ</t>
    </rPh>
    <rPh sb="13" eb="15">
      <t>シンチョク</t>
    </rPh>
    <rPh sb="18" eb="19">
      <t>ゲン</t>
    </rPh>
    <rPh sb="22" eb="24">
      <t>キンガク</t>
    </rPh>
    <rPh sb="25" eb="27">
      <t>タンイ</t>
    </rPh>
    <rPh sb="27" eb="29">
      <t>ミマン</t>
    </rPh>
    <rPh sb="29" eb="33">
      <t>シシャゴニュウ</t>
    </rPh>
    <phoneticPr fontId="5"/>
  </si>
  <si>
    <t>外部有識者による点検対象外</t>
  </si>
  <si>
    <t>事業内容の
一部改善</t>
  </si>
  <si>
    <t>１．事業評価の観点：この事業は、日欧が協力して世界最先端の核融合研究開発拠点を形成し、原型炉での発電実証に必要な先進的核融合研究開発を実施し、原型炉の実現に向けて必要な経費の補助を行うものであり、事業評価に当たっては契約・執行手続き等の観点から検証を行った。
２．所見：この事業は、世界最先端の核融合研究開発拠点の形成に多大なる貢献をしていることは評価できる。しかしながら、補助事業者における一部の契約において一者応札となっているものが見受けられるため、引き続き、競争参加資格者の拡大、入札情報等のHP掲載による調達情報の発信等の見直しを図るなど、契約の競争性、公平性、透明性を確保すべきである。</t>
  </si>
  <si>
    <t>執行等改善</t>
  </si>
  <si>
    <t>応札資格や入札単位の見直し、入札説明会の実施や仕様書に係る疑義をHPで回答するなどの取組を継続し、調達契約における競争性・公平性・透明性の更なる向上に努める。
なお、日欧協議により機器の仕様が定められ、また核融合研究は前人未到の極限技術の集積であることから、非常に高度な仕様設定となり応札者が限られる場合がある。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</si>
</sst>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172091</xdr:colOff>
      <xdr:row>755</xdr:row>
      <xdr:rowOff>14408</xdr:rowOff>
    </xdr:from>
    <xdr:to>
      <xdr:col>28</xdr:col>
      <xdr:colOff>114818</xdr:colOff>
      <xdr:row>758</xdr:row>
      <xdr:rowOff>651211</xdr:rowOff>
    </xdr:to>
    <xdr:pic>
      <xdr:nvPicPr>
        <xdr:cNvPr id="6" name="図 5"/>
        <xdr:cNvPicPr>
          <a:picLocks noChangeAspect="1"/>
        </xdr:cNvPicPr>
      </xdr:nvPicPr>
      <xdr:blipFill>
        <a:blip xmlns:r="http://schemas.openxmlformats.org/officeDocument/2006/relationships" r:embed="rId1"/>
        <a:stretch>
          <a:fillRect/>
        </a:stretch>
      </xdr:blipFill>
      <xdr:spPr>
        <a:xfrm>
          <a:off x="1600841" y="58579551"/>
          <a:ext cx="4228977" cy="2011124"/>
        </a:xfrm>
        <a:prstGeom prst="rect">
          <a:avLst/>
        </a:prstGeom>
      </xdr:spPr>
    </xdr:pic>
    <xdr:clientData/>
  </xdr:twoCellAnchor>
  <xdr:twoCellAnchor editAs="oneCell">
    <xdr:from>
      <xdr:col>7</xdr:col>
      <xdr:colOff>149678</xdr:colOff>
      <xdr:row>747</xdr:row>
      <xdr:rowOff>136071</xdr:rowOff>
    </xdr:from>
    <xdr:to>
      <xdr:col>49</xdr:col>
      <xdr:colOff>215273</xdr:colOff>
      <xdr:row>755</xdr:row>
      <xdr:rowOff>20071</xdr:rowOff>
    </xdr:to>
    <xdr:pic>
      <xdr:nvPicPr>
        <xdr:cNvPr id="9" name="図 8"/>
        <xdr:cNvPicPr>
          <a:picLocks noChangeAspect="1"/>
        </xdr:cNvPicPr>
      </xdr:nvPicPr>
      <xdr:blipFill>
        <a:blip xmlns:r="http://schemas.openxmlformats.org/officeDocument/2006/relationships" r:embed="rId2"/>
        <a:stretch>
          <a:fillRect/>
        </a:stretch>
      </xdr:blipFill>
      <xdr:spPr>
        <a:xfrm>
          <a:off x="1578428" y="55870928"/>
          <a:ext cx="8638095" cy="2714286"/>
        </a:xfrm>
        <a:prstGeom prst="rect">
          <a:avLst/>
        </a:prstGeom>
      </xdr:spPr>
    </xdr:pic>
    <xdr:clientData/>
  </xdr:twoCellAnchor>
  <xdr:twoCellAnchor editAs="oneCell">
    <xdr:from>
      <xdr:col>18</xdr:col>
      <xdr:colOff>139700</xdr:colOff>
      <xdr:row>742</xdr:row>
      <xdr:rowOff>0</xdr:rowOff>
    </xdr:from>
    <xdr:to>
      <xdr:col>39</xdr:col>
      <xdr:colOff>27550</xdr:colOff>
      <xdr:row>747</xdr:row>
      <xdr:rowOff>114300</xdr:rowOff>
    </xdr:to>
    <xdr:pic>
      <xdr:nvPicPr>
        <xdr:cNvPr id="2" name="図 1"/>
        <xdr:cNvPicPr>
          <a:picLocks noChangeAspect="1"/>
        </xdr:cNvPicPr>
      </xdr:nvPicPr>
      <xdr:blipFill>
        <a:blip xmlns:r="http://schemas.openxmlformats.org/officeDocument/2006/relationships" r:embed="rId3"/>
        <a:stretch>
          <a:fillRect/>
        </a:stretch>
      </xdr:blipFill>
      <xdr:spPr>
        <a:xfrm>
          <a:off x="3797300" y="58039000"/>
          <a:ext cx="4155050" cy="1892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0" zoomScale="75" zoomScaleNormal="75" zoomScaleSheetLayoutView="75" zoomScalePageLayoutView="85" workbookViewId="0">
      <selection activeCell="P838" sqref="P838: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240</v>
      </c>
      <c r="AT2" s="218"/>
      <c r="AU2" s="218"/>
      <c r="AV2" s="51" t="str">
        <f>IF(AW2="", "", "-")</f>
        <v/>
      </c>
      <c r="AW2" s="417"/>
      <c r="AX2" s="417"/>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562</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612</v>
      </c>
      <c r="AF4" s="726"/>
      <c r="AG4" s="726"/>
      <c r="AH4" s="726"/>
      <c r="AI4" s="726"/>
      <c r="AJ4" s="726"/>
      <c r="AK4" s="726"/>
      <c r="AL4" s="726"/>
      <c r="AM4" s="726"/>
      <c r="AN4" s="726"/>
      <c r="AO4" s="726"/>
      <c r="AP4" s="727"/>
      <c r="AQ4" s="728" t="s">
        <v>2</v>
      </c>
      <c r="AR4" s="723"/>
      <c r="AS4" s="723"/>
      <c r="AT4" s="723"/>
      <c r="AU4" s="723"/>
      <c r="AV4" s="723"/>
      <c r="AW4" s="723"/>
      <c r="AX4" s="729"/>
    </row>
    <row r="5" spans="1:50" ht="49.5" customHeight="1" x14ac:dyDescent="0.15">
      <c r="A5" s="730" t="s">
        <v>67</v>
      </c>
      <c r="B5" s="731"/>
      <c r="C5" s="731"/>
      <c r="D5" s="731"/>
      <c r="E5" s="731"/>
      <c r="F5" s="732"/>
      <c r="G5" s="577" t="s">
        <v>610</v>
      </c>
      <c r="H5" s="578"/>
      <c r="I5" s="578"/>
      <c r="J5" s="578"/>
      <c r="K5" s="578"/>
      <c r="L5" s="578"/>
      <c r="M5" s="579" t="s">
        <v>66</v>
      </c>
      <c r="N5" s="580"/>
      <c r="O5" s="580"/>
      <c r="P5" s="580"/>
      <c r="Q5" s="580"/>
      <c r="R5" s="581"/>
      <c r="S5" s="582" t="s">
        <v>611</v>
      </c>
      <c r="T5" s="578"/>
      <c r="U5" s="578"/>
      <c r="V5" s="578"/>
      <c r="W5" s="578"/>
      <c r="X5" s="583"/>
      <c r="Y5" s="736" t="s">
        <v>3</v>
      </c>
      <c r="Z5" s="737"/>
      <c r="AA5" s="737"/>
      <c r="AB5" s="737"/>
      <c r="AC5" s="737"/>
      <c r="AD5" s="738"/>
      <c r="AE5" s="739" t="s">
        <v>613</v>
      </c>
      <c r="AF5" s="739"/>
      <c r="AG5" s="739"/>
      <c r="AH5" s="739"/>
      <c r="AI5" s="739"/>
      <c r="AJ5" s="739"/>
      <c r="AK5" s="739"/>
      <c r="AL5" s="739"/>
      <c r="AM5" s="739"/>
      <c r="AN5" s="739"/>
      <c r="AO5" s="739"/>
      <c r="AP5" s="740"/>
      <c r="AQ5" s="741" t="s">
        <v>679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301.5" customHeight="1" x14ac:dyDescent="0.15">
      <c r="A7" s="848" t="s">
        <v>22</v>
      </c>
      <c r="B7" s="849"/>
      <c r="C7" s="849"/>
      <c r="D7" s="849"/>
      <c r="E7" s="849"/>
      <c r="F7" s="850"/>
      <c r="G7" s="851" t="s">
        <v>563</v>
      </c>
      <c r="H7" s="852"/>
      <c r="I7" s="852"/>
      <c r="J7" s="852"/>
      <c r="K7" s="852"/>
      <c r="L7" s="852"/>
      <c r="M7" s="852"/>
      <c r="N7" s="852"/>
      <c r="O7" s="852"/>
      <c r="P7" s="852"/>
      <c r="Q7" s="852"/>
      <c r="R7" s="852"/>
      <c r="S7" s="852"/>
      <c r="T7" s="852"/>
      <c r="U7" s="852"/>
      <c r="V7" s="852"/>
      <c r="W7" s="852"/>
      <c r="X7" s="853"/>
      <c r="Y7" s="415" t="s">
        <v>389</v>
      </c>
      <c r="Z7" s="311"/>
      <c r="AA7" s="311"/>
      <c r="AB7" s="311"/>
      <c r="AC7" s="311"/>
      <c r="AD7" s="416"/>
      <c r="AE7" s="403" t="s">
        <v>621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科学技術・イノベーション</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565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2398</v>
      </c>
      <c r="Q13" s="117"/>
      <c r="R13" s="117"/>
      <c r="S13" s="117"/>
      <c r="T13" s="117"/>
      <c r="U13" s="117"/>
      <c r="V13" s="118"/>
      <c r="W13" s="116">
        <v>3307.5</v>
      </c>
      <c r="X13" s="117"/>
      <c r="Y13" s="117"/>
      <c r="Z13" s="117"/>
      <c r="AA13" s="117"/>
      <c r="AB13" s="117"/>
      <c r="AC13" s="118"/>
      <c r="AD13" s="116">
        <v>4353</v>
      </c>
      <c r="AE13" s="117"/>
      <c r="AF13" s="117"/>
      <c r="AG13" s="117"/>
      <c r="AH13" s="117"/>
      <c r="AI13" s="117"/>
      <c r="AJ13" s="118"/>
      <c r="AK13" s="116">
        <v>4693</v>
      </c>
      <c r="AL13" s="117"/>
      <c r="AM13" s="117"/>
      <c r="AN13" s="117"/>
      <c r="AO13" s="117"/>
      <c r="AP13" s="117"/>
      <c r="AQ13" s="118"/>
      <c r="AR13" s="113">
        <v>4070.3</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566</v>
      </c>
      <c r="Q14" s="117"/>
      <c r="R14" s="117"/>
      <c r="S14" s="117"/>
      <c r="T14" s="117"/>
      <c r="U14" s="117"/>
      <c r="V14" s="118"/>
      <c r="W14" s="116" t="s">
        <v>567</v>
      </c>
      <c r="X14" s="117"/>
      <c r="Y14" s="117"/>
      <c r="Z14" s="117"/>
      <c r="AA14" s="117"/>
      <c r="AB14" s="117"/>
      <c r="AC14" s="118"/>
      <c r="AD14" s="116" t="s">
        <v>630</v>
      </c>
      <c r="AE14" s="117"/>
      <c r="AF14" s="117"/>
      <c r="AG14" s="117"/>
      <c r="AH14" s="117"/>
      <c r="AI14" s="117"/>
      <c r="AJ14" s="118"/>
      <c r="AK14" s="116" t="s">
        <v>622</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v>148</v>
      </c>
      <c r="Q15" s="117"/>
      <c r="R15" s="117"/>
      <c r="S15" s="117"/>
      <c r="T15" s="117"/>
      <c r="U15" s="117"/>
      <c r="V15" s="118"/>
      <c r="W15" s="116">
        <v>23</v>
      </c>
      <c r="X15" s="117"/>
      <c r="Y15" s="117"/>
      <c r="Z15" s="117"/>
      <c r="AA15" s="117"/>
      <c r="AB15" s="117"/>
      <c r="AC15" s="118"/>
      <c r="AD15" s="116" t="s">
        <v>561</v>
      </c>
      <c r="AE15" s="117"/>
      <c r="AF15" s="117"/>
      <c r="AG15" s="117"/>
      <c r="AH15" s="117"/>
      <c r="AI15" s="117"/>
      <c r="AJ15" s="118"/>
      <c r="AK15" s="116">
        <v>50</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v>-23</v>
      </c>
      <c r="Q16" s="117"/>
      <c r="R16" s="117"/>
      <c r="S16" s="117"/>
      <c r="T16" s="117"/>
      <c r="U16" s="117"/>
      <c r="V16" s="118"/>
      <c r="W16" s="116" t="s">
        <v>567</v>
      </c>
      <c r="X16" s="117"/>
      <c r="Y16" s="117"/>
      <c r="Z16" s="117"/>
      <c r="AA16" s="117"/>
      <c r="AB16" s="117"/>
      <c r="AC16" s="118"/>
      <c r="AD16" s="116">
        <v>-50</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567</v>
      </c>
      <c r="Q17" s="117"/>
      <c r="R17" s="117"/>
      <c r="S17" s="117"/>
      <c r="T17" s="117"/>
      <c r="U17" s="117"/>
      <c r="V17" s="118"/>
      <c r="W17" s="116" t="s">
        <v>561</v>
      </c>
      <c r="X17" s="117"/>
      <c r="Y17" s="117"/>
      <c r="Z17" s="117"/>
      <c r="AA17" s="117"/>
      <c r="AB17" s="117"/>
      <c r="AC17" s="118"/>
      <c r="AD17" s="116"/>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2523</v>
      </c>
      <c r="Q18" s="123"/>
      <c r="R18" s="123"/>
      <c r="S18" s="123"/>
      <c r="T18" s="123"/>
      <c r="U18" s="123"/>
      <c r="V18" s="124"/>
      <c r="W18" s="122">
        <f>SUM(W13:AC17)</f>
        <v>3330.5</v>
      </c>
      <c r="X18" s="123"/>
      <c r="Y18" s="123"/>
      <c r="Z18" s="123"/>
      <c r="AA18" s="123"/>
      <c r="AB18" s="123"/>
      <c r="AC18" s="124"/>
      <c r="AD18" s="122">
        <f>SUM(AD13:AJ17)</f>
        <v>4303</v>
      </c>
      <c r="AE18" s="123"/>
      <c r="AF18" s="123"/>
      <c r="AG18" s="123"/>
      <c r="AH18" s="123"/>
      <c r="AI18" s="123"/>
      <c r="AJ18" s="124"/>
      <c r="AK18" s="122">
        <f>SUM(AK13:AQ17)</f>
        <v>4743</v>
      </c>
      <c r="AL18" s="123"/>
      <c r="AM18" s="123"/>
      <c r="AN18" s="123"/>
      <c r="AO18" s="123"/>
      <c r="AP18" s="123"/>
      <c r="AQ18" s="124"/>
      <c r="AR18" s="122">
        <f>SUM(AR13:AX17)</f>
        <v>4070.3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2493</v>
      </c>
      <c r="Q19" s="117"/>
      <c r="R19" s="117"/>
      <c r="S19" s="117"/>
      <c r="T19" s="117"/>
      <c r="U19" s="117"/>
      <c r="V19" s="118"/>
      <c r="W19" s="116">
        <v>3257.4</v>
      </c>
      <c r="X19" s="117"/>
      <c r="Y19" s="117"/>
      <c r="Z19" s="117"/>
      <c r="AA19" s="117"/>
      <c r="AB19" s="117"/>
      <c r="AC19" s="118"/>
      <c r="AD19" s="116">
        <v>4174</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0.98810939357907257</v>
      </c>
      <c r="Q20" s="558"/>
      <c r="R20" s="558"/>
      <c r="S20" s="558"/>
      <c r="T20" s="558"/>
      <c r="U20" s="558"/>
      <c r="V20" s="558"/>
      <c r="W20" s="558">
        <f t="shared" ref="W20" si="0">IF(W18=0, "-", SUM(W19)/W18)</f>
        <v>0.97805134364209578</v>
      </c>
      <c r="X20" s="558"/>
      <c r="Y20" s="558"/>
      <c r="Z20" s="558"/>
      <c r="AA20" s="558"/>
      <c r="AB20" s="558"/>
      <c r="AC20" s="558"/>
      <c r="AD20" s="558">
        <f t="shared" ref="AD20" si="1">IF(AD18=0, "-", SUM(AD19)/AD18)</f>
        <v>0.97002091564025095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2.25" customHeight="1" x14ac:dyDescent="0.15">
      <c r="A21" s="149"/>
      <c r="B21" s="150"/>
      <c r="C21" s="150"/>
      <c r="D21" s="150"/>
      <c r="E21" s="150"/>
      <c r="F21" s="151"/>
      <c r="G21" s="954" t="s">
        <v>357</v>
      </c>
      <c r="H21" s="955"/>
      <c r="I21" s="955"/>
      <c r="J21" s="955"/>
      <c r="K21" s="955"/>
      <c r="L21" s="955"/>
      <c r="M21" s="955"/>
      <c r="N21" s="955"/>
      <c r="O21" s="955"/>
      <c r="P21" s="558">
        <f>IF(P19=0, "-", SUM(P19)/SUM(P13,P14))</f>
        <v>1.0396163469557964</v>
      </c>
      <c r="Q21" s="558"/>
      <c r="R21" s="558"/>
      <c r="S21" s="558"/>
      <c r="T21" s="558"/>
      <c r="U21" s="558"/>
      <c r="V21" s="558"/>
      <c r="W21" s="558">
        <f t="shared" ref="W21" si="2">IF(W19=0, "-", SUM(W19)/SUM(W13,W14))</f>
        <v>0.98485260770975058</v>
      </c>
      <c r="X21" s="558"/>
      <c r="Y21" s="558"/>
      <c r="Z21" s="558"/>
      <c r="AA21" s="558"/>
      <c r="AB21" s="558"/>
      <c r="AC21" s="558"/>
      <c r="AD21" s="558">
        <f t="shared" ref="AD21" si="3">IF(AD19=0, "-", SUM(AD19)/SUM(AD13,AD14))</f>
        <v>0.95887893406845859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8" customHeight="1" x14ac:dyDescent="0.15">
      <c r="A23" s="199"/>
      <c r="B23" s="200"/>
      <c r="C23" s="200"/>
      <c r="D23" s="200"/>
      <c r="E23" s="200"/>
      <c r="F23" s="201"/>
      <c r="G23" s="190" t="s">
        <v>568</v>
      </c>
      <c r="H23" s="191"/>
      <c r="I23" s="191"/>
      <c r="J23" s="191"/>
      <c r="K23" s="191"/>
      <c r="L23" s="191"/>
      <c r="M23" s="191"/>
      <c r="N23" s="191"/>
      <c r="O23" s="192"/>
      <c r="P23" s="113">
        <v>4693</v>
      </c>
      <c r="Q23" s="114"/>
      <c r="R23" s="114"/>
      <c r="S23" s="114"/>
      <c r="T23" s="114"/>
      <c r="U23" s="114"/>
      <c r="V23" s="115"/>
      <c r="W23" s="113">
        <v>4070.3</v>
      </c>
      <c r="X23" s="114"/>
      <c r="Y23" s="114"/>
      <c r="Z23" s="114"/>
      <c r="AA23" s="114"/>
      <c r="AB23" s="114"/>
      <c r="AC23" s="115"/>
      <c r="AD23" s="207" t="s">
        <v>681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0.2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1.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0" customHeight="1" thickBot="1" x14ac:dyDescent="0.2">
      <c r="A29" s="202"/>
      <c r="B29" s="203"/>
      <c r="C29" s="203"/>
      <c r="D29" s="203"/>
      <c r="E29" s="203"/>
      <c r="F29" s="204"/>
      <c r="G29" s="232" t="s">
        <v>337</v>
      </c>
      <c r="H29" s="233"/>
      <c r="I29" s="233"/>
      <c r="J29" s="233"/>
      <c r="K29" s="233"/>
      <c r="L29" s="233"/>
      <c r="M29" s="233"/>
      <c r="N29" s="233"/>
      <c r="O29" s="234"/>
      <c r="P29" s="116">
        <f>AK13</f>
        <v>4693</v>
      </c>
      <c r="Q29" s="117"/>
      <c r="R29" s="117"/>
      <c r="S29" s="117"/>
      <c r="T29" s="117"/>
      <c r="U29" s="117"/>
      <c r="V29" s="118"/>
      <c r="W29" s="222">
        <f>AR13</f>
        <v>4070.3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352</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392</v>
      </c>
      <c r="AF30" s="407"/>
      <c r="AG30" s="407"/>
      <c r="AH30" s="408"/>
      <c r="AI30" s="406" t="s">
        <v>414</v>
      </c>
      <c r="AJ30" s="407"/>
      <c r="AK30" s="407"/>
      <c r="AL30" s="408"/>
      <c r="AM30" s="409" t="s">
        <v>419</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4</v>
      </c>
      <c r="AR31" s="140"/>
      <c r="AS31" s="141" t="s">
        <v>236</v>
      </c>
      <c r="AT31" s="176"/>
      <c r="AU31" s="281" t="s">
        <v>626</v>
      </c>
      <c r="AV31" s="281"/>
      <c r="AW31" s="399" t="s">
        <v>181</v>
      </c>
      <c r="AX31" s="400"/>
    </row>
    <row r="32" spans="1:50" ht="23.25" customHeight="1" x14ac:dyDescent="0.15">
      <c r="A32" s="534"/>
      <c r="B32" s="532"/>
      <c r="C32" s="532"/>
      <c r="D32" s="532"/>
      <c r="E32" s="532"/>
      <c r="F32" s="533"/>
      <c r="G32" s="559" t="s">
        <v>569</v>
      </c>
      <c r="H32" s="560"/>
      <c r="I32" s="560"/>
      <c r="J32" s="560"/>
      <c r="K32" s="560"/>
      <c r="L32" s="560"/>
      <c r="M32" s="560"/>
      <c r="N32" s="560"/>
      <c r="O32" s="561"/>
      <c r="P32" s="165" t="s">
        <v>570</v>
      </c>
      <c r="Q32" s="165"/>
      <c r="R32" s="165"/>
      <c r="S32" s="165"/>
      <c r="T32" s="165"/>
      <c r="U32" s="165"/>
      <c r="V32" s="165"/>
      <c r="W32" s="165"/>
      <c r="X32" s="236"/>
      <c r="Y32" s="357" t="s">
        <v>12</v>
      </c>
      <c r="Z32" s="568"/>
      <c r="AA32" s="569"/>
      <c r="AB32" s="570" t="s">
        <v>571</v>
      </c>
      <c r="AC32" s="570"/>
      <c r="AD32" s="570"/>
      <c r="AE32" s="384">
        <v>96.7</v>
      </c>
      <c r="AF32" s="385"/>
      <c r="AG32" s="385"/>
      <c r="AH32" s="385"/>
      <c r="AI32" s="384">
        <v>93</v>
      </c>
      <c r="AJ32" s="385"/>
      <c r="AK32" s="385"/>
      <c r="AL32" s="385"/>
      <c r="AM32" s="384">
        <v>93.4</v>
      </c>
      <c r="AN32" s="385"/>
      <c r="AO32" s="385"/>
      <c r="AP32" s="385"/>
      <c r="AQ32" s="119" t="s">
        <v>615</v>
      </c>
      <c r="AR32" s="120"/>
      <c r="AS32" s="120"/>
      <c r="AT32" s="121"/>
      <c r="AU32" s="385" t="s">
        <v>614</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571</v>
      </c>
      <c r="AC33" s="541"/>
      <c r="AD33" s="541"/>
      <c r="AE33" s="384">
        <v>90</v>
      </c>
      <c r="AF33" s="385"/>
      <c r="AG33" s="385"/>
      <c r="AH33" s="385"/>
      <c r="AI33" s="384">
        <v>90</v>
      </c>
      <c r="AJ33" s="385"/>
      <c r="AK33" s="385"/>
      <c r="AL33" s="385"/>
      <c r="AM33" s="384">
        <v>90</v>
      </c>
      <c r="AN33" s="385"/>
      <c r="AO33" s="385"/>
      <c r="AP33" s="385"/>
      <c r="AQ33" s="119">
        <v>90</v>
      </c>
      <c r="AR33" s="120"/>
      <c r="AS33" s="120"/>
      <c r="AT33" s="121"/>
      <c r="AU33" s="385">
        <v>90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107.44444444444446</v>
      </c>
      <c r="AF34" s="385"/>
      <c r="AG34" s="385"/>
      <c r="AH34" s="385"/>
      <c r="AI34" s="384">
        <v>103.3</v>
      </c>
      <c r="AJ34" s="385"/>
      <c r="AK34" s="385"/>
      <c r="AL34" s="385"/>
      <c r="AM34" s="384">
        <v>103.3</v>
      </c>
      <c r="AN34" s="385"/>
      <c r="AO34" s="385"/>
      <c r="AP34" s="385"/>
      <c r="AQ34" s="119" t="s">
        <v>614</v>
      </c>
      <c r="AR34" s="120"/>
      <c r="AS34" s="120"/>
      <c r="AT34" s="121"/>
      <c r="AU34" s="385" t="s">
        <v>572</v>
      </c>
      <c r="AV34" s="385"/>
      <c r="AW34" s="385"/>
      <c r="AX34" s="387"/>
    </row>
    <row r="35" spans="1:50" ht="30.75" customHeight="1" x14ac:dyDescent="0.15">
      <c r="A35" s="924" t="s">
        <v>380</v>
      </c>
      <c r="B35" s="925"/>
      <c r="C35" s="925"/>
      <c r="D35" s="925"/>
      <c r="E35" s="925"/>
      <c r="F35" s="926"/>
      <c r="G35" s="930" t="s">
        <v>623</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30.7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352</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352</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352</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352</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353</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348</v>
      </c>
      <c r="X65" s="892"/>
      <c r="Y65" s="895"/>
      <c r="Z65" s="895"/>
      <c r="AA65" s="896"/>
      <c r="AB65" s="889" t="s">
        <v>11</v>
      </c>
      <c r="AC65" s="885"/>
      <c r="AD65" s="886"/>
      <c r="AE65" s="388" t="s">
        <v>392</v>
      </c>
      <c r="AF65" s="389"/>
      <c r="AG65" s="389"/>
      <c r="AH65" s="390"/>
      <c r="AI65" s="388" t="s">
        <v>390</v>
      </c>
      <c r="AJ65" s="389"/>
      <c r="AK65" s="389"/>
      <c r="AL65" s="390"/>
      <c r="AM65" s="395" t="s">
        <v>419</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351</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370</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370</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371</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358</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369</v>
      </c>
      <c r="X70" s="972"/>
      <c r="Y70" s="977" t="s">
        <v>12</v>
      </c>
      <c r="Z70" s="977"/>
      <c r="AA70" s="978"/>
      <c r="AB70" s="979" t="s">
        <v>370</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370</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371</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353</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383</v>
      </c>
      <c r="B78" s="940"/>
      <c r="C78" s="940"/>
      <c r="D78" s="940"/>
      <c r="E78" s="937" t="s">
        <v>331</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347</v>
      </c>
      <c r="AP79" s="153"/>
      <c r="AQ79" s="153"/>
      <c r="AR79" s="80" t="s">
        <v>345</v>
      </c>
      <c r="AS79" s="152"/>
      <c r="AT79" s="153"/>
      <c r="AU79" s="153"/>
      <c r="AV79" s="153"/>
      <c r="AW79" s="153"/>
      <c r="AX79" s="154"/>
    </row>
    <row r="80" spans="1:50" ht="18.75" hidden="1" customHeight="1" x14ac:dyDescent="0.15">
      <c r="A80" s="538" t="s">
        <v>147</v>
      </c>
      <c r="B80" s="868" t="s">
        <v>344</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354</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392</v>
      </c>
      <c r="AF100" s="846"/>
      <c r="AG100" s="846"/>
      <c r="AH100" s="847"/>
      <c r="AI100" s="845" t="s">
        <v>412</v>
      </c>
      <c r="AJ100" s="846"/>
      <c r="AK100" s="846"/>
      <c r="AL100" s="847"/>
      <c r="AM100" s="845" t="s">
        <v>419</v>
      </c>
      <c r="AN100" s="846"/>
      <c r="AO100" s="846"/>
      <c r="AP100" s="847"/>
      <c r="AQ100" s="956" t="s">
        <v>432</v>
      </c>
      <c r="AR100" s="957"/>
      <c r="AS100" s="957"/>
      <c r="AT100" s="958"/>
      <c r="AU100" s="956" t="s">
        <v>433</v>
      </c>
      <c r="AV100" s="957"/>
      <c r="AW100" s="957"/>
      <c r="AX100" s="959"/>
    </row>
    <row r="101" spans="1:60" ht="30.75" customHeight="1" x14ac:dyDescent="0.15">
      <c r="A101" s="510"/>
      <c r="B101" s="511"/>
      <c r="C101" s="511"/>
      <c r="D101" s="511"/>
      <c r="E101" s="511"/>
      <c r="F101" s="512"/>
      <c r="G101" s="165" t="s">
        <v>573</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574</v>
      </c>
      <c r="AC101" s="570"/>
      <c r="AD101" s="570"/>
      <c r="AE101" s="384">
        <v>2492.9</v>
      </c>
      <c r="AF101" s="385"/>
      <c r="AG101" s="385"/>
      <c r="AH101" s="386"/>
      <c r="AI101" s="384">
        <v>3257.4</v>
      </c>
      <c r="AJ101" s="385"/>
      <c r="AK101" s="385"/>
      <c r="AL101" s="386"/>
      <c r="AM101" s="384">
        <v>4174</v>
      </c>
      <c r="AN101" s="385"/>
      <c r="AO101" s="385"/>
      <c r="AP101" s="386"/>
      <c r="AQ101" s="384" t="s">
        <v>561</v>
      </c>
      <c r="AR101" s="385"/>
      <c r="AS101" s="385"/>
      <c r="AT101" s="386"/>
      <c r="AU101" s="384" t="s">
        <v>626</v>
      </c>
      <c r="AV101" s="385"/>
      <c r="AW101" s="385"/>
      <c r="AX101" s="386"/>
    </row>
    <row r="102" spans="1:60" ht="30.7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574</v>
      </c>
      <c r="AC102" s="570"/>
      <c r="AD102" s="570"/>
      <c r="AE102" s="378">
        <v>2545.4</v>
      </c>
      <c r="AF102" s="378"/>
      <c r="AG102" s="378"/>
      <c r="AH102" s="378"/>
      <c r="AI102" s="378">
        <v>3330.6050030000001</v>
      </c>
      <c r="AJ102" s="378"/>
      <c r="AK102" s="378"/>
      <c r="AL102" s="378"/>
      <c r="AM102" s="378">
        <v>4353</v>
      </c>
      <c r="AN102" s="378"/>
      <c r="AO102" s="378"/>
      <c r="AP102" s="378"/>
      <c r="AQ102" s="836">
        <v>4854</v>
      </c>
      <c r="AR102" s="837"/>
      <c r="AS102" s="837"/>
      <c r="AT102" s="838"/>
      <c r="AU102" s="836">
        <v>5865</v>
      </c>
      <c r="AV102" s="837"/>
      <c r="AW102" s="837"/>
      <c r="AX102" s="838"/>
    </row>
    <row r="103" spans="1:60" ht="31.5" hidden="1" customHeight="1" x14ac:dyDescent="0.15">
      <c r="A103" s="507" t="s">
        <v>354</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354</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354</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354</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33.75" customHeight="1" x14ac:dyDescent="0.15">
      <c r="A116" s="307"/>
      <c r="B116" s="308"/>
      <c r="C116" s="308"/>
      <c r="D116" s="308"/>
      <c r="E116" s="308"/>
      <c r="F116" s="309"/>
      <c r="G116" s="371" t="s">
        <v>677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574</v>
      </c>
      <c r="AC116" s="316"/>
      <c r="AD116" s="317"/>
      <c r="AE116" s="378">
        <v>138.49449999999999</v>
      </c>
      <c r="AF116" s="378"/>
      <c r="AG116" s="378"/>
      <c r="AH116" s="378"/>
      <c r="AI116" s="378">
        <v>180.9667</v>
      </c>
      <c r="AJ116" s="378"/>
      <c r="AK116" s="378"/>
      <c r="AL116" s="378"/>
      <c r="AM116" s="378">
        <v>230.2</v>
      </c>
      <c r="AN116" s="378"/>
      <c r="AO116" s="378"/>
      <c r="AP116" s="378"/>
      <c r="AQ116" s="384">
        <v>358.7</v>
      </c>
      <c r="AR116" s="385"/>
      <c r="AS116" s="385"/>
      <c r="AT116" s="385"/>
      <c r="AU116" s="385"/>
      <c r="AV116" s="385"/>
      <c r="AW116" s="385"/>
      <c r="AX116" s="387"/>
    </row>
    <row r="117" spans="1:50" ht="33.7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633</v>
      </c>
      <c r="AC117" s="361"/>
      <c r="AD117" s="362"/>
      <c r="AE117" s="322" t="s">
        <v>576</v>
      </c>
      <c r="AF117" s="322"/>
      <c r="AG117" s="322"/>
      <c r="AH117" s="322"/>
      <c r="AI117" s="322" t="s">
        <v>577</v>
      </c>
      <c r="AJ117" s="322"/>
      <c r="AK117" s="322"/>
      <c r="AL117" s="322"/>
      <c r="AM117" s="322" t="s">
        <v>666</v>
      </c>
      <c r="AN117" s="322"/>
      <c r="AO117" s="322"/>
      <c r="AP117" s="322"/>
      <c r="AQ117" s="322" t="s">
        <v>680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hidden="1" customHeight="1" x14ac:dyDescent="0.15">
      <c r="A119" s="307"/>
      <c r="B119" s="308"/>
      <c r="C119" s="308"/>
      <c r="D119" s="308"/>
      <c r="E119" s="308"/>
      <c r="F119" s="309"/>
      <c r="G119" s="371" t="s">
        <v>578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575</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579</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579</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575</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579</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575</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9.75" customHeight="1" x14ac:dyDescent="0.15">
      <c r="A130" s="1022" t="s">
        <v>407</v>
      </c>
      <c r="B130" s="1020"/>
      <c r="C130" s="1019" t="s">
        <v>239</v>
      </c>
      <c r="D130" s="1020"/>
      <c r="E130" s="324" t="s">
        <v>268</v>
      </c>
      <c r="F130" s="325"/>
      <c r="G130" s="326" t="s">
        <v>607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9.75" customHeight="1" x14ac:dyDescent="0.15">
      <c r="A131" s="1023"/>
      <c r="B131" s="256"/>
      <c r="C131" s="255"/>
      <c r="D131" s="256"/>
      <c r="E131" s="242" t="s">
        <v>267</v>
      </c>
      <c r="F131" s="243"/>
      <c r="G131" s="319" t="s">
        <v>608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558</v>
      </c>
      <c r="AR133" s="281"/>
      <c r="AS133" s="141" t="s">
        <v>236</v>
      </c>
      <c r="AT133" s="176"/>
      <c r="AU133" s="263" t="s">
        <v>561</v>
      </c>
      <c r="AV133" s="140"/>
      <c r="AW133" s="141" t="s">
        <v>181</v>
      </c>
      <c r="AX133" s="142"/>
    </row>
    <row r="134" spans="1:50" ht="33" customHeight="1" x14ac:dyDescent="0.15">
      <c r="A134" s="1023"/>
      <c r="B134" s="256"/>
      <c r="C134" s="255"/>
      <c r="D134" s="256"/>
      <c r="E134" s="255"/>
      <c r="F134" s="330"/>
      <c r="G134" s="264" t="s">
        <v>580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581</v>
      </c>
      <c r="AC134" s="228"/>
      <c r="AD134" s="228"/>
      <c r="AE134" s="276">
        <v>94</v>
      </c>
      <c r="AF134" s="120"/>
      <c r="AG134" s="120"/>
      <c r="AH134" s="120"/>
      <c r="AI134" s="276">
        <v>100</v>
      </c>
      <c r="AJ134" s="120"/>
      <c r="AK134" s="120"/>
      <c r="AL134" s="120"/>
      <c r="AM134" s="276">
        <v>100</v>
      </c>
      <c r="AN134" s="120"/>
      <c r="AO134" s="120"/>
      <c r="AP134" s="120"/>
      <c r="AQ134" s="276" t="s">
        <v>558</v>
      </c>
      <c r="AR134" s="120"/>
      <c r="AS134" s="120"/>
      <c r="AT134" s="120"/>
      <c r="AU134" s="276" t="s">
        <v>558</v>
      </c>
      <c r="AV134" s="120"/>
      <c r="AW134" s="120"/>
      <c r="AX134" s="219"/>
    </row>
    <row r="135" spans="1:50" ht="33"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581</v>
      </c>
      <c r="AC135" s="302"/>
      <c r="AD135" s="303"/>
      <c r="AE135" s="276">
        <v>90</v>
      </c>
      <c r="AF135" s="120"/>
      <c r="AG135" s="120"/>
      <c r="AH135" s="120"/>
      <c r="AI135" s="276">
        <v>90</v>
      </c>
      <c r="AJ135" s="120"/>
      <c r="AK135" s="120"/>
      <c r="AL135" s="120"/>
      <c r="AM135" s="276">
        <v>90</v>
      </c>
      <c r="AN135" s="120"/>
      <c r="AO135" s="120"/>
      <c r="AP135" s="120"/>
      <c r="AQ135" s="276">
        <v>90</v>
      </c>
      <c r="AR135" s="120"/>
      <c r="AS135" s="120"/>
      <c r="AT135" s="120"/>
      <c r="AU135" s="276">
        <v>90</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customHeight="1" x14ac:dyDescent="0.15">
      <c r="A152" s="1023"/>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13.5"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4.5" customHeight="1" x14ac:dyDescent="0.15">
      <c r="A154" s="1023"/>
      <c r="B154" s="256"/>
      <c r="C154" s="255"/>
      <c r="D154" s="256"/>
      <c r="E154" s="255"/>
      <c r="F154" s="330"/>
      <c r="G154" s="264" t="s">
        <v>582</v>
      </c>
      <c r="H154" s="165"/>
      <c r="I154" s="165"/>
      <c r="J154" s="165"/>
      <c r="K154" s="165"/>
      <c r="L154" s="165"/>
      <c r="M154" s="165"/>
      <c r="N154" s="165"/>
      <c r="O154" s="165"/>
      <c r="P154" s="236"/>
      <c r="Q154" s="339" t="s">
        <v>583</v>
      </c>
      <c r="R154" s="165"/>
      <c r="S154" s="165"/>
      <c r="T154" s="165"/>
      <c r="U154" s="165"/>
      <c r="V154" s="165"/>
      <c r="W154" s="165"/>
      <c r="X154" s="165"/>
      <c r="Y154" s="165"/>
      <c r="Z154" s="165"/>
      <c r="AA154" s="951"/>
      <c r="AB154" s="297" t="s">
        <v>584</v>
      </c>
      <c r="AC154" s="266"/>
      <c r="AD154" s="266"/>
      <c r="AE154" s="338" t="s">
        <v>558</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8.5"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115.5"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667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15.5"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6.75" customHeight="1" x14ac:dyDescent="0.15">
      <c r="A430" s="1023"/>
      <c r="B430" s="256"/>
      <c r="C430" s="253" t="s">
        <v>422</v>
      </c>
      <c r="D430" s="254"/>
      <c r="E430" s="242" t="s">
        <v>400</v>
      </c>
      <c r="F430" s="468"/>
      <c r="G430" s="244" t="s">
        <v>255</v>
      </c>
      <c r="H430" s="162"/>
      <c r="I430" s="162"/>
      <c r="J430" s="469" t="s">
        <v>558</v>
      </c>
      <c r="K430" s="246"/>
      <c r="L430" s="246"/>
      <c r="M430" s="246"/>
      <c r="N430" s="246"/>
      <c r="O430" s="246"/>
      <c r="P430" s="246"/>
      <c r="Q430" s="246"/>
      <c r="R430" s="246"/>
      <c r="S430" s="246"/>
      <c r="T430" s="247"/>
      <c r="U430" s="470"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558</v>
      </c>
      <c r="AF432" s="140"/>
      <c r="AG432" s="141" t="s">
        <v>236</v>
      </c>
      <c r="AH432" s="176"/>
      <c r="AI432" s="186"/>
      <c r="AJ432" s="186"/>
      <c r="AK432" s="186"/>
      <c r="AL432" s="181"/>
      <c r="AM432" s="186"/>
      <c r="AN432" s="186"/>
      <c r="AO432" s="186"/>
      <c r="AP432" s="181"/>
      <c r="AQ432" s="262" t="s">
        <v>558</v>
      </c>
      <c r="AR432" s="140"/>
      <c r="AS432" s="141" t="s">
        <v>236</v>
      </c>
      <c r="AT432" s="176"/>
      <c r="AU432" s="262" t="s">
        <v>558</v>
      </c>
      <c r="AV432" s="140"/>
      <c r="AW432" s="141" t="s">
        <v>181</v>
      </c>
      <c r="AX432" s="142"/>
    </row>
    <row r="433" spans="1:50" ht="18.75" customHeight="1" x14ac:dyDescent="0.15">
      <c r="A433" s="1023"/>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559</v>
      </c>
      <c r="AN433" s="120"/>
      <c r="AO433" s="120"/>
      <c r="AP433" s="120"/>
      <c r="AQ433" s="259" t="s">
        <v>558</v>
      </c>
      <c r="AR433" s="120"/>
      <c r="AS433" s="120"/>
      <c r="AT433" s="121"/>
      <c r="AU433" s="260" t="s">
        <v>586</v>
      </c>
      <c r="AV433" s="120"/>
      <c r="AW433" s="120"/>
      <c r="AX433" s="219"/>
    </row>
    <row r="434" spans="1:50" ht="18.7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558</v>
      </c>
      <c r="AJ434" s="120"/>
      <c r="AK434" s="120"/>
      <c r="AL434" s="120"/>
      <c r="AM434" s="259" t="s">
        <v>559</v>
      </c>
      <c r="AN434" s="120"/>
      <c r="AO434" s="120"/>
      <c r="AP434" s="120"/>
      <c r="AQ434" s="259" t="s">
        <v>558</v>
      </c>
      <c r="AR434" s="120"/>
      <c r="AS434" s="120"/>
      <c r="AT434" s="121"/>
      <c r="AU434" s="260" t="s">
        <v>558</v>
      </c>
      <c r="AV434" s="120"/>
      <c r="AW434" s="120"/>
      <c r="AX434" s="219"/>
    </row>
    <row r="435" spans="1:50" ht="18.7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559</v>
      </c>
      <c r="AN435" s="120"/>
      <c r="AO435" s="120"/>
      <c r="AP435" s="120"/>
      <c r="AQ435" s="259" t="s">
        <v>558</v>
      </c>
      <c r="AR435" s="120"/>
      <c r="AS435" s="120"/>
      <c r="AT435" s="121"/>
      <c r="AU435" s="260" t="s">
        <v>558</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62" t="s">
        <v>558</v>
      </c>
      <c r="AR457" s="140"/>
      <c r="AS457" s="141" t="s">
        <v>236</v>
      </c>
      <c r="AT457" s="176"/>
      <c r="AU457" s="263" t="s">
        <v>558</v>
      </c>
      <c r="AV457" s="140"/>
      <c r="AW457" s="141" t="s">
        <v>181</v>
      </c>
      <c r="AX457" s="142"/>
    </row>
    <row r="458" spans="1:50" ht="23.25" customHeight="1" x14ac:dyDescent="0.15">
      <c r="A458" s="1023"/>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558</v>
      </c>
      <c r="AF458" s="120"/>
      <c r="AG458" s="120"/>
      <c r="AH458" s="120"/>
      <c r="AI458" s="259" t="s">
        <v>558</v>
      </c>
      <c r="AJ458" s="120"/>
      <c r="AK458" s="120"/>
      <c r="AL458" s="120"/>
      <c r="AM458" s="259" t="s">
        <v>559</v>
      </c>
      <c r="AN458" s="120"/>
      <c r="AO458" s="120"/>
      <c r="AP458" s="120"/>
      <c r="AQ458" s="259" t="s">
        <v>558</v>
      </c>
      <c r="AR458" s="120"/>
      <c r="AS458" s="120"/>
      <c r="AT458" s="121"/>
      <c r="AU458" s="260" t="s">
        <v>558</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559</v>
      </c>
      <c r="AN459" s="120"/>
      <c r="AO459" s="120"/>
      <c r="AP459" s="120"/>
      <c r="AQ459" s="259" t="s">
        <v>558</v>
      </c>
      <c r="AR459" s="120"/>
      <c r="AS459" s="120"/>
      <c r="AT459" s="121"/>
      <c r="AU459" s="260" t="s">
        <v>558</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558</v>
      </c>
      <c r="AF460" s="120"/>
      <c r="AG460" s="120"/>
      <c r="AH460" s="120"/>
      <c r="AI460" s="259" t="s">
        <v>558</v>
      </c>
      <c r="AJ460" s="120"/>
      <c r="AK460" s="120"/>
      <c r="AL460" s="120"/>
      <c r="AM460" s="259" t="s">
        <v>559</v>
      </c>
      <c r="AN460" s="120"/>
      <c r="AO460" s="120"/>
      <c r="AP460" s="120"/>
      <c r="AQ460" s="259" t="s">
        <v>558</v>
      </c>
      <c r="AR460" s="120"/>
      <c r="AS460" s="120"/>
      <c r="AT460" s="121"/>
      <c r="AU460" s="260" t="s">
        <v>558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0.25" customHeight="1" x14ac:dyDescent="0.15">
      <c r="A482" s="1023"/>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8.2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4"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627</v>
      </c>
      <c r="AE702" s="923"/>
      <c r="AF702" s="923"/>
      <c r="AG702" s="907" t="s">
        <v>587</v>
      </c>
      <c r="AH702" s="908"/>
      <c r="AI702" s="908"/>
      <c r="AJ702" s="908"/>
      <c r="AK702" s="908"/>
      <c r="AL702" s="908"/>
      <c r="AM702" s="908"/>
      <c r="AN702" s="908"/>
      <c r="AO702" s="908"/>
      <c r="AP702" s="908"/>
      <c r="AQ702" s="908"/>
      <c r="AR702" s="908"/>
      <c r="AS702" s="908"/>
      <c r="AT702" s="908"/>
      <c r="AU702" s="908"/>
      <c r="AV702" s="908"/>
      <c r="AW702" s="908"/>
      <c r="AX702" s="909"/>
    </row>
    <row r="703" spans="1:50" ht="84"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627</v>
      </c>
      <c r="AE703" s="159"/>
      <c r="AF703" s="159"/>
      <c r="AG703" s="686" t="s">
        <v>587</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627</v>
      </c>
      <c r="AE704" s="605"/>
      <c r="AF704" s="605"/>
      <c r="AG704" s="448" t="s">
        <v>588</v>
      </c>
      <c r="AH704" s="238"/>
      <c r="AI704" s="238"/>
      <c r="AJ704" s="238"/>
      <c r="AK704" s="238"/>
      <c r="AL704" s="238"/>
      <c r="AM704" s="238"/>
      <c r="AN704" s="238"/>
      <c r="AO704" s="238"/>
      <c r="AP704" s="238"/>
      <c r="AQ704" s="238"/>
      <c r="AR704" s="238"/>
      <c r="AS704" s="238"/>
      <c r="AT704" s="238"/>
      <c r="AU704" s="238"/>
      <c r="AV704" s="238"/>
      <c r="AW704" s="238"/>
      <c r="AX704" s="449"/>
    </row>
    <row r="705" spans="1:50" ht="69.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627</v>
      </c>
      <c r="AE705" s="755"/>
      <c r="AF705" s="755"/>
      <c r="AG705" s="164" t="s">
        <v>672</v>
      </c>
      <c r="AH705" s="165"/>
      <c r="AI705" s="165"/>
      <c r="AJ705" s="165"/>
      <c r="AK705" s="165"/>
      <c r="AL705" s="165"/>
      <c r="AM705" s="165"/>
      <c r="AN705" s="165"/>
      <c r="AO705" s="165"/>
      <c r="AP705" s="165"/>
      <c r="AQ705" s="165"/>
      <c r="AR705" s="165"/>
      <c r="AS705" s="165"/>
      <c r="AT705" s="165"/>
      <c r="AU705" s="165"/>
      <c r="AV705" s="165"/>
      <c r="AW705" s="165"/>
      <c r="AX705" s="166"/>
    </row>
    <row r="706" spans="1:50" ht="69.75" customHeight="1" x14ac:dyDescent="0.15">
      <c r="A706" s="677"/>
      <c r="B706" s="792"/>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69.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628</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627</v>
      </c>
      <c r="AE708" s="690"/>
      <c r="AF708" s="690"/>
      <c r="AG708" s="545" t="s">
        <v>589</v>
      </c>
      <c r="AH708" s="546"/>
      <c r="AI708" s="546"/>
      <c r="AJ708" s="546"/>
      <c r="AK708" s="546"/>
      <c r="AL708" s="546"/>
      <c r="AM708" s="546"/>
      <c r="AN708" s="546"/>
      <c r="AO708" s="546"/>
      <c r="AP708" s="546"/>
      <c r="AQ708" s="546"/>
      <c r="AR708" s="546"/>
      <c r="AS708" s="546"/>
      <c r="AT708" s="546"/>
      <c r="AU708" s="546"/>
      <c r="AV708" s="546"/>
      <c r="AW708" s="546"/>
      <c r="AX708" s="547"/>
    </row>
    <row r="709" spans="1:50" ht="54"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629</v>
      </c>
      <c r="AE709" s="159"/>
      <c r="AF709" s="159"/>
      <c r="AG709" s="686" t="s">
        <v>567</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627</v>
      </c>
      <c r="AE710" s="159"/>
      <c r="AF710" s="159"/>
      <c r="AG710" s="686" t="s">
        <v>590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627</v>
      </c>
      <c r="AE711" s="159"/>
      <c r="AF711" s="159"/>
      <c r="AG711" s="686" t="s">
        <v>591</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349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629</v>
      </c>
      <c r="AE712" s="605"/>
      <c r="AF712" s="605"/>
      <c r="AG712" s="613" t="s">
        <v>567</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629</v>
      </c>
      <c r="AE713" s="159"/>
      <c r="AF713" s="160"/>
      <c r="AG713" s="686" t="s">
        <v>567</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627</v>
      </c>
      <c r="AE714" s="611"/>
      <c r="AF714" s="612"/>
      <c r="AG714" s="711" t="s">
        <v>592</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627</v>
      </c>
      <c r="AE715" s="690"/>
      <c r="AF715" s="799"/>
      <c r="AG715" s="545" t="s">
        <v>593</v>
      </c>
      <c r="AH715" s="546"/>
      <c r="AI715" s="546"/>
      <c r="AJ715" s="546"/>
      <c r="AK715" s="546"/>
      <c r="AL715" s="546"/>
      <c r="AM715" s="546"/>
      <c r="AN715" s="546"/>
      <c r="AO715" s="546"/>
      <c r="AP715" s="546"/>
      <c r="AQ715" s="546"/>
      <c r="AR715" s="546"/>
      <c r="AS715" s="546"/>
      <c r="AT715" s="546"/>
      <c r="AU715" s="546"/>
      <c r="AV715" s="546"/>
      <c r="AW715" s="546"/>
      <c r="AX715" s="547"/>
    </row>
    <row r="716" spans="1:50" ht="81"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627</v>
      </c>
      <c r="AE716" s="781"/>
      <c r="AF716" s="781"/>
      <c r="AG716" s="686" t="s">
        <v>594</v>
      </c>
      <c r="AH716" s="687"/>
      <c r="AI716" s="687"/>
      <c r="AJ716" s="687"/>
      <c r="AK716" s="687"/>
      <c r="AL716" s="687"/>
      <c r="AM716" s="687"/>
      <c r="AN716" s="687"/>
      <c r="AO716" s="687"/>
      <c r="AP716" s="687"/>
      <c r="AQ716" s="687"/>
      <c r="AR716" s="687"/>
      <c r="AS716" s="687"/>
      <c r="AT716" s="687"/>
      <c r="AU716" s="687"/>
      <c r="AV716" s="687"/>
      <c r="AW716" s="687"/>
      <c r="AX716" s="688"/>
    </row>
    <row r="717" spans="1:50" ht="42.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627</v>
      </c>
      <c r="AE717" s="159"/>
      <c r="AF717" s="159"/>
      <c r="AG717" s="686" t="s">
        <v>595</v>
      </c>
      <c r="AH717" s="687"/>
      <c r="AI717" s="687"/>
      <c r="AJ717" s="687"/>
      <c r="AK717" s="687"/>
      <c r="AL717" s="687"/>
      <c r="AM717" s="687"/>
      <c r="AN717" s="687"/>
      <c r="AO717" s="687"/>
      <c r="AP717" s="687"/>
      <c r="AQ717" s="687"/>
      <c r="AR717" s="687"/>
      <c r="AS717" s="687"/>
      <c r="AT717" s="687"/>
      <c r="AU717" s="687"/>
      <c r="AV717" s="687"/>
      <c r="AW717" s="687"/>
      <c r="AX717" s="688"/>
    </row>
    <row r="718" spans="1:50" ht="132.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627</v>
      </c>
      <c r="AE718" s="159"/>
      <c r="AF718" s="159"/>
      <c r="AG718" s="167" t="s">
        <v>634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629</v>
      </c>
      <c r="AE719" s="690"/>
      <c r="AF719" s="690"/>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342</v>
      </c>
      <c r="D720" s="961"/>
      <c r="E720" s="961"/>
      <c r="F720" s="964"/>
      <c r="G720" s="960" t="s">
        <v>343</v>
      </c>
      <c r="H720" s="961"/>
      <c r="I720" s="961"/>
      <c r="J720" s="961"/>
      <c r="K720" s="961"/>
      <c r="L720" s="961"/>
      <c r="M720" s="961"/>
      <c r="N720" s="960" t="s">
        <v>346</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76.5" customHeight="1" x14ac:dyDescent="0.15">
      <c r="A726" s="640" t="s">
        <v>48</v>
      </c>
      <c r="B726" s="641"/>
      <c r="C726" s="463" t="s">
        <v>53</v>
      </c>
      <c r="D726" s="600"/>
      <c r="E726" s="600"/>
      <c r="F726" s="601"/>
      <c r="G726" s="819" t="s">
        <v>632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5.5" customHeight="1" thickBot="1" x14ac:dyDescent="0.2">
      <c r="A727" s="642"/>
      <c r="B727" s="643"/>
      <c r="C727" s="717" t="s">
        <v>57</v>
      </c>
      <c r="D727" s="718"/>
      <c r="E727" s="718"/>
      <c r="F727" s="719"/>
      <c r="G727" s="817" t="s">
        <v>631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682</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683</v>
      </c>
      <c r="B731" s="638"/>
      <c r="C731" s="638"/>
      <c r="D731" s="638"/>
      <c r="E731" s="639"/>
      <c r="F731" s="702" t="s">
        <v>684</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685</v>
      </c>
      <c r="B733" s="772"/>
      <c r="C733" s="772"/>
      <c r="D733" s="772"/>
      <c r="E733" s="773"/>
      <c r="F733" s="788" t="s">
        <v>686</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64.25" customHeight="1" thickBot="1" x14ac:dyDescent="0.2">
      <c r="A735" s="630" t="s">
        <v>596</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403</v>
      </c>
      <c r="B737" s="101"/>
      <c r="C737" s="101"/>
      <c r="D737" s="102"/>
      <c r="E737" s="103" t="s">
        <v>597</v>
      </c>
      <c r="F737" s="103"/>
      <c r="G737" s="103"/>
      <c r="H737" s="103"/>
      <c r="I737" s="103"/>
      <c r="J737" s="103"/>
      <c r="K737" s="103"/>
      <c r="L737" s="103"/>
      <c r="M737" s="103"/>
      <c r="N737" s="109" t="s">
        <v>398</v>
      </c>
      <c r="O737" s="109"/>
      <c r="P737" s="109"/>
      <c r="Q737" s="109"/>
      <c r="R737" s="103" t="s">
        <v>598</v>
      </c>
      <c r="S737" s="103"/>
      <c r="T737" s="103"/>
      <c r="U737" s="103"/>
      <c r="V737" s="103"/>
      <c r="W737" s="103"/>
      <c r="X737" s="103"/>
      <c r="Y737" s="103"/>
      <c r="Z737" s="103"/>
      <c r="AA737" s="109" t="s">
        <v>397</v>
      </c>
      <c r="AB737" s="109"/>
      <c r="AC737" s="109"/>
      <c r="AD737" s="109"/>
      <c r="AE737" s="103" t="s">
        <v>599</v>
      </c>
      <c r="AF737" s="103"/>
      <c r="AG737" s="103"/>
      <c r="AH737" s="103"/>
      <c r="AI737" s="103"/>
      <c r="AJ737" s="103"/>
      <c r="AK737" s="103"/>
      <c r="AL737" s="103"/>
      <c r="AM737" s="103"/>
      <c r="AN737" s="109" t="s">
        <v>396</v>
      </c>
      <c r="AO737" s="109"/>
      <c r="AP737" s="109"/>
      <c r="AQ737" s="109"/>
      <c r="AR737" s="110" t="s">
        <v>600</v>
      </c>
      <c r="AS737" s="111"/>
      <c r="AT737" s="111"/>
      <c r="AU737" s="111"/>
      <c r="AV737" s="111"/>
      <c r="AW737" s="111"/>
      <c r="AX737" s="112"/>
      <c r="AY737" s="88"/>
      <c r="AZ737" s="88"/>
    </row>
    <row r="738" spans="1:52" ht="24.75" customHeight="1" x14ac:dyDescent="0.15">
      <c r="A738" s="100" t="s">
        <v>395</v>
      </c>
      <c r="B738" s="101"/>
      <c r="C738" s="101"/>
      <c r="D738" s="102"/>
      <c r="E738" s="103" t="s">
        <v>601</v>
      </c>
      <c r="F738" s="103"/>
      <c r="G738" s="103"/>
      <c r="H738" s="103"/>
      <c r="I738" s="103"/>
      <c r="J738" s="103"/>
      <c r="K738" s="103"/>
      <c r="L738" s="103"/>
      <c r="M738" s="103"/>
      <c r="N738" s="109" t="s">
        <v>394</v>
      </c>
      <c r="O738" s="109"/>
      <c r="P738" s="109"/>
      <c r="Q738" s="109"/>
      <c r="R738" s="103" t="s">
        <v>602</v>
      </c>
      <c r="S738" s="103"/>
      <c r="T738" s="103"/>
      <c r="U738" s="103"/>
      <c r="V738" s="103"/>
      <c r="W738" s="103"/>
      <c r="X738" s="103"/>
      <c r="Y738" s="103"/>
      <c r="Z738" s="103"/>
      <c r="AA738" s="109" t="s">
        <v>393</v>
      </c>
      <c r="AB738" s="109"/>
      <c r="AC738" s="109"/>
      <c r="AD738" s="109"/>
      <c r="AE738" s="103" t="s">
        <v>603</v>
      </c>
      <c r="AF738" s="103"/>
      <c r="AG738" s="103"/>
      <c r="AH738" s="103"/>
      <c r="AI738" s="103"/>
      <c r="AJ738" s="103"/>
      <c r="AK738" s="103"/>
      <c r="AL738" s="103"/>
      <c r="AM738" s="103"/>
      <c r="AN738" s="109" t="s">
        <v>392</v>
      </c>
      <c r="AO738" s="109"/>
      <c r="AP738" s="109"/>
      <c r="AQ738" s="109"/>
      <c r="AR738" s="110">
        <v>245</v>
      </c>
      <c r="AS738" s="111"/>
      <c r="AT738" s="111"/>
      <c r="AU738" s="111"/>
      <c r="AV738" s="111"/>
      <c r="AW738" s="111"/>
      <c r="AX738" s="112"/>
    </row>
    <row r="739" spans="1:52" ht="24.75" customHeight="1" x14ac:dyDescent="0.15">
      <c r="A739" s="100" t="s">
        <v>391</v>
      </c>
      <c r="B739" s="101"/>
      <c r="C739" s="101"/>
      <c r="D739" s="102"/>
      <c r="E739" s="103">
        <v>243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604</v>
      </c>
      <c r="F740" s="125"/>
      <c r="G740" s="125"/>
      <c r="H740" s="92" t="str">
        <f>IF(E740="", "", "(")</f>
        <v>(</v>
      </c>
      <c r="I740" s="125"/>
      <c r="J740" s="125"/>
      <c r="K740" s="92" t="str">
        <f>IF(OR(I740="　", I740=""), "", "-")</f>
        <v/>
      </c>
      <c r="L740" s="126">
        <v>237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1.7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1.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7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75"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3.5" customHeight="1" x14ac:dyDescent="0.15">
      <c r="A780" s="782" t="s">
        <v>386</v>
      </c>
      <c r="B780" s="783"/>
      <c r="C780" s="783"/>
      <c r="D780" s="783"/>
      <c r="E780" s="783"/>
      <c r="F780" s="784"/>
      <c r="G780" s="459" t="s">
        <v>616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673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75" customHeight="1" x14ac:dyDescent="0.15">
      <c r="A782" s="575"/>
      <c r="B782" s="785"/>
      <c r="C782" s="785"/>
      <c r="D782" s="785"/>
      <c r="E782" s="785"/>
      <c r="F782" s="786"/>
      <c r="G782" s="471" t="s">
        <v>617</v>
      </c>
      <c r="H782" s="472"/>
      <c r="I782" s="472"/>
      <c r="J782" s="472"/>
      <c r="K782" s="473"/>
      <c r="L782" s="474" t="s">
        <v>624</v>
      </c>
      <c r="M782" s="475"/>
      <c r="N782" s="475"/>
      <c r="O782" s="475"/>
      <c r="P782" s="475"/>
      <c r="Q782" s="475"/>
      <c r="R782" s="475"/>
      <c r="S782" s="475"/>
      <c r="T782" s="475"/>
      <c r="U782" s="475"/>
      <c r="V782" s="475"/>
      <c r="W782" s="475"/>
      <c r="X782" s="476"/>
      <c r="Y782" s="477">
        <v>4144</v>
      </c>
      <c r="Z782" s="478"/>
      <c r="AA782" s="478"/>
      <c r="AB782" s="576"/>
      <c r="AC782" s="471" t="s">
        <v>668</v>
      </c>
      <c r="AD782" s="472"/>
      <c r="AE782" s="472"/>
      <c r="AF782" s="472"/>
      <c r="AG782" s="473"/>
      <c r="AH782" s="474" t="s">
        <v>675</v>
      </c>
      <c r="AI782" s="475"/>
      <c r="AJ782" s="475"/>
      <c r="AK782" s="475"/>
      <c r="AL782" s="475"/>
      <c r="AM782" s="475"/>
      <c r="AN782" s="475"/>
      <c r="AO782" s="475"/>
      <c r="AP782" s="475"/>
      <c r="AQ782" s="475"/>
      <c r="AR782" s="475"/>
      <c r="AS782" s="475"/>
      <c r="AT782" s="476"/>
      <c r="AU782" s="477">
        <v>30</v>
      </c>
      <c r="AV782" s="478"/>
      <c r="AW782" s="478"/>
      <c r="AX782" s="479"/>
    </row>
    <row r="783" spans="1:50" ht="20.2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0.2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0.2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0.2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0.2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0.2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0.2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0.2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0.2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6.2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4144</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30</v>
      </c>
      <c r="AV792" s="435"/>
      <c r="AW792" s="435"/>
      <c r="AX792" s="437"/>
    </row>
    <row r="793" spans="1:50" ht="24.75" customHeight="1" x14ac:dyDescent="0.15">
      <c r="A793" s="575"/>
      <c r="B793" s="785"/>
      <c r="C793" s="785"/>
      <c r="D793" s="785"/>
      <c r="E793" s="785"/>
      <c r="F793" s="786"/>
      <c r="G793" s="459" t="s">
        <v>669</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5.5" customHeight="1" x14ac:dyDescent="0.15">
      <c r="A795" s="575"/>
      <c r="B795" s="785"/>
      <c r="C795" s="785"/>
      <c r="D795" s="785"/>
      <c r="E795" s="785"/>
      <c r="F795" s="786"/>
      <c r="G795" s="471" t="s">
        <v>670</v>
      </c>
      <c r="H795" s="472"/>
      <c r="I795" s="472"/>
      <c r="J795" s="472"/>
      <c r="K795" s="473"/>
      <c r="L795" s="474" t="s">
        <v>671</v>
      </c>
      <c r="M795" s="475"/>
      <c r="N795" s="475"/>
      <c r="O795" s="475"/>
      <c r="P795" s="475"/>
      <c r="Q795" s="475"/>
      <c r="R795" s="475"/>
      <c r="S795" s="475"/>
      <c r="T795" s="475"/>
      <c r="U795" s="475"/>
      <c r="V795" s="475"/>
      <c r="W795" s="475"/>
      <c r="X795" s="476"/>
      <c r="Y795" s="477">
        <v>697</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0.75"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18.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697</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3.75" hidden="1" customHeight="1" x14ac:dyDescent="0.15">
      <c r="A806" s="575"/>
      <c r="B806" s="785"/>
      <c r="C806" s="785"/>
      <c r="D806" s="785"/>
      <c r="E806" s="785"/>
      <c r="F806" s="786"/>
      <c r="G806" s="459" t="s">
        <v>322</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323</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11.2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11.2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11.2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11.2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11.2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9.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11.2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11.2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11.2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11.2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11.2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11.25" hidden="1" customHeight="1" x14ac:dyDescent="0.15">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11.2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11.2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11.2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11.2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11.2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11.2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11.2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11.2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11.2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11.2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11.2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11.2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11.2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3.2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347</v>
      </c>
      <c r="AM832" s="984"/>
      <c r="AN832" s="98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4.2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45.75" customHeight="1" x14ac:dyDescent="0.15">
      <c r="A838" s="424">
        <v>1</v>
      </c>
      <c r="B838" s="424">
        <v>1</v>
      </c>
      <c r="C838" s="444" t="s">
        <v>618</v>
      </c>
      <c r="D838" s="438"/>
      <c r="E838" s="438"/>
      <c r="F838" s="438"/>
      <c r="G838" s="438"/>
      <c r="H838" s="438"/>
      <c r="I838" s="438"/>
      <c r="J838" s="439">
        <v>8040005001619</v>
      </c>
      <c r="K838" s="440"/>
      <c r="L838" s="440"/>
      <c r="M838" s="440"/>
      <c r="N838" s="440"/>
      <c r="O838" s="440"/>
      <c r="P838" s="445" t="s">
        <v>619</v>
      </c>
      <c r="Q838" s="333"/>
      <c r="R838" s="333"/>
      <c r="S838" s="333"/>
      <c r="T838" s="333"/>
      <c r="U838" s="333"/>
      <c r="V838" s="333"/>
      <c r="W838" s="333"/>
      <c r="X838" s="333"/>
      <c r="Y838" s="334">
        <v>4144</v>
      </c>
      <c r="Z838" s="335"/>
      <c r="AA838" s="335"/>
      <c r="AB838" s="336"/>
      <c r="AC838" s="347" t="s">
        <v>620</v>
      </c>
      <c r="AD838" s="443"/>
      <c r="AE838" s="443"/>
      <c r="AF838" s="443"/>
      <c r="AG838" s="443"/>
      <c r="AH838" s="441" t="s">
        <v>625</v>
      </c>
      <c r="AI838" s="442"/>
      <c r="AJ838" s="442"/>
      <c r="AK838" s="442"/>
      <c r="AL838" s="344" t="s">
        <v>626</v>
      </c>
      <c r="AM838" s="345"/>
      <c r="AN838" s="345"/>
      <c r="AO838" s="346"/>
      <c r="AP838" s="340" t="s">
        <v>626</v>
      </c>
      <c r="AQ838" s="340"/>
      <c r="AR838" s="340"/>
      <c r="AS838" s="340"/>
      <c r="AT838" s="340"/>
      <c r="AU838" s="340"/>
      <c r="AV838" s="340"/>
      <c r="AW838" s="340"/>
      <c r="AX838" s="340"/>
    </row>
    <row r="839" spans="1:50" ht="3"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63.75" customHeight="1" x14ac:dyDescent="0.15">
      <c r="A871" s="424">
        <v>1</v>
      </c>
      <c r="B871" s="424">
        <v>1</v>
      </c>
      <c r="C871" s="444" t="s">
        <v>674</v>
      </c>
      <c r="D871" s="438"/>
      <c r="E871" s="438"/>
      <c r="F871" s="438"/>
      <c r="G871" s="438"/>
      <c r="H871" s="438"/>
      <c r="I871" s="438"/>
      <c r="J871" s="439">
        <v>5012405001823</v>
      </c>
      <c r="K871" s="440"/>
      <c r="L871" s="440"/>
      <c r="M871" s="440"/>
      <c r="N871" s="440"/>
      <c r="O871" s="440"/>
      <c r="P871" s="445" t="s">
        <v>676</v>
      </c>
      <c r="Q871" s="333"/>
      <c r="R871" s="333"/>
      <c r="S871" s="333"/>
      <c r="T871" s="333"/>
      <c r="U871" s="333"/>
      <c r="V871" s="333"/>
      <c r="W871" s="333"/>
      <c r="X871" s="333"/>
      <c r="Y871" s="334">
        <v>30</v>
      </c>
      <c r="Z871" s="335"/>
      <c r="AA871" s="335"/>
      <c r="AB871" s="336"/>
      <c r="AC871" s="347" t="s">
        <v>620</v>
      </c>
      <c r="AD871" s="443"/>
      <c r="AE871" s="443"/>
      <c r="AF871" s="443"/>
      <c r="AG871" s="443"/>
      <c r="AH871" s="441" t="s">
        <v>561</v>
      </c>
      <c r="AI871" s="442"/>
      <c r="AJ871" s="442"/>
      <c r="AK871" s="442"/>
      <c r="AL871" s="344" t="s">
        <v>561</v>
      </c>
      <c r="AM871" s="345"/>
      <c r="AN871" s="345"/>
      <c r="AO871" s="346"/>
      <c r="AP871" s="340" t="s">
        <v>561</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75"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75"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75"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75"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75"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75"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75"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75"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75"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75"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75"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75"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75"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75"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75"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75"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75"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75"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75"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75"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75"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5.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4.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66" customHeight="1" x14ac:dyDescent="0.15">
      <c r="A904" s="424">
        <v>1</v>
      </c>
      <c r="B904" s="424">
        <v>1</v>
      </c>
      <c r="C904" s="444" t="s">
        <v>678</v>
      </c>
      <c r="D904" s="438"/>
      <c r="E904" s="438"/>
      <c r="F904" s="438"/>
      <c r="G904" s="438"/>
      <c r="H904" s="438"/>
      <c r="I904" s="438"/>
      <c r="J904" s="439">
        <v>3010001028689</v>
      </c>
      <c r="K904" s="440"/>
      <c r="L904" s="440"/>
      <c r="M904" s="440"/>
      <c r="N904" s="440"/>
      <c r="O904" s="440"/>
      <c r="P904" s="333" t="s">
        <v>636</v>
      </c>
      <c r="Q904" s="333"/>
      <c r="R904" s="333"/>
      <c r="S904" s="333"/>
      <c r="T904" s="333"/>
      <c r="U904" s="333"/>
      <c r="V904" s="333"/>
      <c r="W904" s="333"/>
      <c r="X904" s="333"/>
      <c r="Y904" s="334">
        <v>697</v>
      </c>
      <c r="Z904" s="335"/>
      <c r="AA904" s="335"/>
      <c r="AB904" s="336"/>
      <c r="AC904" s="347" t="s">
        <v>80</v>
      </c>
      <c r="AD904" s="443"/>
      <c r="AE904" s="443"/>
      <c r="AF904" s="443"/>
      <c r="AG904" s="443"/>
      <c r="AH904" s="441" t="s">
        <v>561</v>
      </c>
      <c r="AI904" s="442"/>
      <c r="AJ904" s="442"/>
      <c r="AK904" s="442"/>
      <c r="AL904" s="344" t="s">
        <v>561</v>
      </c>
      <c r="AM904" s="345"/>
      <c r="AN904" s="345"/>
      <c r="AO904" s="346"/>
      <c r="AP904" s="340" t="s">
        <v>561</v>
      </c>
      <c r="AQ904" s="340"/>
      <c r="AR904" s="340"/>
      <c r="AS904" s="340"/>
      <c r="AT904" s="340"/>
      <c r="AU904" s="340"/>
      <c r="AV904" s="340"/>
      <c r="AW904" s="340"/>
      <c r="AX904" s="340"/>
    </row>
    <row r="905" spans="1:50" ht="45.75" customHeight="1" x14ac:dyDescent="0.15">
      <c r="A905" s="424">
        <v>2</v>
      </c>
      <c r="B905" s="424">
        <v>1</v>
      </c>
      <c r="C905" s="438" t="s">
        <v>635</v>
      </c>
      <c r="D905" s="438"/>
      <c r="E905" s="438"/>
      <c r="F905" s="438"/>
      <c r="G905" s="438"/>
      <c r="H905" s="438"/>
      <c r="I905" s="438"/>
      <c r="J905" s="439">
        <v>6050001004683</v>
      </c>
      <c r="K905" s="440"/>
      <c r="L905" s="440"/>
      <c r="M905" s="440"/>
      <c r="N905" s="440"/>
      <c r="O905" s="440"/>
      <c r="P905" s="333" t="s">
        <v>637</v>
      </c>
      <c r="Q905" s="333"/>
      <c r="R905" s="333"/>
      <c r="S905" s="333"/>
      <c r="T905" s="333"/>
      <c r="U905" s="333"/>
      <c r="V905" s="333"/>
      <c r="W905" s="333"/>
      <c r="X905" s="333"/>
      <c r="Y905" s="334">
        <v>86</v>
      </c>
      <c r="Z905" s="335"/>
      <c r="AA905" s="335"/>
      <c r="AB905" s="336"/>
      <c r="AC905" s="347" t="s">
        <v>379</v>
      </c>
      <c r="AD905" s="347"/>
      <c r="AE905" s="347"/>
      <c r="AF905" s="347"/>
      <c r="AG905" s="347"/>
      <c r="AH905" s="441" t="s">
        <v>561</v>
      </c>
      <c r="AI905" s="442"/>
      <c r="AJ905" s="442"/>
      <c r="AK905" s="442"/>
      <c r="AL905" s="344" t="s">
        <v>561</v>
      </c>
      <c r="AM905" s="345"/>
      <c r="AN905" s="345"/>
      <c r="AO905" s="346"/>
      <c r="AP905" s="340" t="s">
        <v>561</v>
      </c>
      <c r="AQ905" s="340"/>
      <c r="AR905" s="340"/>
      <c r="AS905" s="340"/>
      <c r="AT905" s="340"/>
      <c r="AU905" s="340"/>
      <c r="AV905" s="340"/>
      <c r="AW905" s="340"/>
      <c r="AX905" s="340"/>
    </row>
    <row r="906" spans="1:50" ht="45.75" customHeight="1" x14ac:dyDescent="0.15">
      <c r="A906" s="424">
        <v>3</v>
      </c>
      <c r="B906" s="424">
        <v>1</v>
      </c>
      <c r="C906" s="444" t="s">
        <v>635</v>
      </c>
      <c r="D906" s="438"/>
      <c r="E906" s="438"/>
      <c r="F906" s="438"/>
      <c r="G906" s="438"/>
      <c r="H906" s="438"/>
      <c r="I906" s="438"/>
      <c r="J906" s="439">
        <v>6050001004683</v>
      </c>
      <c r="K906" s="440"/>
      <c r="L906" s="440"/>
      <c r="M906" s="440"/>
      <c r="N906" s="440"/>
      <c r="O906" s="440"/>
      <c r="P906" s="445" t="s">
        <v>638</v>
      </c>
      <c r="Q906" s="333"/>
      <c r="R906" s="333"/>
      <c r="S906" s="333"/>
      <c r="T906" s="333"/>
      <c r="U906" s="333"/>
      <c r="V906" s="333"/>
      <c r="W906" s="333"/>
      <c r="X906" s="333"/>
      <c r="Y906" s="334">
        <v>65</v>
      </c>
      <c r="Z906" s="335"/>
      <c r="AA906" s="335"/>
      <c r="AB906" s="336"/>
      <c r="AC906" s="347" t="s">
        <v>372</v>
      </c>
      <c r="AD906" s="347"/>
      <c r="AE906" s="347"/>
      <c r="AF906" s="347"/>
      <c r="AG906" s="347"/>
      <c r="AH906" s="342">
        <v>1</v>
      </c>
      <c r="AI906" s="343"/>
      <c r="AJ906" s="343"/>
      <c r="AK906" s="343"/>
      <c r="AL906" s="344" t="s">
        <v>561</v>
      </c>
      <c r="AM906" s="345"/>
      <c r="AN906" s="345"/>
      <c r="AO906" s="346"/>
      <c r="AP906" s="340" t="s">
        <v>561</v>
      </c>
      <c r="AQ906" s="340"/>
      <c r="AR906" s="340"/>
      <c r="AS906" s="340"/>
      <c r="AT906" s="340"/>
      <c r="AU906" s="340"/>
      <c r="AV906" s="340"/>
      <c r="AW906" s="340"/>
      <c r="AX906" s="340"/>
    </row>
    <row r="907" spans="1:50" ht="45.75" customHeight="1" x14ac:dyDescent="0.15">
      <c r="A907" s="424">
        <v>4</v>
      </c>
      <c r="B907" s="424">
        <v>1</v>
      </c>
      <c r="C907" s="444" t="s">
        <v>635</v>
      </c>
      <c r="D907" s="438"/>
      <c r="E907" s="438"/>
      <c r="F907" s="438"/>
      <c r="G907" s="438"/>
      <c r="H907" s="438"/>
      <c r="I907" s="438"/>
      <c r="J907" s="439">
        <v>6050001004683</v>
      </c>
      <c r="K907" s="440"/>
      <c r="L907" s="440"/>
      <c r="M907" s="440"/>
      <c r="N907" s="440"/>
      <c r="O907" s="440"/>
      <c r="P907" s="445" t="s">
        <v>639</v>
      </c>
      <c r="Q907" s="333"/>
      <c r="R907" s="333"/>
      <c r="S907" s="333"/>
      <c r="T907" s="333"/>
      <c r="U907" s="333"/>
      <c r="V907" s="333"/>
      <c r="W907" s="333"/>
      <c r="X907" s="333"/>
      <c r="Y907" s="334">
        <v>53</v>
      </c>
      <c r="Z907" s="335"/>
      <c r="AA907" s="335"/>
      <c r="AB907" s="336"/>
      <c r="AC907" s="347" t="s">
        <v>372</v>
      </c>
      <c r="AD907" s="347"/>
      <c r="AE907" s="347"/>
      <c r="AF907" s="347"/>
      <c r="AG907" s="347"/>
      <c r="AH907" s="342">
        <v>1</v>
      </c>
      <c r="AI907" s="343"/>
      <c r="AJ907" s="343"/>
      <c r="AK907" s="343"/>
      <c r="AL907" s="344" t="s">
        <v>561</v>
      </c>
      <c r="AM907" s="345"/>
      <c r="AN907" s="345"/>
      <c r="AO907" s="346"/>
      <c r="AP907" s="340" t="s">
        <v>561</v>
      </c>
      <c r="AQ907" s="340"/>
      <c r="AR907" s="340"/>
      <c r="AS907" s="340"/>
      <c r="AT907" s="340"/>
      <c r="AU907" s="340"/>
      <c r="AV907" s="340"/>
      <c r="AW907" s="340"/>
      <c r="AX907" s="340"/>
    </row>
    <row r="908" spans="1:50" ht="45.75" customHeight="1" x14ac:dyDescent="0.15">
      <c r="A908" s="424">
        <v>5</v>
      </c>
      <c r="B908" s="424">
        <v>1</v>
      </c>
      <c r="C908" s="438" t="s">
        <v>635</v>
      </c>
      <c r="D908" s="438"/>
      <c r="E908" s="438"/>
      <c r="F908" s="438"/>
      <c r="G908" s="438"/>
      <c r="H908" s="438"/>
      <c r="I908" s="438"/>
      <c r="J908" s="439">
        <v>6050001004683</v>
      </c>
      <c r="K908" s="440"/>
      <c r="L908" s="440"/>
      <c r="M908" s="440"/>
      <c r="N908" s="440"/>
      <c r="O908" s="440"/>
      <c r="P908" s="333" t="s">
        <v>640</v>
      </c>
      <c r="Q908" s="333"/>
      <c r="R908" s="333"/>
      <c r="S908" s="333"/>
      <c r="T908" s="333"/>
      <c r="U908" s="333"/>
      <c r="V908" s="333"/>
      <c r="W908" s="333"/>
      <c r="X908" s="333"/>
      <c r="Y908" s="334">
        <v>32</v>
      </c>
      <c r="Z908" s="335"/>
      <c r="AA908" s="335"/>
      <c r="AB908" s="336"/>
      <c r="AC908" s="341" t="s">
        <v>372</v>
      </c>
      <c r="AD908" s="341"/>
      <c r="AE908" s="341"/>
      <c r="AF908" s="341"/>
      <c r="AG908" s="341"/>
      <c r="AH908" s="342">
        <v>2</v>
      </c>
      <c r="AI908" s="343"/>
      <c r="AJ908" s="343"/>
      <c r="AK908" s="343"/>
      <c r="AL908" s="344" t="s">
        <v>561</v>
      </c>
      <c r="AM908" s="345"/>
      <c r="AN908" s="345"/>
      <c r="AO908" s="346"/>
      <c r="AP908" s="340" t="s">
        <v>561</v>
      </c>
      <c r="AQ908" s="340"/>
      <c r="AR908" s="340"/>
      <c r="AS908" s="340"/>
      <c r="AT908" s="340"/>
      <c r="AU908" s="340"/>
      <c r="AV908" s="340"/>
      <c r="AW908" s="340"/>
      <c r="AX908" s="340"/>
    </row>
    <row r="909" spans="1:50" ht="54.75" customHeight="1" x14ac:dyDescent="0.15">
      <c r="A909" s="424">
        <v>6</v>
      </c>
      <c r="B909" s="424">
        <v>1</v>
      </c>
      <c r="C909" s="438" t="s">
        <v>635</v>
      </c>
      <c r="D909" s="438"/>
      <c r="E909" s="438"/>
      <c r="F909" s="438"/>
      <c r="G909" s="438"/>
      <c r="H909" s="438"/>
      <c r="I909" s="438"/>
      <c r="J909" s="439">
        <v>6050001004683</v>
      </c>
      <c r="K909" s="440"/>
      <c r="L909" s="440"/>
      <c r="M909" s="440"/>
      <c r="N909" s="440"/>
      <c r="O909" s="440"/>
      <c r="P909" s="333" t="s">
        <v>641</v>
      </c>
      <c r="Q909" s="333"/>
      <c r="R909" s="333"/>
      <c r="S909" s="333"/>
      <c r="T909" s="333"/>
      <c r="U909" s="333"/>
      <c r="V909" s="333"/>
      <c r="W909" s="333"/>
      <c r="X909" s="333"/>
      <c r="Y909" s="334">
        <v>21</v>
      </c>
      <c r="Z909" s="335"/>
      <c r="AA909" s="335"/>
      <c r="AB909" s="336"/>
      <c r="AC909" s="341" t="s">
        <v>372</v>
      </c>
      <c r="AD909" s="341"/>
      <c r="AE909" s="341"/>
      <c r="AF909" s="341"/>
      <c r="AG909" s="341"/>
      <c r="AH909" s="342">
        <v>2</v>
      </c>
      <c r="AI909" s="343"/>
      <c r="AJ909" s="343"/>
      <c r="AK909" s="343"/>
      <c r="AL909" s="344" t="s">
        <v>561</v>
      </c>
      <c r="AM909" s="345"/>
      <c r="AN909" s="345"/>
      <c r="AO909" s="346"/>
      <c r="AP909" s="340" t="s">
        <v>561</v>
      </c>
      <c r="AQ909" s="340"/>
      <c r="AR909" s="340"/>
      <c r="AS909" s="340"/>
      <c r="AT909" s="340"/>
      <c r="AU909" s="340"/>
      <c r="AV909" s="340"/>
      <c r="AW909" s="340"/>
      <c r="AX909" s="340"/>
    </row>
    <row r="910" spans="1:50" ht="45" customHeight="1" x14ac:dyDescent="0.15">
      <c r="A910" s="424">
        <v>7</v>
      </c>
      <c r="B910" s="424">
        <v>1</v>
      </c>
      <c r="C910" s="438" t="s">
        <v>635</v>
      </c>
      <c r="D910" s="438"/>
      <c r="E910" s="438"/>
      <c r="F910" s="438"/>
      <c r="G910" s="438"/>
      <c r="H910" s="438"/>
      <c r="I910" s="438"/>
      <c r="J910" s="439">
        <v>6050001004683</v>
      </c>
      <c r="K910" s="440"/>
      <c r="L910" s="440"/>
      <c r="M910" s="440"/>
      <c r="N910" s="440"/>
      <c r="O910" s="440"/>
      <c r="P910" s="333" t="s">
        <v>642</v>
      </c>
      <c r="Q910" s="333"/>
      <c r="R910" s="333"/>
      <c r="S910" s="333"/>
      <c r="T910" s="333"/>
      <c r="U910" s="333"/>
      <c r="V910" s="333"/>
      <c r="W910" s="333"/>
      <c r="X910" s="333"/>
      <c r="Y910" s="334">
        <v>15</v>
      </c>
      <c r="Z910" s="335"/>
      <c r="AA910" s="335"/>
      <c r="AB910" s="336"/>
      <c r="AC910" s="341" t="s">
        <v>372</v>
      </c>
      <c r="AD910" s="341"/>
      <c r="AE910" s="341"/>
      <c r="AF910" s="341"/>
      <c r="AG910" s="341"/>
      <c r="AH910" s="342">
        <v>1</v>
      </c>
      <c r="AI910" s="343"/>
      <c r="AJ910" s="343"/>
      <c r="AK910" s="343"/>
      <c r="AL910" s="344" t="s">
        <v>561</v>
      </c>
      <c r="AM910" s="345"/>
      <c r="AN910" s="345"/>
      <c r="AO910" s="346"/>
      <c r="AP910" s="340" t="s">
        <v>561</v>
      </c>
      <c r="AQ910" s="340"/>
      <c r="AR910" s="340"/>
      <c r="AS910" s="340"/>
      <c r="AT910" s="340"/>
      <c r="AU910" s="340"/>
      <c r="AV910" s="340"/>
      <c r="AW910" s="340"/>
      <c r="AX910" s="340"/>
    </row>
    <row r="911" spans="1:50" ht="45" customHeight="1" x14ac:dyDescent="0.15">
      <c r="A911" s="424">
        <v>8</v>
      </c>
      <c r="B911" s="424">
        <v>1</v>
      </c>
      <c r="C911" s="438" t="s">
        <v>635</v>
      </c>
      <c r="D911" s="438"/>
      <c r="E911" s="438"/>
      <c r="F911" s="438"/>
      <c r="G911" s="438"/>
      <c r="H911" s="438"/>
      <c r="I911" s="438"/>
      <c r="J911" s="439">
        <v>6050001004683</v>
      </c>
      <c r="K911" s="440"/>
      <c r="L911" s="440"/>
      <c r="M911" s="440"/>
      <c r="N911" s="440"/>
      <c r="O911" s="440"/>
      <c r="P911" s="333" t="s">
        <v>643</v>
      </c>
      <c r="Q911" s="333"/>
      <c r="R911" s="333"/>
      <c r="S911" s="333"/>
      <c r="T911" s="333"/>
      <c r="U911" s="333"/>
      <c r="V911" s="333"/>
      <c r="W911" s="333"/>
      <c r="X911" s="333"/>
      <c r="Y911" s="334">
        <v>15</v>
      </c>
      <c r="Z911" s="335"/>
      <c r="AA911" s="335"/>
      <c r="AB911" s="336"/>
      <c r="AC911" s="341" t="s">
        <v>372</v>
      </c>
      <c r="AD911" s="341"/>
      <c r="AE911" s="341"/>
      <c r="AF911" s="341"/>
      <c r="AG911" s="341"/>
      <c r="AH911" s="342">
        <v>2</v>
      </c>
      <c r="AI911" s="343"/>
      <c r="AJ911" s="343"/>
      <c r="AK911" s="343"/>
      <c r="AL911" s="344" t="s">
        <v>561</v>
      </c>
      <c r="AM911" s="345"/>
      <c r="AN911" s="345"/>
      <c r="AO911" s="346"/>
      <c r="AP911" s="340" t="s">
        <v>561</v>
      </c>
      <c r="AQ911" s="340"/>
      <c r="AR911" s="340"/>
      <c r="AS911" s="340"/>
      <c r="AT911" s="340"/>
      <c r="AU911" s="340"/>
      <c r="AV911" s="340"/>
      <c r="AW911" s="340"/>
      <c r="AX911" s="340"/>
    </row>
    <row r="912" spans="1:50" ht="45" customHeight="1" x14ac:dyDescent="0.15">
      <c r="A912" s="424">
        <v>9</v>
      </c>
      <c r="B912" s="424">
        <v>1</v>
      </c>
      <c r="C912" s="438" t="s">
        <v>635</v>
      </c>
      <c r="D912" s="438"/>
      <c r="E912" s="438"/>
      <c r="F912" s="438"/>
      <c r="G912" s="438"/>
      <c r="H912" s="438"/>
      <c r="I912" s="438"/>
      <c r="J912" s="439">
        <v>6050001004683</v>
      </c>
      <c r="K912" s="440"/>
      <c r="L912" s="440"/>
      <c r="M912" s="440"/>
      <c r="N912" s="440"/>
      <c r="O912" s="440"/>
      <c r="P912" s="333" t="s">
        <v>644</v>
      </c>
      <c r="Q912" s="333"/>
      <c r="R912" s="333"/>
      <c r="S912" s="333"/>
      <c r="T912" s="333"/>
      <c r="U912" s="333"/>
      <c r="V912" s="333"/>
      <c r="W912" s="333"/>
      <c r="X912" s="333"/>
      <c r="Y912" s="334">
        <v>14</v>
      </c>
      <c r="Z912" s="335"/>
      <c r="AA912" s="335"/>
      <c r="AB912" s="336"/>
      <c r="AC912" s="341" t="s">
        <v>372</v>
      </c>
      <c r="AD912" s="341"/>
      <c r="AE912" s="341"/>
      <c r="AF912" s="341"/>
      <c r="AG912" s="341"/>
      <c r="AH912" s="342">
        <v>1</v>
      </c>
      <c r="AI912" s="343"/>
      <c r="AJ912" s="343"/>
      <c r="AK912" s="343"/>
      <c r="AL912" s="344" t="s">
        <v>561</v>
      </c>
      <c r="AM912" s="345"/>
      <c r="AN912" s="345"/>
      <c r="AO912" s="346"/>
      <c r="AP912" s="340" t="s">
        <v>561</v>
      </c>
      <c r="AQ912" s="340"/>
      <c r="AR912" s="340"/>
      <c r="AS912" s="340"/>
      <c r="AT912" s="340"/>
      <c r="AU912" s="340"/>
      <c r="AV912" s="340"/>
      <c r="AW912" s="340"/>
      <c r="AX912" s="340"/>
    </row>
    <row r="913" spans="1:50" ht="63.75" customHeight="1" x14ac:dyDescent="0.15">
      <c r="A913" s="424">
        <v>10</v>
      </c>
      <c r="B913" s="424">
        <v>1</v>
      </c>
      <c r="C913" s="438" t="s">
        <v>635</v>
      </c>
      <c r="D913" s="438"/>
      <c r="E913" s="438"/>
      <c r="F913" s="438"/>
      <c r="G913" s="438"/>
      <c r="H913" s="438"/>
      <c r="I913" s="438"/>
      <c r="J913" s="439">
        <v>6050001004683</v>
      </c>
      <c r="K913" s="440"/>
      <c r="L913" s="440"/>
      <c r="M913" s="440"/>
      <c r="N913" s="440"/>
      <c r="O913" s="440"/>
      <c r="P913" s="333" t="s">
        <v>645</v>
      </c>
      <c r="Q913" s="333"/>
      <c r="R913" s="333"/>
      <c r="S913" s="333"/>
      <c r="T913" s="333"/>
      <c r="U913" s="333"/>
      <c r="V913" s="333"/>
      <c r="W913" s="333"/>
      <c r="X913" s="333"/>
      <c r="Y913" s="334">
        <v>12</v>
      </c>
      <c r="Z913" s="335"/>
      <c r="AA913" s="335"/>
      <c r="AB913" s="336"/>
      <c r="AC913" s="341" t="s">
        <v>372</v>
      </c>
      <c r="AD913" s="341"/>
      <c r="AE913" s="341"/>
      <c r="AF913" s="341"/>
      <c r="AG913" s="341"/>
      <c r="AH913" s="342">
        <v>2</v>
      </c>
      <c r="AI913" s="343"/>
      <c r="AJ913" s="343"/>
      <c r="AK913" s="343"/>
      <c r="AL913" s="344" t="s">
        <v>561</v>
      </c>
      <c r="AM913" s="345"/>
      <c r="AN913" s="345"/>
      <c r="AO913" s="346"/>
      <c r="AP913" s="340" t="s">
        <v>561</v>
      </c>
      <c r="AQ913" s="340"/>
      <c r="AR913" s="340"/>
      <c r="AS913" s="340"/>
      <c r="AT913" s="340"/>
      <c r="AU913" s="340"/>
      <c r="AV913" s="340"/>
      <c r="AW913" s="340"/>
      <c r="AX913" s="340"/>
    </row>
    <row r="914" spans="1:50" ht="72.75" customHeight="1" x14ac:dyDescent="0.15">
      <c r="A914" s="424">
        <v>11</v>
      </c>
      <c r="B914" s="424">
        <v>1</v>
      </c>
      <c r="C914" s="438" t="s">
        <v>635</v>
      </c>
      <c r="D914" s="438"/>
      <c r="E914" s="438"/>
      <c r="F914" s="438"/>
      <c r="G914" s="438"/>
      <c r="H914" s="438"/>
      <c r="I914" s="438"/>
      <c r="J914" s="439">
        <v>6050001004683</v>
      </c>
      <c r="K914" s="440"/>
      <c r="L914" s="440"/>
      <c r="M914" s="440"/>
      <c r="N914" s="440"/>
      <c r="O914" s="440"/>
      <c r="P914" s="333" t="s">
        <v>646</v>
      </c>
      <c r="Q914" s="333"/>
      <c r="R914" s="333"/>
      <c r="S914" s="333"/>
      <c r="T914" s="333"/>
      <c r="U914" s="333"/>
      <c r="V914" s="333"/>
      <c r="W914" s="333"/>
      <c r="X914" s="333"/>
      <c r="Y914" s="334">
        <v>12</v>
      </c>
      <c r="Z914" s="335"/>
      <c r="AA914" s="335"/>
      <c r="AB914" s="336"/>
      <c r="AC914" s="341" t="s">
        <v>372</v>
      </c>
      <c r="AD914" s="341"/>
      <c r="AE914" s="341"/>
      <c r="AF914" s="341"/>
      <c r="AG914" s="341"/>
      <c r="AH914" s="342">
        <v>2</v>
      </c>
      <c r="AI914" s="343"/>
      <c r="AJ914" s="343"/>
      <c r="AK914" s="343"/>
      <c r="AL914" s="344" t="s">
        <v>561</v>
      </c>
      <c r="AM914" s="345"/>
      <c r="AN914" s="345"/>
      <c r="AO914" s="346"/>
      <c r="AP914" s="340" t="s">
        <v>561</v>
      </c>
      <c r="AQ914" s="340"/>
      <c r="AR914" s="340"/>
      <c r="AS914" s="340"/>
      <c r="AT914" s="340"/>
      <c r="AU914" s="340"/>
      <c r="AV914" s="340"/>
      <c r="AW914" s="340"/>
      <c r="AX914" s="340"/>
    </row>
    <row r="915" spans="1:50" ht="55.5" customHeight="1" x14ac:dyDescent="0.15">
      <c r="A915" s="424">
        <v>12</v>
      </c>
      <c r="B915" s="424">
        <v>1</v>
      </c>
      <c r="C915" s="438" t="s">
        <v>635</v>
      </c>
      <c r="D915" s="438"/>
      <c r="E915" s="438"/>
      <c r="F915" s="438"/>
      <c r="G915" s="438"/>
      <c r="H915" s="438"/>
      <c r="I915" s="438"/>
      <c r="J915" s="439">
        <v>6050001004683</v>
      </c>
      <c r="K915" s="440"/>
      <c r="L915" s="440"/>
      <c r="M915" s="440"/>
      <c r="N915" s="440"/>
      <c r="O915" s="440"/>
      <c r="P915" s="333" t="s">
        <v>647</v>
      </c>
      <c r="Q915" s="333"/>
      <c r="R915" s="333"/>
      <c r="S915" s="333"/>
      <c r="T915" s="333"/>
      <c r="U915" s="333"/>
      <c r="V915" s="333"/>
      <c r="W915" s="333"/>
      <c r="X915" s="333"/>
      <c r="Y915" s="334">
        <v>12</v>
      </c>
      <c r="Z915" s="335"/>
      <c r="AA915" s="335"/>
      <c r="AB915" s="336"/>
      <c r="AC915" s="341" t="s">
        <v>372</v>
      </c>
      <c r="AD915" s="341"/>
      <c r="AE915" s="341"/>
      <c r="AF915" s="341"/>
      <c r="AG915" s="341"/>
      <c r="AH915" s="342">
        <v>2</v>
      </c>
      <c r="AI915" s="343"/>
      <c r="AJ915" s="343"/>
      <c r="AK915" s="343"/>
      <c r="AL915" s="344" t="s">
        <v>561</v>
      </c>
      <c r="AM915" s="345"/>
      <c r="AN915" s="345"/>
      <c r="AO915" s="346"/>
      <c r="AP915" s="340" t="s">
        <v>561</v>
      </c>
      <c r="AQ915" s="340"/>
      <c r="AR915" s="340"/>
      <c r="AS915" s="340"/>
      <c r="AT915" s="340"/>
      <c r="AU915" s="340"/>
      <c r="AV915" s="340"/>
      <c r="AW915" s="340"/>
      <c r="AX915" s="340"/>
    </row>
    <row r="916" spans="1:50" ht="55.5" customHeight="1" x14ac:dyDescent="0.15">
      <c r="A916" s="424">
        <v>13</v>
      </c>
      <c r="B916" s="424">
        <v>1</v>
      </c>
      <c r="C916" s="438" t="s">
        <v>635</v>
      </c>
      <c r="D916" s="438"/>
      <c r="E916" s="438"/>
      <c r="F916" s="438"/>
      <c r="G916" s="438"/>
      <c r="H916" s="438"/>
      <c r="I916" s="438"/>
      <c r="J916" s="439">
        <v>6050001004683</v>
      </c>
      <c r="K916" s="440"/>
      <c r="L916" s="440"/>
      <c r="M916" s="440"/>
      <c r="N916" s="440"/>
      <c r="O916" s="440"/>
      <c r="P916" s="333" t="s">
        <v>648</v>
      </c>
      <c r="Q916" s="333"/>
      <c r="R916" s="333"/>
      <c r="S916" s="333"/>
      <c r="T916" s="333"/>
      <c r="U916" s="333"/>
      <c r="V916" s="333"/>
      <c r="W916" s="333"/>
      <c r="X916" s="333"/>
      <c r="Y916" s="334">
        <v>12</v>
      </c>
      <c r="Z916" s="335"/>
      <c r="AA916" s="335"/>
      <c r="AB916" s="336"/>
      <c r="AC916" s="341" t="s">
        <v>372</v>
      </c>
      <c r="AD916" s="341"/>
      <c r="AE916" s="341"/>
      <c r="AF916" s="341"/>
      <c r="AG916" s="341"/>
      <c r="AH916" s="342">
        <v>2</v>
      </c>
      <c r="AI916" s="343"/>
      <c r="AJ916" s="343"/>
      <c r="AK916" s="343"/>
      <c r="AL916" s="344" t="s">
        <v>561</v>
      </c>
      <c r="AM916" s="345"/>
      <c r="AN916" s="345"/>
      <c r="AO916" s="346"/>
      <c r="AP916" s="340" t="s">
        <v>561</v>
      </c>
      <c r="AQ916" s="340"/>
      <c r="AR916" s="340"/>
      <c r="AS916" s="340"/>
      <c r="AT916" s="340"/>
      <c r="AU916" s="340"/>
      <c r="AV916" s="340"/>
      <c r="AW916" s="340"/>
      <c r="AX916" s="340"/>
    </row>
    <row r="917" spans="1:50" ht="41.25" customHeight="1" x14ac:dyDescent="0.15">
      <c r="A917" s="424">
        <v>14</v>
      </c>
      <c r="B917" s="424">
        <v>1</v>
      </c>
      <c r="C917" s="438" t="s">
        <v>635</v>
      </c>
      <c r="D917" s="438"/>
      <c r="E917" s="438"/>
      <c r="F917" s="438"/>
      <c r="G917" s="438"/>
      <c r="H917" s="438"/>
      <c r="I917" s="438"/>
      <c r="J917" s="439">
        <v>6050001004683</v>
      </c>
      <c r="K917" s="440"/>
      <c r="L917" s="440"/>
      <c r="M917" s="440"/>
      <c r="N917" s="440"/>
      <c r="O917" s="440"/>
      <c r="P917" s="333" t="s">
        <v>649</v>
      </c>
      <c r="Q917" s="333"/>
      <c r="R917" s="333"/>
      <c r="S917" s="333"/>
      <c r="T917" s="333"/>
      <c r="U917" s="333"/>
      <c r="V917" s="333"/>
      <c r="W917" s="333"/>
      <c r="X917" s="333"/>
      <c r="Y917" s="334">
        <v>11</v>
      </c>
      <c r="Z917" s="335"/>
      <c r="AA917" s="335"/>
      <c r="AB917" s="336"/>
      <c r="AC917" s="341" t="s">
        <v>372</v>
      </c>
      <c r="AD917" s="341"/>
      <c r="AE917" s="341"/>
      <c r="AF917" s="341"/>
      <c r="AG917" s="341"/>
      <c r="AH917" s="342">
        <v>2</v>
      </c>
      <c r="AI917" s="343"/>
      <c r="AJ917" s="343"/>
      <c r="AK917" s="343"/>
      <c r="AL917" s="344" t="s">
        <v>561</v>
      </c>
      <c r="AM917" s="345"/>
      <c r="AN917" s="345"/>
      <c r="AO917" s="346"/>
      <c r="AP917" s="340" t="s">
        <v>561</v>
      </c>
      <c r="AQ917" s="340"/>
      <c r="AR917" s="340"/>
      <c r="AS917" s="340"/>
      <c r="AT917" s="340"/>
      <c r="AU917" s="340"/>
      <c r="AV917" s="340"/>
      <c r="AW917" s="340"/>
      <c r="AX917" s="340"/>
    </row>
    <row r="918" spans="1:50" ht="44.25" customHeight="1" x14ac:dyDescent="0.15">
      <c r="A918" s="424">
        <v>15</v>
      </c>
      <c r="B918" s="424">
        <v>1</v>
      </c>
      <c r="C918" s="438" t="s">
        <v>635</v>
      </c>
      <c r="D918" s="438"/>
      <c r="E918" s="438"/>
      <c r="F918" s="438"/>
      <c r="G918" s="438"/>
      <c r="H918" s="438"/>
      <c r="I918" s="438"/>
      <c r="J918" s="439">
        <v>6050001004683</v>
      </c>
      <c r="K918" s="440"/>
      <c r="L918" s="440"/>
      <c r="M918" s="440"/>
      <c r="N918" s="440"/>
      <c r="O918" s="440"/>
      <c r="P918" s="333" t="s">
        <v>650</v>
      </c>
      <c r="Q918" s="333"/>
      <c r="R918" s="333"/>
      <c r="S918" s="333"/>
      <c r="T918" s="333"/>
      <c r="U918" s="333"/>
      <c r="V918" s="333"/>
      <c r="W918" s="333"/>
      <c r="X918" s="333"/>
      <c r="Y918" s="334">
        <v>10</v>
      </c>
      <c r="Z918" s="335"/>
      <c r="AA918" s="335"/>
      <c r="AB918" s="336"/>
      <c r="AC918" s="341" t="s">
        <v>372</v>
      </c>
      <c r="AD918" s="341"/>
      <c r="AE918" s="341"/>
      <c r="AF918" s="341"/>
      <c r="AG918" s="341"/>
      <c r="AH918" s="342">
        <v>2</v>
      </c>
      <c r="AI918" s="343"/>
      <c r="AJ918" s="343"/>
      <c r="AK918" s="343"/>
      <c r="AL918" s="344" t="s">
        <v>561</v>
      </c>
      <c r="AM918" s="345"/>
      <c r="AN918" s="345"/>
      <c r="AO918" s="346"/>
      <c r="AP918" s="340" t="s">
        <v>561</v>
      </c>
      <c r="AQ918" s="340"/>
      <c r="AR918" s="340"/>
      <c r="AS918" s="340"/>
      <c r="AT918" s="340"/>
      <c r="AU918" s="340"/>
      <c r="AV918" s="340"/>
      <c r="AW918" s="340"/>
      <c r="AX918" s="340"/>
    </row>
    <row r="919" spans="1:50" ht="53.25" customHeight="1" x14ac:dyDescent="0.15">
      <c r="A919" s="424">
        <v>16</v>
      </c>
      <c r="B919" s="424">
        <v>1</v>
      </c>
      <c r="C919" s="438" t="s">
        <v>635</v>
      </c>
      <c r="D919" s="438"/>
      <c r="E919" s="438"/>
      <c r="F919" s="438"/>
      <c r="G919" s="438"/>
      <c r="H919" s="438"/>
      <c r="I919" s="438"/>
      <c r="J919" s="439">
        <v>6050001004683</v>
      </c>
      <c r="K919" s="440"/>
      <c r="L919" s="440"/>
      <c r="M919" s="440"/>
      <c r="N919" s="440"/>
      <c r="O919" s="440"/>
      <c r="P919" s="333" t="s">
        <v>651</v>
      </c>
      <c r="Q919" s="333"/>
      <c r="R919" s="333"/>
      <c r="S919" s="333"/>
      <c r="T919" s="333"/>
      <c r="U919" s="333"/>
      <c r="V919" s="333"/>
      <c r="W919" s="333"/>
      <c r="X919" s="333"/>
      <c r="Y919" s="334">
        <v>10</v>
      </c>
      <c r="Z919" s="335"/>
      <c r="AA919" s="335"/>
      <c r="AB919" s="336"/>
      <c r="AC919" s="341" t="s">
        <v>372</v>
      </c>
      <c r="AD919" s="341"/>
      <c r="AE919" s="341"/>
      <c r="AF919" s="341"/>
      <c r="AG919" s="341"/>
      <c r="AH919" s="342">
        <v>2</v>
      </c>
      <c r="AI919" s="343"/>
      <c r="AJ919" s="343"/>
      <c r="AK919" s="343"/>
      <c r="AL919" s="344" t="s">
        <v>561</v>
      </c>
      <c r="AM919" s="345"/>
      <c r="AN919" s="345"/>
      <c r="AO919" s="346"/>
      <c r="AP919" s="340" t="s">
        <v>561</v>
      </c>
      <c r="AQ919" s="340"/>
      <c r="AR919" s="340"/>
      <c r="AS919" s="340"/>
      <c r="AT919" s="340"/>
      <c r="AU919" s="340"/>
      <c r="AV919" s="340"/>
      <c r="AW919" s="340"/>
      <c r="AX919" s="340"/>
    </row>
    <row r="920" spans="1:50" s="16" customFormat="1" ht="53.25" customHeight="1" x14ac:dyDescent="0.15">
      <c r="A920" s="424">
        <v>17</v>
      </c>
      <c r="B920" s="424">
        <v>1</v>
      </c>
      <c r="C920" s="438" t="s">
        <v>635</v>
      </c>
      <c r="D920" s="438"/>
      <c r="E920" s="438"/>
      <c r="F920" s="438"/>
      <c r="G920" s="438"/>
      <c r="H920" s="438"/>
      <c r="I920" s="438"/>
      <c r="J920" s="439">
        <v>6050001004683</v>
      </c>
      <c r="K920" s="440"/>
      <c r="L920" s="440"/>
      <c r="M920" s="440"/>
      <c r="N920" s="440"/>
      <c r="O920" s="440"/>
      <c r="P920" s="333" t="s">
        <v>652</v>
      </c>
      <c r="Q920" s="333"/>
      <c r="R920" s="333"/>
      <c r="S920" s="333"/>
      <c r="T920" s="333"/>
      <c r="U920" s="333"/>
      <c r="V920" s="333"/>
      <c r="W920" s="333"/>
      <c r="X920" s="333"/>
      <c r="Y920" s="334">
        <v>10</v>
      </c>
      <c r="Z920" s="335"/>
      <c r="AA920" s="335"/>
      <c r="AB920" s="336"/>
      <c r="AC920" s="341" t="s">
        <v>372</v>
      </c>
      <c r="AD920" s="341"/>
      <c r="AE920" s="341"/>
      <c r="AF920" s="341"/>
      <c r="AG920" s="341"/>
      <c r="AH920" s="342">
        <v>2</v>
      </c>
      <c r="AI920" s="343"/>
      <c r="AJ920" s="343"/>
      <c r="AK920" s="343"/>
      <c r="AL920" s="344" t="s">
        <v>561</v>
      </c>
      <c r="AM920" s="345"/>
      <c r="AN920" s="345"/>
      <c r="AO920" s="346"/>
      <c r="AP920" s="340" t="s">
        <v>561</v>
      </c>
      <c r="AQ920" s="340"/>
      <c r="AR920" s="340"/>
      <c r="AS920" s="340"/>
      <c r="AT920" s="340"/>
      <c r="AU920" s="340"/>
      <c r="AV920" s="340"/>
      <c r="AW920" s="340"/>
      <c r="AX920" s="340"/>
    </row>
    <row r="921" spans="1:50" ht="53.25" customHeight="1" x14ac:dyDescent="0.15">
      <c r="A921" s="424">
        <v>18</v>
      </c>
      <c r="B921" s="424">
        <v>1</v>
      </c>
      <c r="C921" s="438" t="s">
        <v>635</v>
      </c>
      <c r="D921" s="438"/>
      <c r="E921" s="438"/>
      <c r="F921" s="438"/>
      <c r="G921" s="438"/>
      <c r="H921" s="438"/>
      <c r="I921" s="438"/>
      <c r="J921" s="439">
        <v>6050001004683</v>
      </c>
      <c r="K921" s="440"/>
      <c r="L921" s="440"/>
      <c r="M921" s="440"/>
      <c r="N921" s="440"/>
      <c r="O921" s="440"/>
      <c r="P921" s="333" t="s">
        <v>653</v>
      </c>
      <c r="Q921" s="333"/>
      <c r="R921" s="333"/>
      <c r="S921" s="333"/>
      <c r="T921" s="333"/>
      <c r="U921" s="333"/>
      <c r="V921" s="333"/>
      <c r="W921" s="333"/>
      <c r="X921" s="333"/>
      <c r="Y921" s="334">
        <v>10</v>
      </c>
      <c r="Z921" s="335"/>
      <c r="AA921" s="335"/>
      <c r="AB921" s="336"/>
      <c r="AC921" s="341" t="s">
        <v>372</v>
      </c>
      <c r="AD921" s="341"/>
      <c r="AE921" s="341"/>
      <c r="AF921" s="341"/>
      <c r="AG921" s="341"/>
      <c r="AH921" s="342">
        <v>2</v>
      </c>
      <c r="AI921" s="343"/>
      <c r="AJ921" s="343"/>
      <c r="AK921" s="343"/>
      <c r="AL921" s="344" t="s">
        <v>561</v>
      </c>
      <c r="AM921" s="345"/>
      <c r="AN921" s="345"/>
      <c r="AO921" s="346"/>
      <c r="AP921" s="340" t="s">
        <v>561</v>
      </c>
      <c r="AQ921" s="340"/>
      <c r="AR921" s="340"/>
      <c r="AS921" s="340"/>
      <c r="AT921" s="340"/>
      <c r="AU921" s="340"/>
      <c r="AV921" s="340"/>
      <c r="AW921" s="340"/>
      <c r="AX921" s="340"/>
    </row>
    <row r="922" spans="1:50" ht="60" customHeight="1" x14ac:dyDescent="0.15">
      <c r="A922" s="424">
        <v>19</v>
      </c>
      <c r="B922" s="424">
        <v>1</v>
      </c>
      <c r="C922" s="438" t="s">
        <v>635</v>
      </c>
      <c r="D922" s="438"/>
      <c r="E922" s="438"/>
      <c r="F922" s="438"/>
      <c r="G922" s="438"/>
      <c r="H922" s="438"/>
      <c r="I922" s="438"/>
      <c r="J922" s="439">
        <v>6050001004683</v>
      </c>
      <c r="K922" s="440"/>
      <c r="L922" s="440"/>
      <c r="M922" s="440"/>
      <c r="N922" s="440"/>
      <c r="O922" s="440"/>
      <c r="P922" s="333" t="s">
        <v>654</v>
      </c>
      <c r="Q922" s="333"/>
      <c r="R922" s="333"/>
      <c r="S922" s="333"/>
      <c r="T922" s="333"/>
      <c r="U922" s="333"/>
      <c r="V922" s="333"/>
      <c r="W922" s="333"/>
      <c r="X922" s="333"/>
      <c r="Y922" s="334">
        <v>10</v>
      </c>
      <c r="Z922" s="335"/>
      <c r="AA922" s="335"/>
      <c r="AB922" s="336"/>
      <c r="AC922" s="341" t="s">
        <v>372</v>
      </c>
      <c r="AD922" s="341"/>
      <c r="AE922" s="341"/>
      <c r="AF922" s="341"/>
      <c r="AG922" s="341"/>
      <c r="AH922" s="342">
        <v>2</v>
      </c>
      <c r="AI922" s="343"/>
      <c r="AJ922" s="343"/>
      <c r="AK922" s="343"/>
      <c r="AL922" s="344" t="s">
        <v>561</v>
      </c>
      <c r="AM922" s="345"/>
      <c r="AN922" s="345"/>
      <c r="AO922" s="346"/>
      <c r="AP922" s="340" t="s">
        <v>561</v>
      </c>
      <c r="AQ922" s="340"/>
      <c r="AR922" s="340"/>
      <c r="AS922" s="340"/>
      <c r="AT922" s="340"/>
      <c r="AU922" s="340"/>
      <c r="AV922" s="340"/>
      <c r="AW922" s="340"/>
      <c r="AX922" s="340"/>
    </row>
    <row r="923" spans="1:50" ht="53.25" customHeight="1" x14ac:dyDescent="0.15">
      <c r="A923" s="424">
        <v>20</v>
      </c>
      <c r="B923" s="424">
        <v>1</v>
      </c>
      <c r="C923" s="438" t="s">
        <v>635</v>
      </c>
      <c r="D923" s="438"/>
      <c r="E923" s="438"/>
      <c r="F923" s="438"/>
      <c r="G923" s="438"/>
      <c r="H923" s="438"/>
      <c r="I923" s="438"/>
      <c r="J923" s="439">
        <v>6050001004683</v>
      </c>
      <c r="K923" s="440"/>
      <c r="L923" s="440"/>
      <c r="M923" s="440"/>
      <c r="N923" s="440"/>
      <c r="O923" s="440"/>
      <c r="P923" s="333" t="s">
        <v>655</v>
      </c>
      <c r="Q923" s="333"/>
      <c r="R923" s="333"/>
      <c r="S923" s="333"/>
      <c r="T923" s="333"/>
      <c r="U923" s="333"/>
      <c r="V923" s="333"/>
      <c r="W923" s="333"/>
      <c r="X923" s="333"/>
      <c r="Y923" s="334">
        <v>9</v>
      </c>
      <c r="Z923" s="335"/>
      <c r="AA923" s="335"/>
      <c r="AB923" s="336"/>
      <c r="AC923" s="341" t="s">
        <v>372</v>
      </c>
      <c r="AD923" s="341"/>
      <c r="AE923" s="341"/>
      <c r="AF923" s="341"/>
      <c r="AG923" s="341"/>
      <c r="AH923" s="342">
        <v>2</v>
      </c>
      <c r="AI923" s="343"/>
      <c r="AJ923" s="343"/>
      <c r="AK923" s="343"/>
      <c r="AL923" s="344" t="s">
        <v>561</v>
      </c>
      <c r="AM923" s="345"/>
      <c r="AN923" s="345"/>
      <c r="AO923" s="346"/>
      <c r="AP923" s="340" t="s">
        <v>561</v>
      </c>
      <c r="AQ923" s="340"/>
      <c r="AR923" s="340"/>
      <c r="AS923" s="340"/>
      <c r="AT923" s="340"/>
      <c r="AU923" s="340"/>
      <c r="AV923" s="340"/>
      <c r="AW923" s="340"/>
      <c r="AX923" s="340"/>
    </row>
    <row r="924" spans="1:50" ht="40.5" customHeight="1" x14ac:dyDescent="0.15">
      <c r="A924" s="424">
        <v>21</v>
      </c>
      <c r="B924" s="424">
        <v>1</v>
      </c>
      <c r="C924" s="438" t="s">
        <v>635</v>
      </c>
      <c r="D924" s="438"/>
      <c r="E924" s="438"/>
      <c r="F924" s="438"/>
      <c r="G924" s="438"/>
      <c r="H924" s="438"/>
      <c r="I924" s="438"/>
      <c r="J924" s="439">
        <v>6050001004683</v>
      </c>
      <c r="K924" s="440"/>
      <c r="L924" s="440"/>
      <c r="M924" s="440"/>
      <c r="N924" s="440"/>
      <c r="O924" s="440"/>
      <c r="P924" s="333" t="s">
        <v>656</v>
      </c>
      <c r="Q924" s="333"/>
      <c r="R924" s="333"/>
      <c r="S924" s="333"/>
      <c r="T924" s="333"/>
      <c r="U924" s="333"/>
      <c r="V924" s="333"/>
      <c r="W924" s="333"/>
      <c r="X924" s="333"/>
      <c r="Y924" s="334">
        <v>9</v>
      </c>
      <c r="Z924" s="335"/>
      <c r="AA924" s="335"/>
      <c r="AB924" s="336"/>
      <c r="AC924" s="341" t="s">
        <v>372</v>
      </c>
      <c r="AD924" s="341"/>
      <c r="AE924" s="341"/>
      <c r="AF924" s="341"/>
      <c r="AG924" s="341"/>
      <c r="AH924" s="342">
        <v>2</v>
      </c>
      <c r="AI924" s="343"/>
      <c r="AJ924" s="343"/>
      <c r="AK924" s="343"/>
      <c r="AL924" s="344" t="s">
        <v>561</v>
      </c>
      <c r="AM924" s="345"/>
      <c r="AN924" s="345"/>
      <c r="AO924" s="346"/>
      <c r="AP924" s="340" t="s">
        <v>561</v>
      </c>
      <c r="AQ924" s="340"/>
      <c r="AR924" s="340"/>
      <c r="AS924" s="340"/>
      <c r="AT924" s="340"/>
      <c r="AU924" s="340"/>
      <c r="AV924" s="340"/>
      <c r="AW924" s="340"/>
      <c r="AX924" s="340"/>
    </row>
    <row r="925" spans="1:50" ht="53.25" customHeight="1" x14ac:dyDescent="0.15">
      <c r="A925" s="424">
        <v>22</v>
      </c>
      <c r="B925" s="424">
        <v>1</v>
      </c>
      <c r="C925" s="438" t="s">
        <v>635</v>
      </c>
      <c r="D925" s="438"/>
      <c r="E925" s="438"/>
      <c r="F925" s="438"/>
      <c r="G925" s="438"/>
      <c r="H925" s="438"/>
      <c r="I925" s="438"/>
      <c r="J925" s="439">
        <v>6050001004683</v>
      </c>
      <c r="K925" s="440"/>
      <c r="L925" s="440"/>
      <c r="M925" s="440"/>
      <c r="N925" s="440"/>
      <c r="O925" s="440"/>
      <c r="P925" s="333" t="s">
        <v>657</v>
      </c>
      <c r="Q925" s="333"/>
      <c r="R925" s="333"/>
      <c r="S925" s="333"/>
      <c r="T925" s="333"/>
      <c r="U925" s="333"/>
      <c r="V925" s="333"/>
      <c r="W925" s="333"/>
      <c r="X925" s="333"/>
      <c r="Y925" s="334">
        <v>9</v>
      </c>
      <c r="Z925" s="335"/>
      <c r="AA925" s="335"/>
      <c r="AB925" s="336"/>
      <c r="AC925" s="341" t="s">
        <v>372</v>
      </c>
      <c r="AD925" s="341"/>
      <c r="AE925" s="341"/>
      <c r="AF925" s="341"/>
      <c r="AG925" s="341"/>
      <c r="AH925" s="342">
        <v>2</v>
      </c>
      <c r="AI925" s="343"/>
      <c r="AJ925" s="343"/>
      <c r="AK925" s="343"/>
      <c r="AL925" s="344" t="s">
        <v>561</v>
      </c>
      <c r="AM925" s="345"/>
      <c r="AN925" s="345"/>
      <c r="AO925" s="346"/>
      <c r="AP925" s="340" t="s">
        <v>561</v>
      </c>
      <c r="AQ925" s="340"/>
      <c r="AR925" s="340"/>
      <c r="AS925" s="340"/>
      <c r="AT925" s="340"/>
      <c r="AU925" s="340"/>
      <c r="AV925" s="340"/>
      <c r="AW925" s="340"/>
      <c r="AX925" s="340"/>
    </row>
    <row r="926" spans="1:50" ht="53.25" customHeight="1" x14ac:dyDescent="0.15">
      <c r="A926" s="424">
        <v>23</v>
      </c>
      <c r="B926" s="424">
        <v>1</v>
      </c>
      <c r="C926" s="438" t="s">
        <v>635</v>
      </c>
      <c r="D926" s="438"/>
      <c r="E926" s="438"/>
      <c r="F926" s="438"/>
      <c r="G926" s="438"/>
      <c r="H926" s="438"/>
      <c r="I926" s="438"/>
      <c r="J926" s="439">
        <v>6050001004683</v>
      </c>
      <c r="K926" s="440"/>
      <c r="L926" s="440"/>
      <c r="M926" s="440"/>
      <c r="N926" s="440"/>
      <c r="O926" s="440"/>
      <c r="P926" s="333" t="s">
        <v>658</v>
      </c>
      <c r="Q926" s="333"/>
      <c r="R926" s="333"/>
      <c r="S926" s="333"/>
      <c r="T926" s="333"/>
      <c r="U926" s="333"/>
      <c r="V926" s="333"/>
      <c r="W926" s="333"/>
      <c r="X926" s="333"/>
      <c r="Y926" s="334">
        <v>9</v>
      </c>
      <c r="Z926" s="335"/>
      <c r="AA926" s="335"/>
      <c r="AB926" s="336"/>
      <c r="AC926" s="341" t="s">
        <v>372</v>
      </c>
      <c r="AD926" s="341"/>
      <c r="AE926" s="341"/>
      <c r="AF926" s="341"/>
      <c r="AG926" s="341"/>
      <c r="AH926" s="342">
        <v>2</v>
      </c>
      <c r="AI926" s="343"/>
      <c r="AJ926" s="343"/>
      <c r="AK926" s="343"/>
      <c r="AL926" s="344" t="s">
        <v>561</v>
      </c>
      <c r="AM926" s="345"/>
      <c r="AN926" s="345"/>
      <c r="AO926" s="346"/>
      <c r="AP926" s="340" t="s">
        <v>561</v>
      </c>
      <c r="AQ926" s="340"/>
      <c r="AR926" s="340"/>
      <c r="AS926" s="340"/>
      <c r="AT926" s="340"/>
      <c r="AU926" s="340"/>
      <c r="AV926" s="340"/>
      <c r="AW926" s="340"/>
      <c r="AX926" s="340"/>
    </row>
    <row r="927" spans="1:50" ht="53.25" customHeight="1" x14ac:dyDescent="0.15">
      <c r="A927" s="424">
        <v>24</v>
      </c>
      <c r="B927" s="424">
        <v>1</v>
      </c>
      <c r="C927" s="438" t="s">
        <v>635</v>
      </c>
      <c r="D927" s="438"/>
      <c r="E927" s="438"/>
      <c r="F927" s="438"/>
      <c r="G927" s="438"/>
      <c r="H927" s="438"/>
      <c r="I927" s="438"/>
      <c r="J927" s="439">
        <v>6050001004683</v>
      </c>
      <c r="K927" s="440"/>
      <c r="L927" s="440"/>
      <c r="M927" s="440"/>
      <c r="N927" s="440"/>
      <c r="O927" s="440"/>
      <c r="P927" s="333" t="s">
        <v>659</v>
      </c>
      <c r="Q927" s="333"/>
      <c r="R927" s="333"/>
      <c r="S927" s="333"/>
      <c r="T927" s="333"/>
      <c r="U927" s="333"/>
      <c r="V927" s="333"/>
      <c r="W927" s="333"/>
      <c r="X927" s="333"/>
      <c r="Y927" s="334">
        <v>6</v>
      </c>
      <c r="Z927" s="335"/>
      <c r="AA927" s="335"/>
      <c r="AB927" s="336"/>
      <c r="AC927" s="341" t="s">
        <v>372</v>
      </c>
      <c r="AD927" s="341"/>
      <c r="AE927" s="341"/>
      <c r="AF927" s="341"/>
      <c r="AG927" s="341"/>
      <c r="AH927" s="342">
        <v>2</v>
      </c>
      <c r="AI927" s="343"/>
      <c r="AJ927" s="343"/>
      <c r="AK927" s="343"/>
      <c r="AL927" s="344" t="s">
        <v>561</v>
      </c>
      <c r="AM927" s="345"/>
      <c r="AN927" s="345"/>
      <c r="AO927" s="346"/>
      <c r="AP927" s="340" t="s">
        <v>561</v>
      </c>
      <c r="AQ927" s="340"/>
      <c r="AR927" s="340"/>
      <c r="AS927" s="340"/>
      <c r="AT927" s="340"/>
      <c r="AU927" s="340"/>
      <c r="AV927" s="340"/>
      <c r="AW927" s="340"/>
      <c r="AX927" s="340"/>
    </row>
    <row r="928" spans="1:50" ht="72.75" customHeight="1" x14ac:dyDescent="0.15">
      <c r="A928" s="424">
        <v>25</v>
      </c>
      <c r="B928" s="424">
        <v>1</v>
      </c>
      <c r="C928" s="438" t="s">
        <v>635</v>
      </c>
      <c r="D928" s="438"/>
      <c r="E928" s="438"/>
      <c r="F928" s="438"/>
      <c r="G928" s="438"/>
      <c r="H928" s="438"/>
      <c r="I928" s="438"/>
      <c r="J928" s="439">
        <v>6050001004683</v>
      </c>
      <c r="K928" s="440"/>
      <c r="L928" s="440"/>
      <c r="M928" s="440"/>
      <c r="N928" s="440"/>
      <c r="O928" s="440"/>
      <c r="P928" s="333" t="s">
        <v>660</v>
      </c>
      <c r="Q928" s="333"/>
      <c r="R928" s="333"/>
      <c r="S928" s="333"/>
      <c r="T928" s="333"/>
      <c r="U928" s="333"/>
      <c r="V928" s="333"/>
      <c r="W928" s="333"/>
      <c r="X928" s="333"/>
      <c r="Y928" s="334">
        <v>5</v>
      </c>
      <c r="Z928" s="335"/>
      <c r="AA928" s="335"/>
      <c r="AB928" s="336"/>
      <c r="AC928" s="341" t="s">
        <v>372</v>
      </c>
      <c r="AD928" s="341"/>
      <c r="AE928" s="341"/>
      <c r="AF928" s="341"/>
      <c r="AG928" s="341"/>
      <c r="AH928" s="342">
        <v>2</v>
      </c>
      <c r="AI928" s="343"/>
      <c r="AJ928" s="343"/>
      <c r="AK928" s="343"/>
      <c r="AL928" s="344" t="s">
        <v>561</v>
      </c>
      <c r="AM928" s="345"/>
      <c r="AN928" s="345"/>
      <c r="AO928" s="346"/>
      <c r="AP928" s="340" t="s">
        <v>561</v>
      </c>
      <c r="AQ928" s="340"/>
      <c r="AR928" s="340"/>
      <c r="AS928" s="340"/>
      <c r="AT928" s="340"/>
      <c r="AU928" s="340"/>
      <c r="AV928" s="340"/>
      <c r="AW928" s="340"/>
      <c r="AX928" s="340"/>
    </row>
    <row r="929" spans="1:50" ht="53.25" customHeight="1" x14ac:dyDescent="0.15">
      <c r="A929" s="424">
        <v>26</v>
      </c>
      <c r="B929" s="424">
        <v>1</v>
      </c>
      <c r="C929" s="438" t="s">
        <v>635</v>
      </c>
      <c r="D929" s="438"/>
      <c r="E929" s="438"/>
      <c r="F929" s="438"/>
      <c r="G929" s="438"/>
      <c r="H929" s="438"/>
      <c r="I929" s="438"/>
      <c r="J929" s="439">
        <v>6050001004683</v>
      </c>
      <c r="K929" s="440"/>
      <c r="L929" s="440"/>
      <c r="M929" s="440"/>
      <c r="N929" s="440"/>
      <c r="O929" s="440"/>
      <c r="P929" s="333" t="s">
        <v>661</v>
      </c>
      <c r="Q929" s="333"/>
      <c r="R929" s="333"/>
      <c r="S929" s="333"/>
      <c r="T929" s="333"/>
      <c r="U929" s="333"/>
      <c r="V929" s="333"/>
      <c r="W929" s="333"/>
      <c r="X929" s="333"/>
      <c r="Y929" s="334">
        <v>5</v>
      </c>
      <c r="Z929" s="335"/>
      <c r="AA929" s="335"/>
      <c r="AB929" s="336"/>
      <c r="AC929" s="341" t="s">
        <v>372</v>
      </c>
      <c r="AD929" s="341"/>
      <c r="AE929" s="341"/>
      <c r="AF929" s="341"/>
      <c r="AG929" s="341"/>
      <c r="AH929" s="342">
        <v>2</v>
      </c>
      <c r="AI929" s="343"/>
      <c r="AJ929" s="343"/>
      <c r="AK929" s="343"/>
      <c r="AL929" s="344" t="s">
        <v>561</v>
      </c>
      <c r="AM929" s="345"/>
      <c r="AN929" s="345"/>
      <c r="AO929" s="346"/>
      <c r="AP929" s="340" t="s">
        <v>561</v>
      </c>
      <c r="AQ929" s="340"/>
      <c r="AR929" s="340"/>
      <c r="AS929" s="340"/>
      <c r="AT929" s="340"/>
      <c r="AU929" s="340"/>
      <c r="AV929" s="340"/>
      <c r="AW929" s="340"/>
      <c r="AX929" s="340"/>
    </row>
    <row r="930" spans="1:50" ht="53.25" customHeight="1" x14ac:dyDescent="0.15">
      <c r="A930" s="424">
        <v>27</v>
      </c>
      <c r="B930" s="424">
        <v>1</v>
      </c>
      <c r="C930" s="438" t="s">
        <v>635</v>
      </c>
      <c r="D930" s="438"/>
      <c r="E930" s="438"/>
      <c r="F930" s="438"/>
      <c r="G930" s="438"/>
      <c r="H930" s="438"/>
      <c r="I930" s="438"/>
      <c r="J930" s="439">
        <v>6050001004683</v>
      </c>
      <c r="K930" s="440"/>
      <c r="L930" s="440"/>
      <c r="M930" s="440"/>
      <c r="N930" s="440"/>
      <c r="O930" s="440"/>
      <c r="P930" s="333" t="s">
        <v>662</v>
      </c>
      <c r="Q930" s="333"/>
      <c r="R930" s="333"/>
      <c r="S930" s="333"/>
      <c r="T930" s="333"/>
      <c r="U930" s="333"/>
      <c r="V930" s="333"/>
      <c r="W930" s="333"/>
      <c r="X930" s="333"/>
      <c r="Y930" s="334">
        <v>5</v>
      </c>
      <c r="Z930" s="335"/>
      <c r="AA930" s="335"/>
      <c r="AB930" s="336"/>
      <c r="AC930" s="341" t="s">
        <v>372</v>
      </c>
      <c r="AD930" s="341"/>
      <c r="AE930" s="341"/>
      <c r="AF930" s="341"/>
      <c r="AG930" s="341"/>
      <c r="AH930" s="342">
        <v>2</v>
      </c>
      <c r="AI930" s="343"/>
      <c r="AJ930" s="343"/>
      <c r="AK930" s="343"/>
      <c r="AL930" s="344" t="s">
        <v>561</v>
      </c>
      <c r="AM930" s="345"/>
      <c r="AN930" s="345"/>
      <c r="AO930" s="346"/>
      <c r="AP930" s="340" t="s">
        <v>561</v>
      </c>
      <c r="AQ930" s="340"/>
      <c r="AR930" s="340"/>
      <c r="AS930" s="340"/>
      <c r="AT930" s="340"/>
      <c r="AU930" s="340"/>
      <c r="AV930" s="340"/>
      <c r="AW930" s="340"/>
      <c r="AX930" s="340"/>
    </row>
    <row r="931" spans="1:50" ht="51" customHeight="1" x14ac:dyDescent="0.15">
      <c r="A931" s="424">
        <v>28</v>
      </c>
      <c r="B931" s="424">
        <v>1</v>
      </c>
      <c r="C931" s="438" t="s">
        <v>635</v>
      </c>
      <c r="D931" s="438"/>
      <c r="E931" s="438"/>
      <c r="F931" s="438"/>
      <c r="G931" s="438"/>
      <c r="H931" s="438"/>
      <c r="I931" s="438"/>
      <c r="J931" s="439">
        <v>6050001004683</v>
      </c>
      <c r="K931" s="440"/>
      <c r="L931" s="440"/>
      <c r="M931" s="440"/>
      <c r="N931" s="440"/>
      <c r="O931" s="440"/>
      <c r="P931" s="333" t="s">
        <v>663</v>
      </c>
      <c r="Q931" s="333"/>
      <c r="R931" s="333"/>
      <c r="S931" s="333"/>
      <c r="T931" s="333"/>
      <c r="U931" s="333"/>
      <c r="V931" s="333"/>
      <c r="W931" s="333"/>
      <c r="X931" s="333"/>
      <c r="Y931" s="334">
        <v>5</v>
      </c>
      <c r="Z931" s="335"/>
      <c r="AA931" s="335"/>
      <c r="AB931" s="336"/>
      <c r="AC931" s="341" t="s">
        <v>372</v>
      </c>
      <c r="AD931" s="341"/>
      <c r="AE931" s="341"/>
      <c r="AF931" s="341"/>
      <c r="AG931" s="341"/>
      <c r="AH931" s="342">
        <v>2</v>
      </c>
      <c r="AI931" s="343"/>
      <c r="AJ931" s="343"/>
      <c r="AK931" s="343"/>
      <c r="AL931" s="344" t="s">
        <v>561</v>
      </c>
      <c r="AM931" s="345"/>
      <c r="AN931" s="345"/>
      <c r="AO931" s="346"/>
      <c r="AP931" s="340" t="s">
        <v>561</v>
      </c>
      <c r="AQ931" s="340"/>
      <c r="AR931" s="340"/>
      <c r="AS931" s="340"/>
      <c r="AT931" s="340"/>
      <c r="AU931" s="340"/>
      <c r="AV931" s="340"/>
      <c r="AW931" s="340"/>
      <c r="AX931" s="340"/>
    </row>
    <row r="932" spans="1:50" ht="59.25" customHeight="1" x14ac:dyDescent="0.15">
      <c r="A932" s="424">
        <v>29</v>
      </c>
      <c r="B932" s="424">
        <v>1</v>
      </c>
      <c r="C932" s="438" t="s">
        <v>635</v>
      </c>
      <c r="D932" s="438"/>
      <c r="E932" s="438"/>
      <c r="F932" s="438"/>
      <c r="G932" s="438"/>
      <c r="H932" s="438"/>
      <c r="I932" s="438"/>
      <c r="J932" s="439">
        <v>6050001004683</v>
      </c>
      <c r="K932" s="440"/>
      <c r="L932" s="440"/>
      <c r="M932" s="440"/>
      <c r="N932" s="440"/>
      <c r="O932" s="440"/>
      <c r="P932" s="333" t="s">
        <v>664</v>
      </c>
      <c r="Q932" s="333"/>
      <c r="R932" s="333"/>
      <c r="S932" s="333"/>
      <c r="T932" s="333"/>
      <c r="U932" s="333"/>
      <c r="V932" s="333"/>
      <c r="W932" s="333"/>
      <c r="X932" s="333"/>
      <c r="Y932" s="334">
        <v>5</v>
      </c>
      <c r="Z932" s="335"/>
      <c r="AA932" s="335"/>
      <c r="AB932" s="336"/>
      <c r="AC932" s="341" t="s">
        <v>372</v>
      </c>
      <c r="AD932" s="341"/>
      <c r="AE932" s="341"/>
      <c r="AF932" s="341"/>
      <c r="AG932" s="341"/>
      <c r="AH932" s="342">
        <v>2</v>
      </c>
      <c r="AI932" s="343"/>
      <c r="AJ932" s="343"/>
      <c r="AK932" s="343"/>
      <c r="AL932" s="344" t="s">
        <v>561</v>
      </c>
      <c r="AM932" s="345"/>
      <c r="AN932" s="345"/>
      <c r="AO932" s="346"/>
      <c r="AP932" s="340" t="s">
        <v>561</v>
      </c>
      <c r="AQ932" s="340"/>
      <c r="AR932" s="340"/>
      <c r="AS932" s="340"/>
      <c r="AT932" s="340"/>
      <c r="AU932" s="340"/>
      <c r="AV932" s="340"/>
      <c r="AW932" s="340"/>
      <c r="AX932" s="340"/>
    </row>
    <row r="933" spans="1:50" ht="59.25" customHeight="1" x14ac:dyDescent="0.15">
      <c r="A933" s="424">
        <v>30</v>
      </c>
      <c r="B933" s="424">
        <v>1</v>
      </c>
      <c r="C933" s="438" t="s">
        <v>635</v>
      </c>
      <c r="D933" s="438"/>
      <c r="E933" s="438"/>
      <c r="F933" s="438"/>
      <c r="G933" s="438"/>
      <c r="H933" s="438"/>
      <c r="I933" s="438"/>
      <c r="J933" s="439">
        <v>6050001004683</v>
      </c>
      <c r="K933" s="440"/>
      <c r="L933" s="440"/>
      <c r="M933" s="440"/>
      <c r="N933" s="440"/>
      <c r="O933" s="440"/>
      <c r="P933" s="333" t="s">
        <v>665</v>
      </c>
      <c r="Q933" s="333"/>
      <c r="R933" s="333"/>
      <c r="S933" s="333"/>
      <c r="T933" s="333"/>
      <c r="U933" s="333"/>
      <c r="V933" s="333"/>
      <c r="W933" s="333"/>
      <c r="X933" s="333"/>
      <c r="Y933" s="334">
        <v>5</v>
      </c>
      <c r="Z933" s="335"/>
      <c r="AA933" s="335"/>
      <c r="AB933" s="336"/>
      <c r="AC933" s="341" t="s">
        <v>372</v>
      </c>
      <c r="AD933" s="341"/>
      <c r="AE933" s="341"/>
      <c r="AF933" s="341"/>
      <c r="AG933" s="341"/>
      <c r="AH933" s="342">
        <v>2</v>
      </c>
      <c r="AI933" s="343"/>
      <c r="AJ933" s="343"/>
      <c r="AK933" s="343"/>
      <c r="AL933" s="344" t="s">
        <v>561</v>
      </c>
      <c r="AM933" s="345"/>
      <c r="AN933" s="345"/>
      <c r="AO933" s="346"/>
      <c r="AP933" s="340" t="s">
        <v>561</v>
      </c>
      <c r="AQ933" s="340"/>
      <c r="AR933" s="340"/>
      <c r="AS933" s="340"/>
      <c r="AT933" s="340"/>
      <c r="AU933" s="340"/>
      <c r="AV933" s="340"/>
      <c r="AW933" s="340"/>
      <c r="AX933" s="340"/>
    </row>
    <row r="934" spans="1:50" ht="26.2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8.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74.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74.25"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74.25"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74.25"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74.25"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74.25"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74.25"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74.25"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74.25"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74.25"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74.25"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74.25"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74.25"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74.25"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74.25"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74.25"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74.25"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74.25"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74.25"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74.25"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74.25"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74.25"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74.25"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74.25"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74.25"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74.25"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74.25"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74.25"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74.25"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74.25"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74.25"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74.2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74.2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74.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74.25"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74.25"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74.25"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74.25"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74.25"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74.25"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74.25"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74.25"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74.25"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74.25"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74.25"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74.25"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74.25"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74.25"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74.25"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74.25"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74.25"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74.25"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74.25"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74.25"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74.25"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74.25"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74.25"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74.25"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74.25"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74.25"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74.25"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74.25"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74.25"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74.25"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74.2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74.2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74.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74.25"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74.25"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74.25"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74.25"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74.25"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74.25"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74.25"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74.25"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74.25"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74.25"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74.25"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74.25"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74.25"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74.25"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74.25"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74.25"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74.25"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74.25"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74.25"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74.25"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74.25"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74.25"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74.25"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74.25"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74.25"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74.25"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74.25"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74.25"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74.25"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74.25"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74.2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74.2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74.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74.25"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74.25"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74.25"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74.25"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74.25"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74.25"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74.25"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74.25"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74.25"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74.25"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74.25"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74.25"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74.25"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74.25"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74.25"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74.25"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74.25"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74.25"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74.25"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74.25"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74.25"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74.25"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74.25"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74.25"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74.25"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74.25"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74.25"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74.25"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74.25"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74.25"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74.2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74.2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74.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74.25"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74.25"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74.25"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74.25"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74.25"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74.25"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74.25"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74.25"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74.25"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74.25"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74.25"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74.25"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74.25"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74.25"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74.25"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74.25"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74.25"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74.25"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74.25"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74.25"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74.25"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74.25"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74.25"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74.25"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74.25"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74.25"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74.25"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74.25"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74.25"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74.25"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3.25" customHeight="1" x14ac:dyDescent="0.15">
      <c r="A1099" s="910" t="s">
        <v>332</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347</v>
      </c>
      <c r="AM1099" s="986"/>
      <c r="AN1099" s="986"/>
      <c r="AO1099" s="79"/>
      <c r="AP1099" s="68"/>
      <c r="AQ1099" s="68"/>
      <c r="AR1099" s="68"/>
      <c r="AS1099" s="68"/>
      <c r="AT1099" s="68"/>
      <c r="AU1099" s="68"/>
      <c r="AV1099" s="68"/>
      <c r="AW1099" s="68"/>
      <c r="AX1099" s="69"/>
    </row>
    <row r="1100" spans="1:50" ht="33.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333</v>
      </c>
      <c r="AQ1102" s="447"/>
      <c r="AR1102" s="447"/>
      <c r="AS1102" s="447"/>
      <c r="AT1102" s="447"/>
      <c r="AU1102" s="447"/>
      <c r="AV1102" s="447"/>
      <c r="AW1102" s="447"/>
      <c r="AX1102" s="447"/>
    </row>
    <row r="1103" spans="1:50" ht="33.75" customHeight="1" x14ac:dyDescent="0.15">
      <c r="A1103" s="424">
        <v>1</v>
      </c>
      <c r="B1103" s="424">
        <v>1</v>
      </c>
      <c r="C1103" s="915"/>
      <c r="D1103" s="915"/>
      <c r="E1103" s="338" t="s">
        <v>557</v>
      </c>
      <c r="F1103" s="914"/>
      <c r="G1103" s="914"/>
      <c r="H1103" s="914"/>
      <c r="I1103" s="914"/>
      <c r="J1103" s="439" t="s">
        <v>557</v>
      </c>
      <c r="K1103" s="440"/>
      <c r="L1103" s="440"/>
      <c r="M1103" s="440"/>
      <c r="N1103" s="440"/>
      <c r="O1103" s="440"/>
      <c r="P1103" s="917" t="s">
        <v>558</v>
      </c>
      <c r="Q1103" s="333"/>
      <c r="R1103" s="333"/>
      <c r="S1103" s="333"/>
      <c r="T1103" s="333"/>
      <c r="U1103" s="333"/>
      <c r="V1103" s="333"/>
      <c r="W1103" s="333"/>
      <c r="X1103" s="333"/>
      <c r="Y1103" s="918" t="s">
        <v>557</v>
      </c>
      <c r="Z1103" s="335"/>
      <c r="AA1103" s="335"/>
      <c r="AB1103" s="336"/>
      <c r="AC1103" s="341"/>
      <c r="AD1103" s="341"/>
      <c r="AE1103" s="341"/>
      <c r="AF1103" s="341"/>
      <c r="AG1103" s="341"/>
      <c r="AH1103" s="919" t="s">
        <v>557</v>
      </c>
      <c r="AI1103" s="343"/>
      <c r="AJ1103" s="343"/>
      <c r="AK1103" s="343"/>
      <c r="AL1103" s="920" t="s">
        <v>557</v>
      </c>
      <c r="AM1103" s="345"/>
      <c r="AN1103" s="345"/>
      <c r="AO1103" s="346"/>
      <c r="AP1103" s="921" t="s">
        <v>558</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699" max="49" man="1"/>
    <brk id="718" max="49" man="1"/>
    <brk id="740" max="49" man="1"/>
    <brk id="901" max="49" man="1"/>
    <brk id="923" max="49" man="1"/>
    <brk id="110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605</v>
      </c>
      <c r="R4" s="13" t="str">
        <f t="shared" si="3"/>
        <v>補助</v>
      </c>
      <c r="S4" s="13" t="str">
        <f t="shared" si="4"/>
        <v>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605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352</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380</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352</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380</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352</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380</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352</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380</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352</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352</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352</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352</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352</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380</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2020-09-26T08:11:45Z</cp:lastPrinted>
  <dcterms:created xsi:type="dcterms:W3CDTF">2012-03-13T00:50:25Z</dcterms:created>
  <dcterms:modified xsi:type="dcterms:W3CDTF">2020-11-20T12:17:27Z</dcterms:modified>
</cp:coreProperties>
</file>