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学士院\"/>
    </mc:Choice>
  </mc:AlternateContent>
  <bookViews>
    <workbookView xWindow="0" yWindow="0" windowWidth="21555" windowHeight="13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85"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<sst xmlns="http://schemas.openxmlformats.org/spreadsheetml/2006/main" count="3114" uniqueCount="691">
  <si>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</si>
  <si>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</si>
  <si>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</si>
  <si>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</si>
  <si>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</si>
  <si>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</si>
  <si>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</si>
  <si>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</si>
  <si>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</si>
  <si>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</si>
  <si>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</si>
  <si>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</si>
  <si>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</si>
  <si>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</si>
  <si>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</si>
  <si>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</si>
  <si>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</si>
  <si>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</si>
  <si>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</si>
  <si>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</si>
  <si>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</si>
  <si>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</si>
  <si>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</si>
  <si>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</si>
  <si>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</si>
  <si>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</si>
  <si>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</si>
  <si>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</si>
  <si>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</si>
  <si>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</si>
  <si>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</si>
  <si>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</si>
  <si>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</si>
  <si>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</si>
  <si>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</si>
  <si>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</si>
  <si>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</si>
  <si>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</si>
  <si>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</si>
  <si>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</si>
  <si>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</si>
  <si>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</si>
  <si>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</si>
  <si>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</si>
  <si>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</si>
  <si>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</si>
  <si>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</si>
  <si>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</si>
  <si>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</si>
  <si>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</si>
  <si>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</si>
  <si>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</si>
  <si>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</si>
  <si>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</si>
  <si>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</si>
  <si>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</si>
  <si>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</si>
  <si>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</si>
  <si>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</si>
  <si>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</si>
  <si>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</si>
  <si>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</si>
  <si>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</si>
  <si>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</si>
  <si>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</si>
  <si>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</si>
  <si>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</si>
  <si>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</si>
  <si>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</si>
  <si>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</si>
  <si>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</si>
  <si>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</si>
  <si>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</si>
  <si>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</si>
  <si>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</si>
  <si>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</si>
  <si>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</si>
  <si>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</si>
  <si>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</si>
  <si>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</si>
  <si>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</si>
  <si>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</si>
  <si>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</si>
  <si>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</si>
  <si>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</si>
  <si>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</si>
  <si>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</si>
  <si>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</si>
  <si>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</si>
  <si>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</si>
  <si>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</si>
  <si>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</si>
  <si>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</si>
  <si>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</si>
  <si>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</si>
  <si>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</si>
  <si>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</si>
  <si>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</si>
  <si>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</si>
  <si>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</si>
  <si>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</si>
  <si>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</si>
  <si>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</si>
  <si>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</si>
  <si>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</si>
  <si>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</si>
  <si>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</si>
  <si>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</si>
  <si>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</si>
  <si>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</si>
  <si>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</si>
  <si>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</si>
  <si>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</si>
  <si>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</si>
  <si>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</si>
  <si>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</si>
  <si>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</si>
  <si>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</si>
  <si>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</si>
  <si>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</si>
  <si>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</si>
  <si>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</si>
  <si>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</si>
  <si>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</si>
  <si>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</si>
  <si>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</si>
  <si>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</si>
  <si>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</si>
  <si>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</si>
  <si>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</si>
  <si>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</si>
  <si>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</si>
  <si>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</si>
  <si>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</si>
  <si>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</si>
  <si>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</si>
  <si>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</si>
  <si>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</si>
  <si>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</si>
  <si>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</si>
  <si>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</si>
  <si>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</si>
  <si>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</si>
  <si>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</si>
  <si>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</si>
  <si>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</si>
  <si>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</si>
  <si>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</si>
  <si>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</si>
  <si>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</si>
  <si>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</si>
  <si>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</si>
  <si>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</si>
  <si>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</si>
  <si>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</si>
  <si>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</si>
  <si>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</si>
  <si>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</si>
  <si>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</si>
  <si>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</si>
  <si>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</si>
  <si>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</si>
  <si>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</si>
  <si>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</si>
  <si>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</si>
  <si>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</si>
  <si>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</si>
  <si>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</si>
  <si>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</si>
  <si>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</si>
  <si>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</si>
  <si>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</si>
  <si>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</si>
  <si>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</si>
  <si>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</si>
  <si>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</si>
  <si>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</si>
  <si>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</si>
  <si>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</si>
  <si>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</si>
  <si>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</si>
  <si>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</si>
  <si>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</si>
  <si>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</si>
  <si>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</si>
  <si>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</si>
  <si>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</si>
  <si>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</si>
  <si>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</si>
  <si>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</si>
  <si>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</si>
  <si>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</si>
  <si>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</si>
  <si>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</si>
  <si>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</si>
  <si>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</si>
  <si>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</si>
  <si>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</si>
  <si>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</si>
  <si>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</si>
  <si>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</si>
  <si>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</si>
  <si>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</si>
  <si>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</si>
  <si>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</si>
  <si>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</si>
  <si>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</si>
  <si>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</si>
  <si>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</si>
  <si>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</si>
  <si>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</si>
  <si>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</si>
  <si>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</si>
  <si>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</si>
  <si>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</si>
  <si>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</si>
  <si>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</si>
  <si>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</si>
  <si>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</si>
  <si>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</si>
  <si>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</si>
  <si>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</si>
  <si>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</si>
  <si>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</si>
  <si>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</si>
  <si>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</si>
  <si>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</si>
  <si>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</si>
  <si>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</si>
  <si>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</si>
  <si>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</si>
  <si>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</si>
  <si>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</si>
  <si>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</si>
  <si>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</si>
  <si>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</si>
  <si>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</si>
  <si>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</si>
  <si>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</si>
  <si>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</si>
  <si>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</si>
  <si>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</si>
  <si>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</si>
  <si>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</si>
  <si>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</si>
  <si>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</si>
  <si>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</si>
  <si>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</si>
  <si>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</si>
  <si>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</si>
  <si>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</si>
  <si>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</si>
  <si>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</si>
  <si>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</si>
  <si>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</si>
  <si>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</si>
  <si>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</si>
  <si>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</si>
  <si>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</si>
  <si>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</si>
  <si>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</si>
  <si>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</si>
  <si>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</si>
  <si>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</si>
  <si>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</si>
  <si>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</si>
  <si>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</si>
  <si>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</si>
  <si>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</si>
  <si>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</si>
  <si>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</si>
  <si>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</si>
  <si>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</si>
  <si>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</si>
  <si>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</si>
  <si>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</si>
  <si>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</si>
  <si>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</si>
  <si>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</si>
  <si>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</si>
  <si>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</si>
  <si>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</si>
  <si>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</si>
  <si>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</si>
  <si>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</si>
  <si>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</si>
  <si>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</si>
  <si>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</si>
  <si>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</si>
  <si>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</si>
  <si>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</si>
  <si>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</si>
  <si>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</si>
  <si>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</si>
  <si>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</si>
  <si>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</si>
  <si>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</si>
  <si>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</si>
  <si>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</si>
  <si>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</si>
  <si>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</si>
  <si>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</si>
  <si>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</si>
  <si>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</si>
  <si>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</si>
  <si>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</si>
  <si>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</si>
  <si>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</si>
  <si>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</si>
  <si>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</si>
  <si>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</si>
  <si>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</si>
  <si>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</si>
  <si>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</si>
  <si>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</si>
  <si>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</si>
  <si>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</si>
  <si>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</si>
  <si>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</si>
  <si>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</si>
  <si>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</si>
  <si>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</si>
  <si>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</si>
  <si>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</si>
  <si>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</si>
  <si>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</si>
  <si>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</si>
  <si>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</si>
  <si>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</si>
  <si>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</si>
  <si>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</si>
  <si>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</si>
  <si>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</si>
  <si>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</si>
  <si>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</si>
  <si>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</si>
  <si>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</si>
  <si>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</si>
  <si>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</si>
  <si>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</si>
  <si>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</si>
  <si>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</si>
  <si>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</si>
  <si>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</si>
  <si>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</si>
  <si>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</si>
  <si>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</si>
  <si>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</si>
  <si>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</si>
  <si>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</si>
  <si>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</si>
  <si>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</si>
  <si>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</si>
  <si>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</si>
  <si>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</si>
  <si>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</si>
  <si>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</si>
  <si>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</si>
  <si>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</si>
  <si>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</si>
  <si>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</si>
  <si>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</si>
  <si>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</si>
  <si>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</si>
  <si>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</si>
  <si>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</si>
  <si>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</si>
  <si>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</si>
  <si>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</si>
  <si>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</si>
  <si>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</si>
  <si>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</si>
  <si>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</si>
  <si>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</si>
  <si>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</si>
  <si>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</si>
  <si>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</si>
  <si>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</si>
  <si>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</si>
  <si>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</si>
  <si>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</si>
  <si>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</si>
  <si>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</si>
  <si>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</si>
  <si>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</si>
  <si>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</si>
  <si>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</si>
  <si>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</si>
  <si>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</si>
  <si>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</si>
  <si>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</si>
  <si>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</si>
  <si>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</si>
  <si>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</si>
  <si>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</si>
  <si>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</si>
  <si>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</si>
  <si>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</si>
  <si>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</si>
  <si>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</si>
  <si>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</si>
  <si>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</si>
  <si>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</si>
  <si>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</si>
  <si>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</si>
  <si>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</si>
  <si>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</si>
  <si>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</si>
  <si>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</si>
  <si>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</si>
  <si>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</si>
  <si>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</si>
  <si>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</si>
  <si>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</si>
  <si>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</si>
  <si>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</si>
  <si>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</si>
  <si>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</si>
  <si>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</si>
  <si>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</si>
  <si>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</si>
  <si>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</si>
  <si>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</si>
  <si>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</si>
  <si>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</si>
  <si>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</si>
  <si>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</si>
  <si>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</si>
  <si>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</si>
  <si>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</si>
  <si>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</si>
  <si>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</si>
  <si>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</si>
  <si>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</si>
  <si>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</si>
  <si>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</si>
  <si>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</si>
  <si>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</si>
  <si>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</si>
  <si>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</si>
  <si>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</si>
  <si>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</si>
  <si>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</si>
  <si>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</si>
  <si>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</si>
  <si>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</si>
  <si>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</si>
  <si>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</si>
  <si>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</si>
  <si>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</si>
  <si>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</si>
  <si>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</si>
  <si>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</si>
  <si>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</si>
  <si>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</si>
  <si>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</si>
  <si>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</si>
  <si>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</si>
  <si>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</si>
  <si>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</si>
  <si>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</si>
  <si>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</si>
  <si>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</si>
  <si>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</si>
  <si>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</si>
  <si>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</si>
  <si>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</si>
  <si>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</si>
  <si>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</si>
  <si>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</si>
  <si>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</si>
  <si>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</si>
  <si>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</si>
  <si>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</si>
  <si>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</si>
  <si>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</si>
  <si>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</si>
  <si>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</si>
  <si>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</si>
  <si>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</si>
  <si>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</si>
  <si>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</si>
  <si>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</si>
  <si>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</si>
  <si>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</si>
  <si>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</si>
  <si>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</si>
  <si>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</si>
  <si>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</si>
  <si>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</si>
  <si>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</si>
  <si>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</si>
  <si>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</si>
  <si>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</si>
  <si>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</si>
  <si>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</si>
  <si>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</si>
  <si>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</si>
  <si>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</si>
  <si>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</si>
  <si>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</si>
  <si>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</si>
  <si>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</si>
  <si>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</si>
  <si>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</si>
  <si>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</si>
  <si>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</si>
  <si>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</si>
  <si>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</si>
  <si>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</si>
  <si>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</si>
  <si>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</si>
  <si>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</si>
  <si>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</si>
  <si>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</si>
  <si>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</si>
  <si>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</si>
  <si>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</si>
  <si>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</si>
  <si>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</si>
  <si>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</si>
  <si>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</si>
  <si>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</si>
  <si>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</si>
  <si>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</si>
  <si>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</si>
  <si>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</si>
  <si>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</si>
  <si>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</si>
  <si>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</si>
  <si>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</si>
  <si>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</si>
  <si>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</si>
  <si>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</si>
  <si>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</si>
  <si>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</si>
  <si>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</si>
  <si>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</si>
  <si>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</si>
  <si>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</si>
  <si>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</si>
  <si>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</si>
  <si>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</si>
  <si>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</si>
  <si>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</si>
  <si>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</si>
  <si>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</si>
  <si>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</si>
  <si>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</si>
  <si>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</si>
  <si>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</si>
  <si>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</si>
  <si>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</si>
  <si>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</si>
  <si>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</si>
  <si>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</si>
  <si>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</si>
  <si>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</si>
  <si>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日本学士院法第８条、第９条</t>
  </si>
  <si>
    <t>-</t>
  </si>
  <si>
    <t>　日本学士院は、学術上功績顕著な科学者を優遇するための機関として、学術の発達に寄与するため必要な事業を行うことを目的とする（日本学士院法第１条）。</t>
  </si>
  <si>
    <t>（日本学士院法第８条関係）
　・学術上特にすぐれた論文、著書その他の研究業績に対して、恩賜賞及び日本学士院賞並びに日本学士院エジンバラ公賞を授賞する。
　・会員が提出し、又は紹介した学術上の論文を発表するための紀要の編集及び発行を行う。
　・学術の研究を奨励するため必要な事業で、日本学士院が行うことを適当とするものを行う。
（日本学士院法第９条関係）
　・日本学士院会員に対して年金を支給する。</t>
  </si>
  <si>
    <t>日本学士院会員年金</t>
  </si>
  <si>
    <t>日本学士院会員等旅費</t>
  </si>
  <si>
    <t>庁費</t>
  </si>
  <si>
    <t>日本学士院賞金</t>
  </si>
  <si>
    <t>総合学術電子ジャーナルサイト「J-STAGE」において公開する『日本学士院欧文紀要』への掲載論文一本当たりのアクセス件数（紀要アクセス件数／掲載論文総数）
※特異値となるノーベル賞受賞者論文掲載時の紀要アクセス件数を除く</t>
  </si>
  <si>
    <t>件</t>
  </si>
  <si>
    <t>日本学士院会員数</t>
  </si>
  <si>
    <t>回</t>
  </si>
  <si>
    <t>本事業は学術上功績顕著な科学者を優遇し、学術の発展に寄与することを目的としていることから、成果実績を定量的に示すことは困難であり、単位当たりのコストを記載することはなじまない。</t>
    <phoneticPr fontId="5"/>
  </si>
  <si>
    <t>／　</t>
    <phoneticPr fontId="5"/>
  </si>
  <si>
    <t>　　/</t>
    <phoneticPr fontId="5"/>
  </si>
  <si>
    <t>／　　　　　　　　　　　　　　</t>
    <phoneticPr fontId="5"/>
  </si>
  <si>
    <t>件</t>
    <phoneticPr fontId="5"/>
  </si>
  <si>
    <t>-</t>
    <phoneticPr fontId="5"/>
  </si>
  <si>
    <t>件</t>
    <phoneticPr fontId="5"/>
  </si>
  <si>
    <t>社会的価値を生む知と人材の蓄積、継承、発展を図っている。</t>
  </si>
  <si>
    <t>イノベーションの源泉となる多様で質の高い知の蓄積や、人材の育成などに係る基盤を支えるものであり、不可欠な施策である。</t>
  </si>
  <si>
    <t>原則、一般競争入札を導入するなど、競争性を確保しながら支出先を選定している。１件一者応札があったが、次回調達時には仕様の見直しを行うなど、競争性、公平性を確保する。</t>
  </si>
  <si>
    <t>会員や有識者等で構成される会議を踏まえ、効率的な経費執行等に努めている。</t>
  </si>
  <si>
    <t>学術上功績顕著な科学者を会員（約150名）として、学術の発展に寄与する事業を実施しており、明治44年より毎年、恩賜賞・日本学士院賞等の授賞を行うなど着実な活動実績をあげている。</t>
  </si>
  <si>
    <t>448</t>
  </si>
  <si>
    <t>268</t>
  </si>
  <si>
    <t>284</t>
  </si>
  <si>
    <t>224</t>
  </si>
  <si>
    <t>222</t>
  </si>
  <si>
    <t>210</t>
  </si>
  <si>
    <t>208</t>
  </si>
  <si>
    <t>○</t>
  </si>
  <si>
    <t>8　科学技術イノベーションの基盤的な力の強化</t>
    <phoneticPr fontId="5"/>
  </si>
  <si>
    <t>8-2 イノベーションの源泉としての学術研究と基礎研究の推進</t>
    <phoneticPr fontId="5"/>
  </si>
  <si>
    <t>昭和31年度</t>
    <phoneticPr fontId="5"/>
  </si>
  <si>
    <t>終了予定なし</t>
    <phoneticPr fontId="5"/>
  </si>
  <si>
    <t>日本学士院</t>
    <phoneticPr fontId="5"/>
  </si>
  <si>
    <t>振興企画課</t>
    <phoneticPr fontId="5"/>
  </si>
  <si>
    <t>　本事業は、学術上功績顕著な科学者を優遇し、学術の発展に寄与することを目的とするものであり、直接的な指標の設定は困難である。</t>
    <phoneticPr fontId="5"/>
  </si>
  <si>
    <t xml:space="preserve">          －</t>
    <phoneticPr fontId="5"/>
  </si>
  <si>
    <t>-</t>
    <phoneticPr fontId="5"/>
  </si>
  <si>
    <t>―</t>
  </si>
  <si>
    <t>無</t>
  </si>
  <si>
    <t>‐</t>
  </si>
  <si>
    <t>庁費</t>
    <rPh sb="0" eb="2">
      <t>チョウヒ</t>
    </rPh>
    <phoneticPr fontId="5"/>
  </si>
  <si>
    <t>欧文紀要の印刷・発送等</t>
    <rPh sb="0" eb="2">
      <t>オウブン</t>
    </rPh>
    <rPh sb="2" eb="4">
      <t>キヨウ</t>
    </rPh>
    <rPh sb="5" eb="7">
      <t>インサツ</t>
    </rPh>
    <rPh sb="8" eb="10">
      <t>ハッソウ</t>
    </rPh>
    <rPh sb="10" eb="11">
      <t>トウ</t>
    </rPh>
    <phoneticPr fontId="5"/>
  </si>
  <si>
    <t>邦文紀要の印刷</t>
    <rPh sb="0" eb="2">
      <t>ホウブン</t>
    </rPh>
    <rPh sb="2" eb="4">
      <t>キヨウ</t>
    </rPh>
    <rPh sb="5" eb="7">
      <t>インサツ</t>
    </rPh>
    <phoneticPr fontId="5"/>
  </si>
  <si>
    <t>褒賞品費</t>
    <rPh sb="0" eb="2">
      <t>ホウショウ</t>
    </rPh>
    <rPh sb="2" eb="3">
      <t>ヒン</t>
    </rPh>
    <rPh sb="3" eb="4">
      <t>ヒ</t>
    </rPh>
    <phoneticPr fontId="5"/>
  </si>
  <si>
    <t>日本学士院会員年金</t>
    <rPh sb="0" eb="2">
      <t>ニッポン</t>
    </rPh>
    <rPh sb="2" eb="5">
      <t>ガクシイン</t>
    </rPh>
    <rPh sb="5" eb="7">
      <t>カイイン</t>
    </rPh>
    <rPh sb="7" eb="9">
      <t>ネンキン</t>
    </rPh>
    <phoneticPr fontId="5"/>
  </si>
  <si>
    <t>功績顕著な科学者である日本学士院会員（院長）に支給する年金</t>
    <rPh sb="0" eb="2">
      <t>コウセキ</t>
    </rPh>
    <rPh sb="2" eb="4">
      <t>ケンチョ</t>
    </rPh>
    <rPh sb="5" eb="8">
      <t>カガクシャ</t>
    </rPh>
    <rPh sb="11" eb="13">
      <t>ニッポン</t>
    </rPh>
    <rPh sb="13" eb="16">
      <t>ガクシイン</t>
    </rPh>
    <rPh sb="16" eb="18">
      <t>カイイン</t>
    </rPh>
    <rPh sb="19" eb="21">
      <t>インチョウ</t>
    </rPh>
    <rPh sb="23" eb="25">
      <t>シキュウ</t>
    </rPh>
    <rPh sb="27" eb="29">
      <t>ネンキン</t>
    </rPh>
    <phoneticPr fontId="5"/>
  </si>
  <si>
    <t>学術研究奨励費交付金</t>
    <rPh sb="0" eb="2">
      <t>ガクジュツ</t>
    </rPh>
    <rPh sb="2" eb="4">
      <t>ケンキュウ</t>
    </rPh>
    <rPh sb="4" eb="6">
      <t>ショウレイ</t>
    </rPh>
    <rPh sb="6" eb="7">
      <t>ヒ</t>
    </rPh>
    <rPh sb="7" eb="10">
      <t>コウフキン</t>
    </rPh>
    <phoneticPr fontId="5"/>
  </si>
  <si>
    <t>日本学士院賞賞牌制作</t>
    <rPh sb="0" eb="2">
      <t>ニッポン</t>
    </rPh>
    <rPh sb="2" eb="5">
      <t>ガクシイン</t>
    </rPh>
    <rPh sb="5" eb="6">
      <t>ショウ</t>
    </rPh>
    <rPh sb="6" eb="8">
      <t>ショウハイ</t>
    </rPh>
    <rPh sb="8" eb="10">
      <t>セイサク</t>
    </rPh>
    <phoneticPr fontId="5"/>
  </si>
  <si>
    <t>日本学士院賞賞牌箱制作</t>
    <rPh sb="0" eb="2">
      <t>ニッポン</t>
    </rPh>
    <rPh sb="2" eb="5">
      <t>ガクシイン</t>
    </rPh>
    <rPh sb="5" eb="6">
      <t>ショウ</t>
    </rPh>
    <rPh sb="6" eb="8">
      <t>ショウハイ</t>
    </rPh>
    <rPh sb="8" eb="9">
      <t>バコ</t>
    </rPh>
    <rPh sb="9" eb="11">
      <t>セイサク</t>
    </rPh>
    <phoneticPr fontId="5"/>
  </si>
  <si>
    <t>日本学士院賞賞金</t>
    <rPh sb="0" eb="2">
      <t>ニッポン</t>
    </rPh>
    <rPh sb="2" eb="5">
      <t>ガクシイン</t>
    </rPh>
    <rPh sb="5" eb="6">
      <t>ショウ</t>
    </rPh>
    <rPh sb="6" eb="8">
      <t>ショウキン</t>
    </rPh>
    <phoneticPr fontId="5"/>
  </si>
  <si>
    <t>日本学士院賞受賞者に授与する賞金</t>
    <rPh sb="0" eb="2">
      <t>ニッポン</t>
    </rPh>
    <rPh sb="2" eb="5">
      <t>ガクシイン</t>
    </rPh>
    <rPh sb="5" eb="6">
      <t>ショウ</t>
    </rPh>
    <rPh sb="6" eb="9">
      <t>ジュショウシャ</t>
    </rPh>
    <rPh sb="10" eb="12">
      <t>ジュヨ</t>
    </rPh>
    <rPh sb="14" eb="16">
      <t>ショウキン</t>
    </rPh>
    <phoneticPr fontId="5"/>
  </si>
  <si>
    <t>小宮山印刷工業株式会社</t>
    <rPh sb="0" eb="5">
      <t>コミヤマインサツ</t>
    </rPh>
    <rPh sb="5" eb="7">
      <t>コウギョウ</t>
    </rPh>
    <rPh sb="7" eb="11">
      <t>カブシキガイシャ</t>
    </rPh>
    <phoneticPr fontId="5"/>
  </si>
  <si>
    <t>―</t>
    <phoneticPr fontId="5"/>
  </si>
  <si>
    <t>電算印刷株式会社</t>
    <rPh sb="0" eb="2">
      <t>デンサン</t>
    </rPh>
    <rPh sb="2" eb="4">
      <t>インサツ</t>
    </rPh>
    <rPh sb="4" eb="8">
      <t>カブシキガイシャ</t>
    </rPh>
    <phoneticPr fontId="5"/>
  </si>
  <si>
    <t>-</t>
    <phoneticPr fontId="5"/>
  </si>
  <si>
    <t>―</t>
    <phoneticPr fontId="5"/>
  </si>
  <si>
    <t>独立行政法人造幣局</t>
    <rPh sb="0" eb="2">
      <t>ドクリツ</t>
    </rPh>
    <rPh sb="2" eb="4">
      <t>ギョウセイ</t>
    </rPh>
    <rPh sb="4" eb="6">
      <t>ホウジン</t>
    </rPh>
    <rPh sb="6" eb="9">
      <t>ゾウヘイキョク</t>
    </rPh>
    <phoneticPr fontId="5"/>
  </si>
  <si>
    <t>日本学士院賞受賞者に授与する賞牌（メダル）の製作の経費</t>
    <rPh sb="0" eb="2">
      <t>ニッポン</t>
    </rPh>
    <rPh sb="2" eb="5">
      <t>ガクシイン</t>
    </rPh>
    <rPh sb="5" eb="6">
      <t>ショウ</t>
    </rPh>
    <rPh sb="6" eb="9">
      <t>ジュショウシャ</t>
    </rPh>
    <rPh sb="10" eb="12">
      <t>ジュヨ</t>
    </rPh>
    <rPh sb="14" eb="16">
      <t>ショウハイ</t>
    </rPh>
    <rPh sb="22" eb="24">
      <t>セイサク</t>
    </rPh>
    <rPh sb="25" eb="27">
      <t>ケイヒ</t>
    </rPh>
    <phoneticPr fontId="5"/>
  </si>
  <si>
    <t>―</t>
    <phoneticPr fontId="5"/>
  </si>
  <si>
    <t>株式会社小西美術工藝社</t>
    <rPh sb="0" eb="4">
      <t>カブシキガイシャ</t>
    </rPh>
    <rPh sb="4" eb="6">
      <t>コニシ</t>
    </rPh>
    <rPh sb="6" eb="8">
      <t>ビジュツ</t>
    </rPh>
    <rPh sb="8" eb="10">
      <t>コウゲイ</t>
    </rPh>
    <rPh sb="10" eb="11">
      <t>シャ</t>
    </rPh>
    <phoneticPr fontId="5"/>
  </si>
  <si>
    <t>日本学士院賞受賞者に授与する賞牌を納める賞牌箱製作の経費</t>
    <rPh sb="0" eb="2">
      <t>ニッポン</t>
    </rPh>
    <rPh sb="2" eb="5">
      <t>ガクシイン</t>
    </rPh>
    <rPh sb="5" eb="6">
      <t>ショウ</t>
    </rPh>
    <rPh sb="6" eb="9">
      <t>ジュショウシャ</t>
    </rPh>
    <rPh sb="10" eb="12">
      <t>ジュヨ</t>
    </rPh>
    <rPh sb="14" eb="16">
      <t>ショウハイ</t>
    </rPh>
    <rPh sb="17" eb="18">
      <t>オサ</t>
    </rPh>
    <rPh sb="20" eb="22">
      <t>ショウハイ</t>
    </rPh>
    <rPh sb="22" eb="23">
      <t>バコ</t>
    </rPh>
    <rPh sb="23" eb="25">
      <t>セイサク</t>
    </rPh>
    <rPh sb="26" eb="28">
      <t>ケイヒ</t>
    </rPh>
    <phoneticPr fontId="5"/>
  </si>
  <si>
    <t>―</t>
    <phoneticPr fontId="5"/>
  </si>
  <si>
    <t>院長</t>
    <rPh sb="0" eb="2">
      <t>インチョウ</t>
    </rPh>
    <phoneticPr fontId="5"/>
  </si>
  <si>
    <t>部長Ａ</t>
    <rPh sb="0" eb="2">
      <t>ブチョウ</t>
    </rPh>
    <phoneticPr fontId="5"/>
  </si>
  <si>
    <t>会員Ａ</t>
    <rPh sb="0" eb="2">
      <t>カイイン</t>
    </rPh>
    <phoneticPr fontId="5"/>
  </si>
  <si>
    <t>会員Ｂ</t>
    <rPh sb="0" eb="2">
      <t>カイイン</t>
    </rPh>
    <phoneticPr fontId="5"/>
  </si>
  <si>
    <t>会員Ｃ</t>
    <rPh sb="0" eb="2">
      <t>カイイン</t>
    </rPh>
    <phoneticPr fontId="5"/>
  </si>
  <si>
    <t>会員Ｄ</t>
    <rPh sb="0" eb="2">
      <t>カイイン</t>
    </rPh>
    <phoneticPr fontId="5"/>
  </si>
  <si>
    <t>会員Ｅ</t>
    <rPh sb="0" eb="2">
      <t>カイイン</t>
    </rPh>
    <phoneticPr fontId="5"/>
  </si>
  <si>
    <t>会員Ｆ</t>
    <rPh sb="0" eb="2">
      <t>カイイン</t>
    </rPh>
    <phoneticPr fontId="5"/>
  </si>
  <si>
    <t>会員Ｇ</t>
    <rPh sb="0" eb="2">
      <t>カイイン</t>
    </rPh>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</si>
  <si>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</si>
  <si>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</si>
  <si>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</si>
  <si>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</si>
  <si>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</si>
  <si>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</si>
  <si>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</si>
  <si>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</si>
  <si>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</si>
  <si>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</si>
  <si>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</si>
  <si>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</si>
  <si>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t>
    <phoneticPr fontId="5"/>
  </si>
  <si>
    <t>日本学士院賞の受賞者の賞金</t>
    <rPh sb="0" eb="2">
      <t>ニッポン</t>
    </rPh>
    <rPh sb="2" eb="5">
      <t>ガクシイン</t>
    </rPh>
    <rPh sb="5" eb="6">
      <t>ショウ</t>
    </rPh>
    <rPh sb="7" eb="10">
      <t>ジュショウシャ</t>
    </rPh>
    <rPh sb="11" eb="13">
      <t>ショウキン</t>
    </rPh>
    <phoneticPr fontId="5"/>
  </si>
  <si>
    <t>-</t>
    <phoneticPr fontId="5"/>
  </si>
  <si>
    <t>-</t>
    <phoneticPr fontId="5"/>
  </si>
  <si>
    <t>日本学士院長</t>
    <rPh sb="0" eb="2">
      <t>ニッポン</t>
    </rPh>
    <rPh sb="2" eb="5">
      <t>ガクシイン</t>
    </rPh>
    <rPh sb="5" eb="6">
      <t>チョウ</t>
    </rPh>
    <phoneticPr fontId="5"/>
  </si>
  <si>
    <t>寄附金を委任経理金に交付するための経費</t>
    <rPh sb="0" eb="3">
      <t>キフキン</t>
    </rPh>
    <rPh sb="4" eb="6">
      <t>イニン</t>
    </rPh>
    <rPh sb="6" eb="8">
      <t>ケイリ</t>
    </rPh>
    <rPh sb="8" eb="9">
      <t>キン</t>
    </rPh>
    <rPh sb="10" eb="12">
      <t>コウフ</t>
    </rPh>
    <rPh sb="17" eb="19">
      <t>ケイヒ</t>
    </rPh>
    <phoneticPr fontId="5"/>
  </si>
  <si>
    <t>-</t>
    <phoneticPr fontId="5"/>
  </si>
  <si>
    <t>―</t>
    <phoneticPr fontId="5"/>
  </si>
  <si>
    <t>日本学士院会館内の無線ＬＡＮ設備更新</t>
    <rPh sb="0" eb="2">
      <t>ニッポン</t>
    </rPh>
    <rPh sb="2" eb="5">
      <t>ガクシイン</t>
    </rPh>
    <rPh sb="5" eb="7">
      <t>カイカン</t>
    </rPh>
    <rPh sb="7" eb="8">
      <t>ナイ</t>
    </rPh>
    <rPh sb="9" eb="11">
      <t>ムセン</t>
    </rPh>
    <rPh sb="14" eb="16">
      <t>セツビ</t>
    </rPh>
    <rPh sb="16" eb="18">
      <t>コウシン</t>
    </rPh>
    <phoneticPr fontId="5"/>
  </si>
  <si>
    <t>株式会社大塚商会</t>
    <rPh sb="0" eb="4">
      <t>カブシキガイシャ</t>
    </rPh>
    <rPh sb="4" eb="6">
      <t>オオツカ</t>
    </rPh>
    <rPh sb="6" eb="8">
      <t>ショウカイ</t>
    </rPh>
    <phoneticPr fontId="5"/>
  </si>
  <si>
    <t>日本学士院会館内の無線ＬＡＮ設備更新</t>
    <rPh sb="0" eb="8">
      <t>ニッポンガクシインカイカンナイ</t>
    </rPh>
    <rPh sb="9" eb="11">
      <t>ムセン</t>
    </rPh>
    <rPh sb="14" eb="16">
      <t>セツビ</t>
    </rPh>
    <rPh sb="16" eb="18">
      <t>コウシン</t>
    </rPh>
    <phoneticPr fontId="5"/>
  </si>
  <si>
    <t>総会、分科会、委員会等開催回数</t>
    <phoneticPr fontId="5"/>
  </si>
  <si>
    <t>　総合学術電子ジャーナルサイト「J-STAGE」において公開する『日本学士院欧文紀要』への掲載論文一本当たりのアクセス件数について、過去５か年の平均値以上を成果目標とする。</t>
    <phoneticPr fontId="5"/>
  </si>
  <si>
    <t>日本学士院紀要掲載論文数（邦文、欧文）</t>
    <phoneticPr fontId="5"/>
  </si>
  <si>
    <t>　事業の目的達成に資する取組を、毎年度着実に推進することを目標とし、平成29～令和元年度においても、学術研究を奨励する我が国最高峰の賞の授賞や、我が国有数の高いインパクトファクター値を示す学術誌の発行、国際学士院連合（ＵＡＩ）（65か国82機関加盟）への我が国学術団体代表としての参画などを着実に推進している。</t>
    <rPh sb="34" eb="36">
      <t>ヘイセイ</t>
    </rPh>
    <rPh sb="39" eb="41">
      <t>レイワ</t>
    </rPh>
    <rPh sb="41" eb="42">
      <t>モト</t>
    </rPh>
    <phoneticPr fontId="5"/>
  </si>
  <si>
    <t>振興企画課長
坂口昭一郎</t>
    <phoneticPr fontId="5"/>
  </si>
  <si>
    <t>恩賜賞、日本学士院賞及び日本学士院エジンバラ公賞の授賞件数</t>
    <phoneticPr fontId="5"/>
  </si>
  <si>
    <t>長期的視野の下、学術の発展に寄与すべく、学術上功績顕著な科学者の優遇を図っている。</t>
    <phoneticPr fontId="5"/>
  </si>
  <si>
    <t>学術上特にすぐれた論文、著書その他の研究業績に対する授賞や、学術的に秀でた功績を修めた研究者の優遇、学術上顕著な業績を修めた研究者による論文の掲載等の事業を通じ、我が国の学術研究を振興するものである。</t>
    <phoneticPr fontId="5"/>
  </si>
  <si>
    <t>会員が一堂に会す月に一度の総会及び分科会に際して、各種目的別委員会を同日開催し、旅費、庁費等を削減しているほか、若手研究者の奨励を目的とする顕彰制度においては、日本学術振興会事業との連携により、受賞者選考過程の一元化や式典の同時開催などを進め、効率化を図っている。</t>
    <phoneticPr fontId="5"/>
  </si>
  <si>
    <t>過年度実績を踏まえて設定した活動見込み相当の実績を毎年度上げており、事業の目的達成に資する取組が着実に推進されている。</t>
    <phoneticPr fontId="5"/>
  </si>
  <si>
    <t>日本学士院法に基づいた事業の実施に当たっては、会員から構成される委員会によって審議が行われ、その決定に基づいて効率的かつ効果的に事業が実施されており、またこれに係る経費も適切に支出されている。</t>
    <phoneticPr fontId="5"/>
  </si>
  <si>
    <t>引き続き、授賞事業はもとより、学術論文紀要の編集・発行など、日本学士院の特徴的な事業について、人員及びコストの増大を極力抑制しつつ、その効果を最大化するための取り組みを進めていくことが必要である。</t>
    <phoneticPr fontId="5"/>
  </si>
  <si>
    <t>A.小宮山印刷工業株式会社</t>
    <phoneticPr fontId="5"/>
  </si>
  <si>
    <t>B.電算印刷株式会社</t>
    <phoneticPr fontId="5"/>
  </si>
  <si>
    <t>C.独立行政法人造幣局</t>
    <phoneticPr fontId="5"/>
  </si>
  <si>
    <t>D.株式会社小西美術工藝社</t>
    <phoneticPr fontId="5"/>
  </si>
  <si>
    <t>E.日本学士院会員年金</t>
    <phoneticPr fontId="5"/>
  </si>
  <si>
    <t>F. 日本学士院賞賞金</t>
    <phoneticPr fontId="5"/>
  </si>
  <si>
    <t>G.学術研究奨励費交付金</t>
    <phoneticPr fontId="5"/>
  </si>
  <si>
    <t>H.株式会社大塚商会</t>
    <rPh sb="2" eb="4">
      <t>カブシキ</t>
    </rPh>
    <rPh sb="4" eb="6">
      <t>カイシャ</t>
    </rPh>
    <rPh sb="6" eb="8">
      <t>オオツカ</t>
    </rPh>
    <rPh sb="8" eb="10">
      <t>ショウカイ</t>
    </rPh>
    <phoneticPr fontId="5"/>
  </si>
  <si>
    <t>外国人招へい旅費</t>
    <rPh sb="0" eb="2">
      <t>ガイコク</t>
    </rPh>
    <rPh sb="2" eb="3">
      <t>ジン</t>
    </rPh>
    <rPh sb="3" eb="4">
      <t>ショウ</t>
    </rPh>
    <rPh sb="6" eb="8">
      <t>リョヒ</t>
    </rPh>
    <phoneticPr fontId="5"/>
  </si>
  <si>
    <t>日本学士院会員年金の支給等に必要な経費</t>
    <phoneticPr fontId="5"/>
  </si>
  <si>
    <t>有</t>
  </si>
  <si>
    <t>幹事A</t>
    <rPh sb="0" eb="2">
      <t>カンジ</t>
    </rPh>
    <phoneticPr fontId="5"/>
  </si>
  <si>
    <t>-</t>
    <phoneticPr fontId="5"/>
  </si>
  <si>
    <t>-</t>
    <phoneticPr fontId="5"/>
  </si>
  <si>
    <t>受賞・支援対象の選定等については、会員や有識者等で構成される会議を踏まえて、真に必要なものに限定されている。</t>
    <rPh sb="0" eb="2">
      <t>ジュショウ</t>
    </rPh>
    <phoneticPr fontId="5"/>
  </si>
  <si>
    <t>功績顕著な科学者である日本学士院会員（院長）に支給する年金</t>
    <rPh sb="0" eb="2">
      <t>コウセキ</t>
    </rPh>
    <rPh sb="2" eb="4">
      <t>ケンチョ</t>
    </rPh>
    <rPh sb="5" eb="8">
      <t>カガクシャ</t>
    </rPh>
    <rPh sb="11" eb="13">
      <t>ニホン</t>
    </rPh>
    <rPh sb="13" eb="16">
      <t>ガクシイン</t>
    </rPh>
    <rPh sb="16" eb="18">
      <t>カイイン</t>
    </rPh>
    <rPh sb="19" eb="21">
      <t>インチョウ</t>
    </rPh>
    <rPh sb="23" eb="25">
      <t>シキュウ</t>
    </rPh>
    <rPh sb="27" eb="29">
      <t>ネンキン</t>
    </rPh>
    <phoneticPr fontId="5"/>
  </si>
  <si>
    <t>功績顕著な科学者である日本学士院会員（部長）に支給する年金</t>
    <rPh sb="0" eb="2">
      <t>コウセキ</t>
    </rPh>
    <rPh sb="2" eb="4">
      <t>ケンチョ</t>
    </rPh>
    <rPh sb="5" eb="8">
      <t>カガクシャ</t>
    </rPh>
    <rPh sb="11" eb="13">
      <t>ニホン</t>
    </rPh>
    <rPh sb="13" eb="16">
      <t>ガクシイン</t>
    </rPh>
    <rPh sb="16" eb="18">
      <t>カイイン</t>
    </rPh>
    <rPh sb="19" eb="21">
      <t>ブチョウ</t>
    </rPh>
    <rPh sb="23" eb="25">
      <t>シキュウ</t>
    </rPh>
    <rPh sb="27" eb="29">
      <t>ネンキン</t>
    </rPh>
    <phoneticPr fontId="5"/>
  </si>
  <si>
    <t>功績顕著な科学者である日本学士院会員（幹事）に支給する年金</t>
    <rPh sb="0" eb="2">
      <t>コウセキ</t>
    </rPh>
    <rPh sb="2" eb="4">
      <t>ケンチョ</t>
    </rPh>
    <rPh sb="5" eb="8">
      <t>カガクシャ</t>
    </rPh>
    <rPh sb="11" eb="13">
      <t>ニホン</t>
    </rPh>
    <rPh sb="13" eb="16">
      <t>ガクシイン</t>
    </rPh>
    <rPh sb="16" eb="18">
      <t>カイイン</t>
    </rPh>
    <rPh sb="19" eb="21">
      <t>カンジ</t>
    </rPh>
    <rPh sb="23" eb="25">
      <t>シキュウ</t>
    </rPh>
    <rPh sb="27" eb="29">
      <t>ネンキン</t>
    </rPh>
    <phoneticPr fontId="5"/>
  </si>
  <si>
    <t>功績顕著な科学者である日本学士院会員に支給する年金</t>
    <rPh sb="0" eb="2">
      <t>コウセキ</t>
    </rPh>
    <rPh sb="2" eb="4">
      <t>ケンチョ</t>
    </rPh>
    <rPh sb="5" eb="8">
      <t>カガクシャ</t>
    </rPh>
    <rPh sb="11" eb="13">
      <t>ニホン</t>
    </rPh>
    <rPh sb="13" eb="16">
      <t>ガクシイン</t>
    </rPh>
    <rPh sb="16" eb="18">
      <t>カイイン</t>
    </rPh>
    <rPh sb="19" eb="21">
      <t>シキュウ</t>
    </rPh>
    <rPh sb="23" eb="25">
      <t>ネンキン</t>
    </rPh>
    <phoneticPr fontId="5"/>
  </si>
  <si>
    <t>功績顕著な科学者である日本学士院会員に支給する年金</t>
    <phoneticPr fontId="5"/>
  </si>
  <si>
    <t>外部有識者による点検対象外</t>
  </si>
  <si>
    <t>現状通り</t>
  </si>
  <si>
    <t>１．事業評価の観点：この事業は、学術を発展させる目的で学術上功績顕著な研究業績に対し、日本学士院賞等の授与や日本学士院会員へ年金を支給し、科学者を優遇させる制度であり、長期継続事業の観点から検証を行った。
２．所見：この事業は昭和31年から継続している事業で、法律上の根拠があるなど制度に基づく事業であり、引き続き実施すべき事業と認められる。事業の特質性を踏まえ引き続き事業の着実な実施及び適切な予算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</si>
</sst>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746</xdr:row>
      <xdr:rowOff>0</xdr:rowOff>
    </xdr:from>
    <xdr:to>
      <xdr:col>48</xdr:col>
      <xdr:colOff>136572</xdr:colOff>
      <xdr:row>773</xdr:row>
      <xdr:rowOff>386275</xdr:rowOff>
    </xdr:to>
    <xdr:grpSp>
      <xdr:nvGrpSpPr>
        <xdr:cNvPr id="178" name="グループ化 177">
          <a:extLst>
            <a:ext uri="{FF2B5EF4-FFF2-40B4-BE49-F238E27FC236}">
              <a16:creationId xmlns:a16="http://schemas.microsoft.com/office/drawing/2014/main" id="{4E222601-EEE2-4CE9-944B-465448BFCAC9}"/>
            </a:ext>
          </a:extLst>
        </xdr:cNvPr>
        <xdr:cNvGrpSpPr/>
      </xdr:nvGrpSpPr>
      <xdr:grpSpPr>
        <a:xfrm>
          <a:off x="1422400" y="52590700"/>
          <a:ext cx="8467772" cy="9530275"/>
          <a:chOff x="1522878" y="48086041"/>
          <a:chExt cx="8612842" cy="9705997"/>
        </a:xfrm>
      </xdr:grpSpPr>
      <xdr:sp macro="" textlink="">
        <xdr:nvSpPr>
          <xdr:cNvPr id="179" name="テキスト ボックス 8">
            <a:extLst>
              <a:ext uri="{FF2B5EF4-FFF2-40B4-BE49-F238E27FC236}">
                <a16:creationId xmlns:a16="http://schemas.microsoft.com/office/drawing/2014/main" id="{1D3B72B0-3FBA-483B-8DD0-A03ADDCFA906}"/>
              </a:ext>
            </a:extLst>
          </xdr:cNvPr>
          <xdr:cNvSpPr txBox="1">
            <a:spLocks noChangeArrowheads="1"/>
          </xdr:cNvSpPr>
        </xdr:nvSpPr>
        <xdr:spPr bwMode="auto">
          <a:xfrm>
            <a:off x="3705566" y="51597565"/>
            <a:ext cx="1515850" cy="61792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B.</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電算印刷株式会社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０．５百万円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（邦文紀要印刷）</a:t>
            </a:r>
          </a:p>
        </xdr:txBody>
      </xdr:sp>
      <xdr:sp macro="" textlink="">
        <xdr:nvSpPr>
          <xdr:cNvPr id="180" name="Line 71">
            <a:extLst>
              <a:ext uri="{FF2B5EF4-FFF2-40B4-BE49-F238E27FC236}">
                <a16:creationId xmlns:a16="http://schemas.microsoft.com/office/drawing/2014/main" id="{7FBC4695-2FB1-4D4C-B4F8-DBE7EADD49A2}"/>
              </a:ext>
            </a:extLst>
          </xdr:cNvPr>
          <xdr:cNvSpPr>
            <a:spLocks noChangeShapeType="1"/>
          </xdr:cNvSpPr>
        </xdr:nvSpPr>
        <xdr:spPr bwMode="auto">
          <a:xfrm flipH="1">
            <a:off x="6351216" y="50816147"/>
            <a:ext cx="198" cy="4416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1" name="テキスト ボックス 180">
            <a:extLst>
              <a:ext uri="{FF2B5EF4-FFF2-40B4-BE49-F238E27FC236}">
                <a16:creationId xmlns:a16="http://schemas.microsoft.com/office/drawing/2014/main" id="{B85B5BDB-5A94-42A3-9BBE-15CC3E70BAD9}"/>
              </a:ext>
            </a:extLst>
          </xdr:cNvPr>
          <xdr:cNvSpPr txBox="1">
            <a:spLocks noChangeArrowheads="1"/>
          </xdr:cNvSpPr>
        </xdr:nvSpPr>
        <xdr:spPr bwMode="auto">
          <a:xfrm>
            <a:off x="7551925" y="51605970"/>
            <a:ext cx="1983921" cy="665336"/>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D.</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株式会社</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小西美術工藝社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０．９百万円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日本学士院賞牌箱製作）</a:t>
            </a:r>
          </a:p>
        </xdr:txBody>
      </xdr:sp>
      <xdr:sp macro="" textlink="">
        <xdr:nvSpPr>
          <xdr:cNvPr id="182" name="Line 74">
            <a:extLst>
              <a:ext uri="{FF2B5EF4-FFF2-40B4-BE49-F238E27FC236}">
                <a16:creationId xmlns:a16="http://schemas.microsoft.com/office/drawing/2014/main" id="{E0B652D4-AC3C-4538-B349-483E52ED0ADD}"/>
              </a:ext>
            </a:extLst>
          </xdr:cNvPr>
          <xdr:cNvSpPr>
            <a:spLocks noChangeShapeType="1"/>
          </xdr:cNvSpPr>
        </xdr:nvSpPr>
        <xdr:spPr bwMode="auto">
          <a:xfrm>
            <a:off x="2379649" y="50799787"/>
            <a:ext cx="0" cy="4882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3" name="AutoShape 75">
            <a:extLst>
              <a:ext uri="{FF2B5EF4-FFF2-40B4-BE49-F238E27FC236}">
                <a16:creationId xmlns:a16="http://schemas.microsoft.com/office/drawing/2014/main" id="{72BDA016-C906-47B7-8598-DDD6F4D2B6B0}"/>
              </a:ext>
            </a:extLst>
          </xdr:cNvPr>
          <xdr:cNvSpPr>
            <a:spLocks noChangeArrowheads="1"/>
          </xdr:cNvSpPr>
        </xdr:nvSpPr>
        <xdr:spPr bwMode="auto">
          <a:xfrm>
            <a:off x="1733273" y="52560312"/>
            <a:ext cx="1687903" cy="116340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日本学士院が発行する欧文紀要（年１０回２シリーズ刊行）の印刷・製本・発送等の経費。</a:t>
            </a:r>
          </a:p>
        </xdr:txBody>
      </xdr:sp>
      <xdr:sp macro="" textlink="">
        <xdr:nvSpPr>
          <xdr:cNvPr id="184" name="AutoShape 76">
            <a:extLst>
              <a:ext uri="{FF2B5EF4-FFF2-40B4-BE49-F238E27FC236}">
                <a16:creationId xmlns:a16="http://schemas.microsoft.com/office/drawing/2014/main" id="{BD913794-84D8-46CF-AA5A-2A9734268A85}"/>
              </a:ext>
            </a:extLst>
          </xdr:cNvPr>
          <xdr:cNvSpPr>
            <a:spLocks noChangeArrowheads="1"/>
          </xdr:cNvSpPr>
        </xdr:nvSpPr>
        <xdr:spPr bwMode="auto">
          <a:xfrm>
            <a:off x="5659052" y="52593498"/>
            <a:ext cx="1629800" cy="102544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defTabSz="914400" rtl="0" eaLnBrk="1" fontAlgn="auto" latinLnBrk="0" hangingPunct="1">
              <a:lnSpc>
                <a:spcPts val="1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日本学士院賞受賞者に授与する賞牌（メダル）の製作（彫刻・塗装等）の経費</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85" name="AutoShape 77">
            <a:extLst>
              <a:ext uri="{FF2B5EF4-FFF2-40B4-BE49-F238E27FC236}">
                <a16:creationId xmlns:a16="http://schemas.microsoft.com/office/drawing/2014/main" id="{FC304E38-E5AC-4818-B43A-A041B9BEDE4F}"/>
              </a:ext>
            </a:extLst>
          </xdr:cNvPr>
          <xdr:cNvSpPr>
            <a:spLocks noChangeArrowheads="1"/>
          </xdr:cNvSpPr>
        </xdr:nvSpPr>
        <xdr:spPr bwMode="auto">
          <a:xfrm>
            <a:off x="3694856" y="52566605"/>
            <a:ext cx="1541851" cy="109044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日本学士院が発行する邦文紀要の印刷・製本の経費。</a:t>
            </a:r>
          </a:p>
        </xdr:txBody>
      </xdr:sp>
      <xdr:sp macro="" textlink="">
        <xdr:nvSpPr>
          <xdr:cNvPr id="186" name="AutoShape 78">
            <a:extLst>
              <a:ext uri="{FF2B5EF4-FFF2-40B4-BE49-F238E27FC236}">
                <a16:creationId xmlns:a16="http://schemas.microsoft.com/office/drawing/2014/main" id="{738D21D4-3750-404F-8ABB-F57B55C605D3}"/>
              </a:ext>
            </a:extLst>
          </xdr:cNvPr>
          <xdr:cNvSpPr>
            <a:spLocks noChangeArrowheads="1"/>
          </xdr:cNvSpPr>
        </xdr:nvSpPr>
        <xdr:spPr bwMode="auto">
          <a:xfrm>
            <a:off x="7649696" y="52586439"/>
            <a:ext cx="1620762" cy="10610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日本学士院賞受賞者に授与する賞牌を収める賞牌箱の製作の経費。</a:t>
            </a:r>
          </a:p>
        </xdr:txBody>
      </xdr:sp>
      <xdr:sp macro="" textlink="">
        <xdr:nvSpPr>
          <xdr:cNvPr id="187" name="Line 80">
            <a:extLst>
              <a:ext uri="{FF2B5EF4-FFF2-40B4-BE49-F238E27FC236}">
                <a16:creationId xmlns:a16="http://schemas.microsoft.com/office/drawing/2014/main" id="{44465F73-E786-442E-9CED-E2298F6B462F}"/>
              </a:ext>
            </a:extLst>
          </xdr:cNvPr>
          <xdr:cNvSpPr>
            <a:spLocks noChangeShapeType="1"/>
          </xdr:cNvSpPr>
        </xdr:nvSpPr>
        <xdr:spPr bwMode="auto">
          <a:xfrm>
            <a:off x="2376960" y="50808302"/>
            <a:ext cx="7225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 name="テキスト ボックス 4">
            <a:extLst>
              <a:ext uri="{FF2B5EF4-FFF2-40B4-BE49-F238E27FC236}">
                <a16:creationId xmlns:a16="http://schemas.microsoft.com/office/drawing/2014/main" id="{28AB58B7-70D0-42C8-8375-DCCE74604983}"/>
              </a:ext>
            </a:extLst>
          </xdr:cNvPr>
          <xdr:cNvSpPr txBox="1">
            <a:spLocks noChangeArrowheads="1"/>
          </xdr:cNvSpPr>
        </xdr:nvSpPr>
        <xdr:spPr bwMode="auto">
          <a:xfrm>
            <a:off x="4360012" y="53863992"/>
            <a:ext cx="1793074" cy="104083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F.</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日本学士院賞賞金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受賞者９件　９百万円</a:t>
            </a:r>
          </a:p>
        </xdr:txBody>
      </xdr:sp>
      <xdr:sp macro="" textlink="">
        <xdr:nvSpPr>
          <xdr:cNvPr id="190" name="テキスト ボックス 4">
            <a:extLst>
              <a:ext uri="{FF2B5EF4-FFF2-40B4-BE49-F238E27FC236}">
                <a16:creationId xmlns:a16="http://schemas.microsoft.com/office/drawing/2014/main" id="{7E2E1BF2-00D9-4A2E-B20E-C67164611DD7}"/>
              </a:ext>
            </a:extLst>
          </xdr:cNvPr>
          <xdr:cNvSpPr txBox="1">
            <a:spLocks noChangeArrowheads="1"/>
          </xdr:cNvSpPr>
        </xdr:nvSpPr>
        <xdr:spPr bwMode="auto">
          <a:xfrm>
            <a:off x="1588930" y="53867240"/>
            <a:ext cx="2425151" cy="102397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E.</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日本学士院会員年金</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会員１３３人　　３２８百万円</a:t>
            </a:r>
          </a:p>
        </xdr:txBody>
      </xdr:sp>
      <xdr:sp macro="" textlink="">
        <xdr:nvSpPr>
          <xdr:cNvPr id="191" name="AutoShape 75">
            <a:extLst>
              <a:ext uri="{FF2B5EF4-FFF2-40B4-BE49-F238E27FC236}">
                <a16:creationId xmlns:a16="http://schemas.microsoft.com/office/drawing/2014/main" id="{347AC1BB-C547-4576-950A-C0E522B5E7F2}"/>
              </a:ext>
            </a:extLst>
          </xdr:cNvPr>
          <xdr:cNvSpPr>
            <a:spLocks noChangeArrowheads="1"/>
          </xdr:cNvSpPr>
        </xdr:nvSpPr>
        <xdr:spPr bwMode="auto">
          <a:xfrm>
            <a:off x="1855167" y="55107040"/>
            <a:ext cx="1940105" cy="71756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日本学士院法に基づき、日本学士院会員に対し年金を支給。</a:t>
            </a:r>
          </a:p>
        </xdr:txBody>
      </xdr:sp>
      <xdr:sp macro="" textlink="">
        <xdr:nvSpPr>
          <xdr:cNvPr id="192" name="AutoShape 75">
            <a:extLst>
              <a:ext uri="{FF2B5EF4-FFF2-40B4-BE49-F238E27FC236}">
                <a16:creationId xmlns:a16="http://schemas.microsoft.com/office/drawing/2014/main" id="{97A5AD57-84EC-4344-9205-47497ED03728}"/>
              </a:ext>
            </a:extLst>
          </xdr:cNvPr>
          <xdr:cNvSpPr>
            <a:spLocks noChangeArrowheads="1"/>
          </xdr:cNvSpPr>
        </xdr:nvSpPr>
        <xdr:spPr bwMode="auto">
          <a:xfrm>
            <a:off x="4325466" y="55101105"/>
            <a:ext cx="1777872" cy="54802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日本学士院賞の受賞者（９件）の賞金。</a:t>
            </a:r>
          </a:p>
        </xdr:txBody>
      </xdr:sp>
      <xdr:sp macro="" textlink="">
        <xdr:nvSpPr>
          <xdr:cNvPr id="193" name="AutoShape 75">
            <a:extLst>
              <a:ext uri="{FF2B5EF4-FFF2-40B4-BE49-F238E27FC236}">
                <a16:creationId xmlns:a16="http://schemas.microsoft.com/office/drawing/2014/main" id="{357C32BF-3BEE-41D9-9D41-5663A88C6087}"/>
              </a:ext>
            </a:extLst>
          </xdr:cNvPr>
          <xdr:cNvSpPr>
            <a:spLocks noChangeArrowheads="1"/>
          </xdr:cNvSpPr>
        </xdr:nvSpPr>
        <xdr:spPr bwMode="auto">
          <a:xfrm>
            <a:off x="7037143" y="55163935"/>
            <a:ext cx="1749754" cy="50152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寄附金を委任経理金に交付するための経費。</a:t>
            </a:r>
          </a:p>
        </xdr:txBody>
      </xdr:sp>
      <xdr:sp macro="" textlink="">
        <xdr:nvSpPr>
          <xdr:cNvPr id="195" name="テキスト ボックス 4">
            <a:extLst>
              <a:ext uri="{FF2B5EF4-FFF2-40B4-BE49-F238E27FC236}">
                <a16:creationId xmlns:a16="http://schemas.microsoft.com/office/drawing/2014/main" id="{AD70797E-A664-49A2-894D-B7EFC989F97A}"/>
              </a:ext>
            </a:extLst>
          </xdr:cNvPr>
          <xdr:cNvSpPr txBox="1">
            <a:spLocks noChangeArrowheads="1"/>
          </xdr:cNvSpPr>
        </xdr:nvSpPr>
        <xdr:spPr bwMode="auto">
          <a:xfrm>
            <a:off x="8077785" y="56275302"/>
            <a:ext cx="2005109" cy="68207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H.</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株式会社大塚商会</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１百万円　　</a:t>
            </a: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196" name="AutoShape 75">
            <a:extLst>
              <a:ext uri="{FF2B5EF4-FFF2-40B4-BE49-F238E27FC236}">
                <a16:creationId xmlns:a16="http://schemas.microsoft.com/office/drawing/2014/main" id="{7E01A6A5-B5D7-49C6-81FA-6B0BFC7363FC}"/>
              </a:ext>
            </a:extLst>
          </xdr:cNvPr>
          <xdr:cNvSpPr>
            <a:spLocks noChangeArrowheads="1"/>
          </xdr:cNvSpPr>
        </xdr:nvSpPr>
        <xdr:spPr bwMode="auto">
          <a:xfrm>
            <a:off x="8188211" y="57001707"/>
            <a:ext cx="1843207" cy="79033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日本学士院会館内の無線ＬＡＮ設備更新。</a:t>
            </a:r>
          </a:p>
        </xdr:txBody>
      </xdr:sp>
      <xdr:sp macro="" textlink="">
        <xdr:nvSpPr>
          <xdr:cNvPr id="197" name="テキスト ボックス 1">
            <a:extLst>
              <a:ext uri="{FF2B5EF4-FFF2-40B4-BE49-F238E27FC236}">
                <a16:creationId xmlns:a16="http://schemas.microsoft.com/office/drawing/2014/main" id="{71FDF735-4AD1-42D6-8B09-C237931197E3}"/>
              </a:ext>
            </a:extLst>
          </xdr:cNvPr>
          <xdr:cNvSpPr txBox="1">
            <a:spLocks noChangeArrowheads="1"/>
          </xdr:cNvSpPr>
        </xdr:nvSpPr>
        <xdr:spPr bwMode="auto">
          <a:xfrm>
            <a:off x="4501899" y="49206881"/>
            <a:ext cx="2193866" cy="11004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３８１百万円</a:t>
            </a:r>
          </a:p>
        </xdr:txBody>
      </xdr:sp>
      <xdr:sp macro="" textlink="">
        <xdr:nvSpPr>
          <xdr:cNvPr id="198" name="テキスト ボックス 197">
            <a:extLst>
              <a:ext uri="{FF2B5EF4-FFF2-40B4-BE49-F238E27FC236}">
                <a16:creationId xmlns:a16="http://schemas.microsoft.com/office/drawing/2014/main" id="{0179CCFE-BF5F-4272-B005-4C3D29241A6A}"/>
              </a:ext>
            </a:extLst>
          </xdr:cNvPr>
          <xdr:cNvSpPr txBox="1">
            <a:spLocks noChangeArrowheads="1"/>
          </xdr:cNvSpPr>
        </xdr:nvSpPr>
        <xdr:spPr bwMode="auto">
          <a:xfrm>
            <a:off x="7056184" y="48403808"/>
            <a:ext cx="3079536" cy="1852371"/>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0.3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日本学士院会員等旅費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22.5</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日本学士院会員年金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327.9</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E.</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庁費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17.2</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A.B.H)</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諸謝金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0.1</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日本学士院賞賞金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9.0</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F.</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褒賞品費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3.0</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C.D.)</a:t>
            </a:r>
            <a:endPar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学術研究奨励費交付金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 0.8</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G.</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国際学士院連合分担金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0.5</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a:t>
            </a:r>
            <a:endPar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を含む</a:t>
            </a:r>
          </a:p>
        </xdr:txBody>
      </xdr:sp>
      <xdr:sp macro="" textlink="">
        <xdr:nvSpPr>
          <xdr:cNvPr id="199" name="Line 79">
            <a:extLst>
              <a:ext uri="{FF2B5EF4-FFF2-40B4-BE49-F238E27FC236}">
                <a16:creationId xmlns:a16="http://schemas.microsoft.com/office/drawing/2014/main" id="{D82C48F7-661E-4EE0-8AA3-23814E8B3B4A}"/>
              </a:ext>
            </a:extLst>
          </xdr:cNvPr>
          <xdr:cNvSpPr>
            <a:spLocks noChangeShapeType="1"/>
          </xdr:cNvSpPr>
        </xdr:nvSpPr>
        <xdr:spPr bwMode="auto">
          <a:xfrm>
            <a:off x="5618356" y="50348604"/>
            <a:ext cx="0" cy="428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テキスト ボックス 4">
            <a:extLst>
              <a:ext uri="{FF2B5EF4-FFF2-40B4-BE49-F238E27FC236}">
                <a16:creationId xmlns:a16="http://schemas.microsoft.com/office/drawing/2014/main" id="{2B0D4501-6A71-48EC-A93B-95D4FA1423C1}"/>
              </a:ext>
            </a:extLst>
          </xdr:cNvPr>
          <xdr:cNvSpPr txBox="1">
            <a:spLocks noChangeArrowheads="1"/>
          </xdr:cNvSpPr>
        </xdr:nvSpPr>
        <xdr:spPr bwMode="auto">
          <a:xfrm>
            <a:off x="6823134" y="53885821"/>
            <a:ext cx="2212565" cy="103260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G.</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学術研究奨励費交付金</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０．８百万円　　</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（日本学士院長）</a:t>
            </a:r>
          </a:p>
        </xdr:txBody>
      </xdr:sp>
      <xdr:sp macro="" textlink="">
        <xdr:nvSpPr>
          <xdr:cNvPr id="201" name="テキスト ボックス 4">
            <a:extLst>
              <a:ext uri="{FF2B5EF4-FFF2-40B4-BE49-F238E27FC236}">
                <a16:creationId xmlns:a16="http://schemas.microsoft.com/office/drawing/2014/main" id="{7D25E323-5505-4E0C-8E50-A3DD99BB47A9}"/>
              </a:ext>
            </a:extLst>
          </xdr:cNvPr>
          <xdr:cNvSpPr txBox="1">
            <a:spLocks noChangeArrowheads="1"/>
          </xdr:cNvSpPr>
        </xdr:nvSpPr>
        <xdr:spPr bwMode="auto">
          <a:xfrm>
            <a:off x="1540406" y="51591419"/>
            <a:ext cx="1817597" cy="624073"/>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小宮山印刷工業</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株式会社</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６．９百万円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（欧文紀要印刷・発送）</a:t>
            </a:r>
          </a:p>
        </xdr:txBody>
      </xdr:sp>
      <xdr:sp macro="" textlink="">
        <xdr:nvSpPr>
          <xdr:cNvPr id="202" name="テキスト ボックス 4">
            <a:extLst>
              <a:ext uri="{FF2B5EF4-FFF2-40B4-BE49-F238E27FC236}">
                <a16:creationId xmlns:a16="http://schemas.microsoft.com/office/drawing/2014/main" id="{36A0E25F-3839-443C-84D9-5A7E36B940C0}"/>
              </a:ext>
            </a:extLst>
          </xdr:cNvPr>
          <xdr:cNvSpPr txBox="1">
            <a:spLocks noChangeArrowheads="1"/>
          </xdr:cNvSpPr>
        </xdr:nvSpPr>
        <xdr:spPr bwMode="auto">
          <a:xfrm>
            <a:off x="5450221" y="51606532"/>
            <a:ext cx="1924529" cy="6268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C.</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独立行政法人造幣局</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２．０百万円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（日本学士院賞牌製作）</a:t>
            </a:r>
          </a:p>
        </xdr:txBody>
      </xdr:sp>
      <xdr:sp macro="" textlink="">
        <xdr:nvSpPr>
          <xdr:cNvPr id="204" name="テキスト ボックス 203">
            <a:extLst>
              <a:ext uri="{FF2B5EF4-FFF2-40B4-BE49-F238E27FC236}">
                <a16:creationId xmlns:a16="http://schemas.microsoft.com/office/drawing/2014/main" id="{08E5144D-9014-4C9B-B9A2-1125FCAC60C6}"/>
              </a:ext>
            </a:extLst>
          </xdr:cNvPr>
          <xdr:cNvSpPr txBox="1">
            <a:spLocks noChangeArrowheads="1"/>
          </xdr:cNvSpPr>
        </xdr:nvSpPr>
        <xdr:spPr bwMode="auto">
          <a:xfrm>
            <a:off x="1522878" y="51261149"/>
            <a:ext cx="1800401" cy="1905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一般競争入札・印刷</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p>
        </xdr:txBody>
      </xdr:sp>
      <xdr:sp macro="" textlink="">
        <xdr:nvSpPr>
          <xdr:cNvPr id="205" name="テキスト ボックス 204">
            <a:extLst>
              <a:ext uri="{FF2B5EF4-FFF2-40B4-BE49-F238E27FC236}">
                <a16:creationId xmlns:a16="http://schemas.microsoft.com/office/drawing/2014/main" id="{8F41773B-E07D-4BE6-A65A-E703B44D4212}"/>
              </a:ext>
            </a:extLst>
          </xdr:cNvPr>
          <xdr:cNvSpPr txBox="1">
            <a:spLocks noChangeArrowheads="1"/>
          </xdr:cNvSpPr>
        </xdr:nvSpPr>
        <xdr:spPr bwMode="auto">
          <a:xfrm>
            <a:off x="3434277" y="51258580"/>
            <a:ext cx="2072479" cy="276295"/>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随意契約</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少額</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・印刷</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p>
        </xdr:txBody>
      </xdr:sp>
      <xdr:sp macro="" textlink="">
        <xdr:nvSpPr>
          <xdr:cNvPr id="206" name="テキスト ボックス 28">
            <a:extLst>
              <a:ext uri="{FF2B5EF4-FFF2-40B4-BE49-F238E27FC236}">
                <a16:creationId xmlns:a16="http://schemas.microsoft.com/office/drawing/2014/main" id="{C16707F2-6B94-4102-9B08-354FE7E395FB}"/>
              </a:ext>
            </a:extLst>
          </xdr:cNvPr>
          <xdr:cNvSpPr txBox="1">
            <a:spLocks noChangeArrowheads="1"/>
          </xdr:cNvSpPr>
        </xdr:nvSpPr>
        <xdr:spPr bwMode="auto">
          <a:xfrm>
            <a:off x="5474525" y="51279077"/>
            <a:ext cx="2087316" cy="221194"/>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随意契約</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少額</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・製造</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p>
        </xdr:txBody>
      </xdr:sp>
      <xdr:sp macro="" textlink="">
        <xdr:nvSpPr>
          <xdr:cNvPr id="207" name="テキスト ボックス 28">
            <a:extLst>
              <a:ext uri="{FF2B5EF4-FFF2-40B4-BE49-F238E27FC236}">
                <a16:creationId xmlns:a16="http://schemas.microsoft.com/office/drawing/2014/main" id="{82261BA9-B367-4FB6-B3E4-2BA7190AA412}"/>
              </a:ext>
            </a:extLst>
          </xdr:cNvPr>
          <xdr:cNvSpPr txBox="1">
            <a:spLocks noChangeArrowheads="1"/>
          </xdr:cNvSpPr>
        </xdr:nvSpPr>
        <xdr:spPr bwMode="auto">
          <a:xfrm>
            <a:off x="7462949" y="51277168"/>
            <a:ext cx="2199901" cy="200035"/>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随意契約</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少額</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・製造</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p>
        </xdr:txBody>
      </xdr:sp>
      <xdr:sp macro="" textlink="">
        <xdr:nvSpPr>
          <xdr:cNvPr id="208" name="Line 71">
            <a:extLst>
              <a:ext uri="{FF2B5EF4-FFF2-40B4-BE49-F238E27FC236}">
                <a16:creationId xmlns:a16="http://schemas.microsoft.com/office/drawing/2014/main" id="{5996A436-14E1-4319-A905-4FD85F17E0FF}"/>
              </a:ext>
            </a:extLst>
          </xdr:cNvPr>
          <xdr:cNvSpPr>
            <a:spLocks noChangeShapeType="1"/>
          </xdr:cNvSpPr>
        </xdr:nvSpPr>
        <xdr:spPr bwMode="auto">
          <a:xfrm flipH="1">
            <a:off x="8538310" y="50806623"/>
            <a:ext cx="6575" cy="3557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9" name="Line 71">
            <a:extLst>
              <a:ext uri="{FF2B5EF4-FFF2-40B4-BE49-F238E27FC236}">
                <a16:creationId xmlns:a16="http://schemas.microsoft.com/office/drawing/2014/main" id="{D3F54905-0A84-447F-BB57-AA88F79DDE2B}"/>
              </a:ext>
            </a:extLst>
          </xdr:cNvPr>
          <xdr:cNvSpPr>
            <a:spLocks noChangeShapeType="1"/>
          </xdr:cNvSpPr>
        </xdr:nvSpPr>
        <xdr:spPr bwMode="auto">
          <a:xfrm flipH="1">
            <a:off x="4456530" y="50797096"/>
            <a:ext cx="1360" cy="4726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 name="Line 81">
            <a:extLst>
              <a:ext uri="{FF2B5EF4-FFF2-40B4-BE49-F238E27FC236}">
                <a16:creationId xmlns:a16="http://schemas.microsoft.com/office/drawing/2014/main" id="{79F37689-9367-4AE0-BA57-03D29091814B}"/>
              </a:ext>
            </a:extLst>
          </xdr:cNvPr>
          <xdr:cNvSpPr>
            <a:spLocks noChangeShapeType="1"/>
          </xdr:cNvSpPr>
        </xdr:nvSpPr>
        <xdr:spPr bwMode="auto">
          <a:xfrm flipH="1">
            <a:off x="3559468" y="50817267"/>
            <a:ext cx="14792" cy="3031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 name="左中かっこ 210">
            <a:extLst>
              <a:ext uri="{FF2B5EF4-FFF2-40B4-BE49-F238E27FC236}">
                <a16:creationId xmlns:a16="http://schemas.microsoft.com/office/drawing/2014/main" id="{2A44DFED-C15E-4DC4-948D-504770A3B1DC}"/>
              </a:ext>
            </a:extLst>
          </xdr:cNvPr>
          <xdr:cNvSpPr/>
        </xdr:nvSpPr>
        <xdr:spPr>
          <a:xfrm>
            <a:off x="6836390" y="48285536"/>
            <a:ext cx="189676" cy="1911025"/>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2" name="正方形/長方形 211">
            <a:extLst>
              <a:ext uri="{FF2B5EF4-FFF2-40B4-BE49-F238E27FC236}">
                <a16:creationId xmlns:a16="http://schemas.microsoft.com/office/drawing/2014/main" id="{08DD8BA2-9BC3-49EF-BF48-0057CB71B043}"/>
              </a:ext>
            </a:extLst>
          </xdr:cNvPr>
          <xdr:cNvSpPr/>
        </xdr:nvSpPr>
        <xdr:spPr>
          <a:xfrm>
            <a:off x="7006878" y="48086041"/>
            <a:ext cx="827633" cy="3313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a:t>
            </a:r>
          </a:p>
        </xdr:txBody>
      </xdr:sp>
      <xdr:sp macro="" textlink="">
        <xdr:nvSpPr>
          <xdr:cNvPr id="203" name="Line 81">
            <a:extLst>
              <a:ext uri="{FF2B5EF4-FFF2-40B4-BE49-F238E27FC236}">
                <a16:creationId xmlns:a16="http://schemas.microsoft.com/office/drawing/2014/main" id="{148FAF7B-FC4A-4799-996C-F24D430AD2AE}"/>
              </a:ext>
            </a:extLst>
          </xdr:cNvPr>
          <xdr:cNvSpPr>
            <a:spLocks noChangeShapeType="1"/>
          </xdr:cNvSpPr>
        </xdr:nvSpPr>
        <xdr:spPr bwMode="auto">
          <a:xfrm>
            <a:off x="5365505" y="50811347"/>
            <a:ext cx="11279" cy="305775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346">
            <a:extLst>
              <a:ext uri="{FF2B5EF4-FFF2-40B4-BE49-F238E27FC236}">
                <a16:creationId xmlns:a16="http://schemas.microsoft.com/office/drawing/2014/main" id="{F196BF70-7790-42AD-97B0-56724DF1CA37}"/>
              </a:ext>
            </a:extLst>
          </xdr:cNvPr>
          <xdr:cNvSpPr>
            <a:spLocks noChangeShapeType="1"/>
          </xdr:cNvSpPr>
        </xdr:nvSpPr>
        <xdr:spPr bwMode="auto">
          <a:xfrm flipH="1">
            <a:off x="7456314" y="50804674"/>
            <a:ext cx="0" cy="3052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 name="Line 346">
            <a:extLst>
              <a:ext uri="{FF2B5EF4-FFF2-40B4-BE49-F238E27FC236}">
                <a16:creationId xmlns:a16="http://schemas.microsoft.com/office/drawing/2014/main" id="{00A35B23-F6E1-4F84-8357-4FD9B4B8E76A}"/>
              </a:ext>
            </a:extLst>
          </xdr:cNvPr>
          <xdr:cNvSpPr>
            <a:spLocks noChangeShapeType="1"/>
          </xdr:cNvSpPr>
        </xdr:nvSpPr>
        <xdr:spPr bwMode="auto">
          <a:xfrm flipH="1">
            <a:off x="9593036" y="50792128"/>
            <a:ext cx="2240" cy="54801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82" zoomScale="75" zoomScaleNormal="75" zoomScaleSheetLayoutView="75" zoomScalePageLayoutView="85" workbookViewId="0">
      <selection activeCell="L831" sqref="L831:X8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211</v>
      </c>
      <c r="AT2" s="218"/>
      <c r="AU2" s="218"/>
      <c r="AV2" s="51" t="str">
        <f>IF(AW2="", "", "-")</f>
        <v/>
      </c>
      <c r="AW2" s="417"/>
      <c r="AX2" s="417"/>
    </row>
    <row r="3" spans="1:50" ht="21" customHeight="1" thickBot="1" x14ac:dyDescent="0.2">
      <c r="A3" s="548" t="s">
        <v>420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557</v>
      </c>
      <c r="AK3" s="550"/>
      <c r="AL3" s="550"/>
      <c r="AM3" s="550"/>
      <c r="AN3" s="550"/>
      <c r="AO3" s="550"/>
      <c r="AP3" s="550"/>
      <c r="AQ3" s="550"/>
      <c r="AR3" s="550"/>
      <c r="AS3" s="550"/>
      <c r="AT3" s="550"/>
      <c r="AU3" s="550"/>
      <c r="AV3" s="550"/>
      <c r="AW3" s="550"/>
      <c r="AX3" s="24" t="s">
        <v>65</v>
      </c>
    </row>
    <row r="4" spans="1:50" ht="24.75" customHeight="1" x14ac:dyDescent="0.15">
      <c r="A4" s="750" t="s">
        <v>25</v>
      </c>
      <c r="B4" s="751"/>
      <c r="C4" s="751"/>
      <c r="D4" s="751"/>
      <c r="E4" s="751"/>
      <c r="F4" s="751"/>
      <c r="G4" s="726" t="s">
        <v>677</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594</v>
      </c>
      <c r="AF4" s="732"/>
      <c r="AG4" s="732"/>
      <c r="AH4" s="732"/>
      <c r="AI4" s="732"/>
      <c r="AJ4" s="732"/>
      <c r="AK4" s="732"/>
      <c r="AL4" s="732"/>
      <c r="AM4" s="732"/>
      <c r="AN4" s="732"/>
      <c r="AO4" s="732"/>
      <c r="AP4" s="733"/>
      <c r="AQ4" s="734" t="s">
        <v>2</v>
      </c>
      <c r="AR4" s="729"/>
      <c r="AS4" s="729"/>
      <c r="AT4" s="729"/>
      <c r="AU4" s="729"/>
      <c r="AV4" s="729"/>
      <c r="AW4" s="729"/>
      <c r="AX4" s="735"/>
    </row>
    <row r="5" spans="1:50" ht="36.75" customHeight="1" x14ac:dyDescent="0.15">
      <c r="A5" s="736" t="s">
        <v>67</v>
      </c>
      <c r="B5" s="737"/>
      <c r="C5" s="737"/>
      <c r="D5" s="737"/>
      <c r="E5" s="737"/>
      <c r="F5" s="738"/>
      <c r="G5" s="583" t="s">
        <v>592</v>
      </c>
      <c r="H5" s="584"/>
      <c r="I5" s="584"/>
      <c r="J5" s="584"/>
      <c r="K5" s="584"/>
      <c r="L5" s="584"/>
      <c r="M5" s="585" t="s">
        <v>66</v>
      </c>
      <c r="N5" s="586"/>
      <c r="O5" s="586"/>
      <c r="P5" s="586"/>
      <c r="Q5" s="586"/>
      <c r="R5" s="587"/>
      <c r="S5" s="588" t="s">
        <v>593</v>
      </c>
      <c r="T5" s="584"/>
      <c r="U5" s="584"/>
      <c r="V5" s="584"/>
      <c r="W5" s="584"/>
      <c r="X5" s="589"/>
      <c r="Y5" s="742" t="s">
        <v>3</v>
      </c>
      <c r="Z5" s="743"/>
      <c r="AA5" s="743"/>
      <c r="AB5" s="743"/>
      <c r="AC5" s="743"/>
      <c r="AD5" s="744"/>
      <c r="AE5" s="745" t="s">
        <v>595</v>
      </c>
      <c r="AF5" s="745"/>
      <c r="AG5" s="745"/>
      <c r="AH5" s="745"/>
      <c r="AI5" s="745"/>
      <c r="AJ5" s="745"/>
      <c r="AK5" s="745"/>
      <c r="AL5" s="745"/>
      <c r="AM5" s="745"/>
      <c r="AN5" s="745"/>
      <c r="AO5" s="745"/>
      <c r="AP5" s="746"/>
      <c r="AQ5" s="747" t="s">
        <v>660</v>
      </c>
      <c r="AR5" s="748"/>
      <c r="AS5" s="748"/>
      <c r="AT5" s="748"/>
      <c r="AU5" s="748"/>
      <c r="AV5" s="748"/>
      <c r="AW5" s="748"/>
      <c r="AX5" s="749"/>
    </row>
    <row r="6" spans="1:50" ht="39" customHeight="1" x14ac:dyDescent="0.15">
      <c r="A6" s="752" t="s">
        <v>4</v>
      </c>
      <c r="B6" s="753"/>
      <c r="C6" s="753"/>
      <c r="D6" s="753"/>
      <c r="E6" s="753"/>
      <c r="F6" s="753"/>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6.5" customHeight="1" x14ac:dyDescent="0.15">
      <c r="A7" s="854" t="s">
        <v>22</v>
      </c>
      <c r="B7" s="855"/>
      <c r="C7" s="855"/>
      <c r="D7" s="855"/>
      <c r="E7" s="855"/>
      <c r="F7" s="856"/>
      <c r="G7" s="857" t="s">
        <v>558</v>
      </c>
      <c r="H7" s="858"/>
      <c r="I7" s="858"/>
      <c r="J7" s="858"/>
      <c r="K7" s="858"/>
      <c r="L7" s="858"/>
      <c r="M7" s="858"/>
      <c r="N7" s="858"/>
      <c r="O7" s="858"/>
      <c r="P7" s="858"/>
      <c r="Q7" s="858"/>
      <c r="R7" s="858"/>
      <c r="S7" s="858"/>
      <c r="T7" s="858"/>
      <c r="U7" s="858"/>
      <c r="V7" s="858"/>
      <c r="W7" s="858"/>
      <c r="X7" s="859"/>
      <c r="Y7" s="415" t="s">
        <v>384</v>
      </c>
      <c r="Z7" s="311"/>
      <c r="AA7" s="311"/>
      <c r="AB7" s="311"/>
      <c r="AC7" s="311"/>
      <c r="AD7" s="416"/>
      <c r="AE7" s="403" t="s">
        <v>559</v>
      </c>
      <c r="AF7" s="404"/>
      <c r="AG7" s="404"/>
      <c r="AH7" s="404"/>
      <c r="AI7" s="404"/>
      <c r="AJ7" s="404"/>
      <c r="AK7" s="404"/>
      <c r="AL7" s="404"/>
      <c r="AM7" s="404"/>
      <c r="AN7" s="404"/>
      <c r="AO7" s="404"/>
      <c r="AP7" s="404"/>
      <c r="AQ7" s="404"/>
      <c r="AR7" s="404"/>
      <c r="AS7" s="404"/>
      <c r="AT7" s="404"/>
      <c r="AU7" s="404"/>
      <c r="AV7" s="404"/>
      <c r="AW7" s="404"/>
      <c r="AX7" s="405"/>
    </row>
    <row r="8" spans="1:50" ht="27.75" customHeight="1" x14ac:dyDescent="0.15">
      <c r="A8" s="854" t="s">
        <v>258</v>
      </c>
      <c r="B8" s="855"/>
      <c r="C8" s="855"/>
      <c r="D8" s="855"/>
      <c r="E8" s="855"/>
      <c r="F8" s="856"/>
      <c r="G8" s="225" t="str">
        <f>入力規則等!A27</f>
        <v>科学技術・イノベーション</v>
      </c>
      <c r="H8" s="226"/>
      <c r="I8" s="226"/>
      <c r="J8" s="226"/>
      <c r="K8" s="226"/>
      <c r="L8" s="226"/>
      <c r="M8" s="226"/>
      <c r="N8" s="226"/>
      <c r="O8" s="226"/>
      <c r="P8" s="226"/>
      <c r="Q8" s="226"/>
      <c r="R8" s="226"/>
      <c r="S8" s="226"/>
      <c r="T8" s="226"/>
      <c r="U8" s="226"/>
      <c r="V8" s="226"/>
      <c r="W8" s="226"/>
      <c r="X8" s="227"/>
      <c r="Y8" s="594" t="s">
        <v>259</v>
      </c>
      <c r="Z8" s="595"/>
      <c r="AA8" s="595"/>
      <c r="AB8" s="595"/>
      <c r="AC8" s="595"/>
      <c r="AD8" s="596"/>
      <c r="AE8" s="765"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6"/>
    </row>
    <row r="9" spans="1:50" ht="60" customHeight="1" x14ac:dyDescent="0.15">
      <c r="A9" s="149" t="s">
        <v>23</v>
      </c>
      <c r="B9" s="150"/>
      <c r="C9" s="150"/>
      <c r="D9" s="150"/>
      <c r="E9" s="150"/>
      <c r="F9" s="150"/>
      <c r="G9" s="597" t="s">
        <v>560</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91.5" customHeight="1" x14ac:dyDescent="0.15">
      <c r="A10" s="767" t="s">
        <v>30</v>
      </c>
      <c r="B10" s="768"/>
      <c r="C10" s="768"/>
      <c r="D10" s="768"/>
      <c r="E10" s="768"/>
      <c r="F10" s="768"/>
      <c r="G10" s="700" t="s">
        <v>561</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25.5" customHeight="1" x14ac:dyDescent="0.15">
      <c r="A11" s="767" t="s">
        <v>5</v>
      </c>
      <c r="B11" s="768"/>
      <c r="C11" s="768"/>
      <c r="D11" s="768"/>
      <c r="E11" s="768"/>
      <c r="F11" s="776"/>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43" t="s">
        <v>24</v>
      </c>
      <c r="B12" s="144"/>
      <c r="C12" s="144"/>
      <c r="D12" s="144"/>
      <c r="E12" s="144"/>
      <c r="F12" s="145"/>
      <c r="G12" s="706"/>
      <c r="H12" s="707"/>
      <c r="I12" s="707"/>
      <c r="J12" s="707"/>
      <c r="K12" s="707"/>
      <c r="L12" s="707"/>
      <c r="M12" s="707"/>
      <c r="N12" s="707"/>
      <c r="O12" s="707"/>
      <c r="P12" s="318" t="s">
        <v>387</v>
      </c>
      <c r="Q12" s="313"/>
      <c r="R12" s="313"/>
      <c r="S12" s="313"/>
      <c r="T12" s="313"/>
      <c r="U12" s="313"/>
      <c r="V12" s="314"/>
      <c r="W12" s="318" t="s">
        <v>407</v>
      </c>
      <c r="X12" s="313"/>
      <c r="Y12" s="313"/>
      <c r="Z12" s="313"/>
      <c r="AA12" s="313"/>
      <c r="AB12" s="313"/>
      <c r="AC12" s="314"/>
      <c r="AD12" s="318" t="s">
        <v>414</v>
      </c>
      <c r="AE12" s="313"/>
      <c r="AF12" s="313"/>
      <c r="AG12" s="313"/>
      <c r="AH12" s="313"/>
      <c r="AI12" s="313"/>
      <c r="AJ12" s="314"/>
      <c r="AK12" s="318" t="s">
        <v>421</v>
      </c>
      <c r="AL12" s="313"/>
      <c r="AM12" s="313"/>
      <c r="AN12" s="313"/>
      <c r="AO12" s="313"/>
      <c r="AP12" s="313"/>
      <c r="AQ12" s="314"/>
      <c r="AR12" s="318" t="s">
        <v>422</v>
      </c>
      <c r="AS12" s="313"/>
      <c r="AT12" s="313"/>
      <c r="AU12" s="313"/>
      <c r="AV12" s="313"/>
      <c r="AW12" s="313"/>
      <c r="AX12" s="769"/>
    </row>
    <row r="13" spans="1:50" ht="21" customHeight="1" x14ac:dyDescent="0.15">
      <c r="A13" s="146"/>
      <c r="B13" s="147"/>
      <c r="C13" s="147"/>
      <c r="D13" s="147"/>
      <c r="E13" s="147"/>
      <c r="F13" s="148"/>
      <c r="G13" s="770" t="s">
        <v>6</v>
      </c>
      <c r="H13" s="771"/>
      <c r="I13" s="663" t="s">
        <v>7</v>
      </c>
      <c r="J13" s="664"/>
      <c r="K13" s="664"/>
      <c r="L13" s="664"/>
      <c r="M13" s="664"/>
      <c r="N13" s="664"/>
      <c r="O13" s="665"/>
      <c r="P13" s="116">
        <v>446</v>
      </c>
      <c r="Q13" s="117"/>
      <c r="R13" s="117"/>
      <c r="S13" s="117"/>
      <c r="T13" s="117"/>
      <c r="U13" s="117"/>
      <c r="V13" s="118"/>
      <c r="W13" s="116">
        <v>443.6</v>
      </c>
      <c r="X13" s="117"/>
      <c r="Y13" s="117"/>
      <c r="Z13" s="117"/>
      <c r="AA13" s="117"/>
      <c r="AB13" s="117"/>
      <c r="AC13" s="118"/>
      <c r="AD13" s="116">
        <v>436.4</v>
      </c>
      <c r="AE13" s="117"/>
      <c r="AF13" s="117"/>
      <c r="AG13" s="117"/>
      <c r="AH13" s="117"/>
      <c r="AI13" s="117"/>
      <c r="AJ13" s="118"/>
      <c r="AK13" s="116">
        <v>437.7</v>
      </c>
      <c r="AL13" s="117"/>
      <c r="AM13" s="117"/>
      <c r="AN13" s="117"/>
      <c r="AO13" s="117"/>
      <c r="AP13" s="117"/>
      <c r="AQ13" s="118"/>
      <c r="AR13" s="113">
        <v>436.7</v>
      </c>
      <c r="AS13" s="114"/>
      <c r="AT13" s="114"/>
      <c r="AU13" s="114"/>
      <c r="AV13" s="114"/>
      <c r="AW13" s="114"/>
      <c r="AX13" s="414"/>
    </row>
    <row r="14" spans="1:50" ht="21" customHeight="1" x14ac:dyDescent="0.15">
      <c r="A14" s="146"/>
      <c r="B14" s="147"/>
      <c r="C14" s="147"/>
      <c r="D14" s="147"/>
      <c r="E14" s="147"/>
      <c r="F14" s="148"/>
      <c r="G14" s="772"/>
      <c r="H14" s="773"/>
      <c r="I14" s="600" t="s">
        <v>8</v>
      </c>
      <c r="J14" s="654"/>
      <c r="K14" s="654"/>
      <c r="L14" s="654"/>
      <c r="M14" s="654"/>
      <c r="N14" s="654"/>
      <c r="O14" s="655"/>
      <c r="P14" s="116">
        <v>-31</v>
      </c>
      <c r="Q14" s="117"/>
      <c r="R14" s="117"/>
      <c r="S14" s="117"/>
      <c r="T14" s="117"/>
      <c r="U14" s="117"/>
      <c r="V14" s="118"/>
      <c r="W14" s="116">
        <v>-38.6</v>
      </c>
      <c r="X14" s="117"/>
      <c r="Y14" s="117"/>
      <c r="Z14" s="117"/>
      <c r="AA14" s="117"/>
      <c r="AB14" s="117"/>
      <c r="AC14" s="118"/>
      <c r="AD14" s="116">
        <v>-32.799999999999997</v>
      </c>
      <c r="AE14" s="117"/>
      <c r="AF14" s="117"/>
      <c r="AG14" s="117"/>
      <c r="AH14" s="117"/>
      <c r="AI14" s="117"/>
      <c r="AJ14" s="118"/>
      <c r="AK14" s="116" t="s">
        <v>559</v>
      </c>
      <c r="AL14" s="117"/>
      <c r="AM14" s="117"/>
      <c r="AN14" s="117"/>
      <c r="AO14" s="117"/>
      <c r="AP14" s="117"/>
      <c r="AQ14" s="118"/>
      <c r="AR14" s="690"/>
      <c r="AS14" s="690"/>
      <c r="AT14" s="690"/>
      <c r="AU14" s="690"/>
      <c r="AV14" s="690"/>
      <c r="AW14" s="690"/>
      <c r="AX14" s="691"/>
    </row>
    <row r="15" spans="1:50" ht="21" customHeight="1" x14ac:dyDescent="0.15">
      <c r="A15" s="146"/>
      <c r="B15" s="147"/>
      <c r="C15" s="147"/>
      <c r="D15" s="147"/>
      <c r="E15" s="147"/>
      <c r="F15" s="148"/>
      <c r="G15" s="772"/>
      <c r="H15" s="773"/>
      <c r="I15" s="600" t="s">
        <v>51</v>
      </c>
      <c r="J15" s="601"/>
      <c r="K15" s="601"/>
      <c r="L15" s="601"/>
      <c r="M15" s="601"/>
      <c r="N15" s="601"/>
      <c r="O15" s="602"/>
      <c r="P15" s="116" t="s">
        <v>559</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t="s">
        <v>559</v>
      </c>
      <c r="AL15" s="117"/>
      <c r="AM15" s="117"/>
      <c r="AN15" s="117"/>
      <c r="AO15" s="117"/>
      <c r="AP15" s="117"/>
      <c r="AQ15" s="118"/>
      <c r="AR15" s="116"/>
      <c r="AS15" s="117"/>
      <c r="AT15" s="117"/>
      <c r="AU15" s="117"/>
      <c r="AV15" s="117"/>
      <c r="AW15" s="117"/>
      <c r="AX15" s="653"/>
    </row>
    <row r="16" spans="1:50" ht="21" customHeight="1" x14ac:dyDescent="0.15">
      <c r="A16" s="146"/>
      <c r="B16" s="147"/>
      <c r="C16" s="147"/>
      <c r="D16" s="147"/>
      <c r="E16" s="147"/>
      <c r="F16" s="148"/>
      <c r="G16" s="772"/>
      <c r="H16" s="773"/>
      <c r="I16" s="600" t="s">
        <v>52</v>
      </c>
      <c r="J16" s="601"/>
      <c r="K16" s="601"/>
      <c r="L16" s="601"/>
      <c r="M16" s="601"/>
      <c r="N16" s="601"/>
      <c r="O16" s="602"/>
      <c r="P16" s="116" t="s">
        <v>559</v>
      </c>
      <c r="Q16" s="117"/>
      <c r="R16" s="117"/>
      <c r="S16" s="117"/>
      <c r="T16" s="117"/>
      <c r="U16" s="117"/>
      <c r="V16" s="118"/>
      <c r="W16" s="116" t="s">
        <v>559</v>
      </c>
      <c r="X16" s="117"/>
      <c r="Y16" s="117"/>
      <c r="Z16" s="117"/>
      <c r="AA16" s="117"/>
      <c r="AB16" s="117"/>
      <c r="AC16" s="118"/>
      <c r="AD16" s="116" t="s">
        <v>559</v>
      </c>
      <c r="AE16" s="117"/>
      <c r="AF16" s="117"/>
      <c r="AG16" s="117"/>
      <c r="AH16" s="117"/>
      <c r="AI16" s="117"/>
      <c r="AJ16" s="118"/>
      <c r="AK16" s="116" t="s">
        <v>559</v>
      </c>
      <c r="AL16" s="117"/>
      <c r="AM16" s="117"/>
      <c r="AN16" s="117"/>
      <c r="AO16" s="117"/>
      <c r="AP16" s="117"/>
      <c r="AQ16" s="118"/>
      <c r="AR16" s="703"/>
      <c r="AS16" s="704"/>
      <c r="AT16" s="704"/>
      <c r="AU16" s="704"/>
      <c r="AV16" s="704"/>
      <c r="AW16" s="704"/>
      <c r="AX16" s="705"/>
    </row>
    <row r="17" spans="1:50" ht="24.75" customHeight="1" x14ac:dyDescent="0.15">
      <c r="A17" s="146"/>
      <c r="B17" s="147"/>
      <c r="C17" s="147"/>
      <c r="D17" s="147"/>
      <c r="E17" s="147"/>
      <c r="F17" s="148"/>
      <c r="G17" s="772"/>
      <c r="H17" s="773"/>
      <c r="I17" s="600" t="s">
        <v>50</v>
      </c>
      <c r="J17" s="654"/>
      <c r="K17" s="654"/>
      <c r="L17" s="654"/>
      <c r="M17" s="654"/>
      <c r="N17" s="654"/>
      <c r="O17" s="655"/>
      <c r="P17" s="116" t="s">
        <v>559</v>
      </c>
      <c r="Q17" s="117"/>
      <c r="R17" s="117"/>
      <c r="S17" s="117"/>
      <c r="T17" s="117"/>
      <c r="U17" s="117"/>
      <c r="V17" s="118"/>
      <c r="W17" s="116" t="s">
        <v>559</v>
      </c>
      <c r="X17" s="117"/>
      <c r="Y17" s="117"/>
      <c r="Z17" s="117"/>
      <c r="AA17" s="117"/>
      <c r="AB17" s="117"/>
      <c r="AC17" s="118"/>
      <c r="AD17" s="116">
        <v>-6.6</v>
      </c>
      <c r="AE17" s="117"/>
      <c r="AF17" s="117"/>
      <c r="AG17" s="117"/>
      <c r="AH17" s="117"/>
      <c r="AI17" s="117"/>
      <c r="AJ17" s="118"/>
      <c r="AK17" s="116" t="s">
        <v>559</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4"/>
      <c r="H18" s="775"/>
      <c r="I18" s="762" t="s">
        <v>20</v>
      </c>
      <c r="J18" s="763"/>
      <c r="K18" s="763"/>
      <c r="L18" s="763"/>
      <c r="M18" s="763"/>
      <c r="N18" s="763"/>
      <c r="O18" s="764"/>
      <c r="P18" s="122">
        <f>SUM(P13:V17)</f>
        <v>415</v>
      </c>
      <c r="Q18" s="123"/>
      <c r="R18" s="123"/>
      <c r="S18" s="123"/>
      <c r="T18" s="123"/>
      <c r="U18" s="123"/>
      <c r="V18" s="124"/>
      <c r="W18" s="122">
        <f>SUM(W13:AC17)</f>
        <v>405</v>
      </c>
      <c r="X18" s="123"/>
      <c r="Y18" s="123"/>
      <c r="Z18" s="123"/>
      <c r="AA18" s="123"/>
      <c r="AB18" s="123"/>
      <c r="AC18" s="124"/>
      <c r="AD18" s="122">
        <f>SUM(AD13:AJ17)</f>
        <v>396.99999999999994</v>
      </c>
      <c r="AE18" s="123"/>
      <c r="AF18" s="123"/>
      <c r="AG18" s="123"/>
      <c r="AH18" s="123"/>
      <c r="AI18" s="123"/>
      <c r="AJ18" s="124"/>
      <c r="AK18" s="122">
        <f>SUM(AK13:AQ17)</f>
        <v>437.7</v>
      </c>
      <c r="AL18" s="123"/>
      <c r="AM18" s="123"/>
      <c r="AN18" s="123"/>
      <c r="AO18" s="123"/>
      <c r="AP18" s="123"/>
      <c r="AQ18" s="124"/>
      <c r="AR18" s="122">
        <f>SUM(AR13:AX17)</f>
        <v>436.7</v>
      </c>
      <c r="AS18" s="123"/>
      <c r="AT18" s="123"/>
      <c r="AU18" s="123"/>
      <c r="AV18" s="123"/>
      <c r="AW18" s="123"/>
      <c r="AX18" s="562"/>
    </row>
    <row r="19" spans="1:50" ht="24.75" customHeight="1" x14ac:dyDescent="0.15">
      <c r="A19" s="146"/>
      <c r="B19" s="147"/>
      <c r="C19" s="147"/>
      <c r="D19" s="147"/>
      <c r="E19" s="147"/>
      <c r="F19" s="148"/>
      <c r="G19" s="560" t="s">
        <v>9</v>
      </c>
      <c r="H19" s="561"/>
      <c r="I19" s="561"/>
      <c r="J19" s="561"/>
      <c r="K19" s="561"/>
      <c r="L19" s="561"/>
      <c r="M19" s="561"/>
      <c r="N19" s="561"/>
      <c r="O19" s="561"/>
      <c r="P19" s="116">
        <v>398</v>
      </c>
      <c r="Q19" s="117"/>
      <c r="R19" s="117"/>
      <c r="S19" s="117"/>
      <c r="T19" s="117"/>
      <c r="U19" s="117"/>
      <c r="V19" s="118"/>
      <c r="W19" s="116">
        <v>389</v>
      </c>
      <c r="X19" s="117"/>
      <c r="Y19" s="117"/>
      <c r="Z19" s="117"/>
      <c r="AA19" s="117"/>
      <c r="AB19" s="117"/>
      <c r="AC19" s="118"/>
      <c r="AD19" s="116">
        <v>381</v>
      </c>
      <c r="AE19" s="117"/>
      <c r="AF19" s="117"/>
      <c r="AG19" s="117"/>
      <c r="AH19" s="117"/>
      <c r="AI19" s="117"/>
      <c r="AJ19" s="118"/>
      <c r="AK19" s="511"/>
      <c r="AL19" s="511"/>
      <c r="AM19" s="511"/>
      <c r="AN19" s="511"/>
      <c r="AO19" s="511"/>
      <c r="AP19" s="511"/>
      <c r="AQ19" s="511"/>
      <c r="AR19" s="511"/>
      <c r="AS19" s="511"/>
      <c r="AT19" s="511"/>
      <c r="AU19" s="511"/>
      <c r="AV19" s="511"/>
      <c r="AW19" s="511"/>
      <c r="AX19" s="563"/>
    </row>
    <row r="20" spans="1:50" ht="24.75" customHeight="1" x14ac:dyDescent="0.15">
      <c r="A20" s="146"/>
      <c r="B20" s="147"/>
      <c r="C20" s="147"/>
      <c r="D20" s="147"/>
      <c r="E20" s="147"/>
      <c r="F20" s="148"/>
      <c r="G20" s="560" t="s">
        <v>10</v>
      </c>
      <c r="H20" s="561"/>
      <c r="I20" s="561"/>
      <c r="J20" s="561"/>
      <c r="K20" s="561"/>
      <c r="L20" s="561"/>
      <c r="M20" s="561"/>
      <c r="N20" s="561"/>
      <c r="O20" s="561"/>
      <c r="P20" s="564">
        <f>IF(P18=0, "-", SUM(P19)/P18)</f>
        <v>0.95903614457831321</v>
      </c>
      <c r="Q20" s="564"/>
      <c r="R20" s="564"/>
      <c r="S20" s="564"/>
      <c r="T20" s="564"/>
      <c r="U20" s="564"/>
      <c r="V20" s="564"/>
      <c r="W20" s="564">
        <f t="shared" ref="W20" si="0">IF(W18=0, "-", SUM(W19)/W18)</f>
        <v>0.96049382716049381</v>
      </c>
      <c r="X20" s="564"/>
      <c r="Y20" s="564"/>
      <c r="Z20" s="564"/>
      <c r="AA20" s="564"/>
      <c r="AB20" s="564"/>
      <c r="AC20" s="564"/>
      <c r="AD20" s="564">
        <f t="shared" ref="AD20" si="1">IF(AD18=0, "-", SUM(AD19)/AD18)</f>
        <v>0.95969773299748129</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49"/>
      <c r="B21" s="150"/>
      <c r="C21" s="150"/>
      <c r="D21" s="150"/>
      <c r="E21" s="150"/>
      <c r="F21" s="151"/>
      <c r="G21" s="960" t="s">
        <v>352</v>
      </c>
      <c r="H21" s="961"/>
      <c r="I21" s="961"/>
      <c r="J21" s="961"/>
      <c r="K21" s="961"/>
      <c r="L21" s="961"/>
      <c r="M21" s="961"/>
      <c r="N21" s="961"/>
      <c r="O21" s="961"/>
      <c r="P21" s="564">
        <f>IF(P19=0, "-", SUM(P19)/SUM(P13,P14))</f>
        <v>0.95903614457831321</v>
      </c>
      <c r="Q21" s="564"/>
      <c r="R21" s="564"/>
      <c r="S21" s="564"/>
      <c r="T21" s="564"/>
      <c r="U21" s="564"/>
      <c r="V21" s="564"/>
      <c r="W21" s="564">
        <f t="shared" ref="W21" si="2">IF(W19=0, "-", SUM(W19)/SUM(W13,W14))</f>
        <v>0.96049382716049381</v>
      </c>
      <c r="X21" s="564"/>
      <c r="Y21" s="564"/>
      <c r="Z21" s="564"/>
      <c r="AA21" s="564"/>
      <c r="AB21" s="564"/>
      <c r="AC21" s="564"/>
      <c r="AD21" s="564">
        <f t="shared" ref="AD21" si="3">IF(AD19=0, "-", SUM(AD19)/SUM(AD13,AD14))</f>
        <v>0.94400396432111011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96" t="s">
        <v>423</v>
      </c>
      <c r="B22" s="197"/>
      <c r="C22" s="197"/>
      <c r="D22" s="197"/>
      <c r="E22" s="197"/>
      <c r="F22" s="198"/>
      <c r="G22" s="187" t="s">
        <v>331</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562</v>
      </c>
      <c r="H23" s="191"/>
      <c r="I23" s="191"/>
      <c r="J23" s="191"/>
      <c r="K23" s="191"/>
      <c r="L23" s="191"/>
      <c r="M23" s="191"/>
      <c r="N23" s="191"/>
      <c r="O23" s="192"/>
      <c r="P23" s="113">
        <v>375.7</v>
      </c>
      <c r="Q23" s="114"/>
      <c r="R23" s="114"/>
      <c r="S23" s="114"/>
      <c r="T23" s="114"/>
      <c r="U23" s="114"/>
      <c r="V23" s="115"/>
      <c r="W23" s="113">
        <v>375.7</v>
      </c>
      <c r="X23" s="114"/>
      <c r="Y23" s="114"/>
      <c r="Z23" s="114"/>
      <c r="AA23" s="114"/>
      <c r="AB23" s="114"/>
      <c r="AC23" s="115"/>
      <c r="AD23" s="207" t="s">
        <v>556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563</v>
      </c>
      <c r="H24" s="194"/>
      <c r="I24" s="194"/>
      <c r="J24" s="194"/>
      <c r="K24" s="194"/>
      <c r="L24" s="194"/>
      <c r="M24" s="194"/>
      <c r="N24" s="194"/>
      <c r="O24" s="195"/>
      <c r="P24" s="116">
        <v>25.1</v>
      </c>
      <c r="Q24" s="117"/>
      <c r="R24" s="117"/>
      <c r="S24" s="117"/>
      <c r="T24" s="117"/>
      <c r="U24" s="117"/>
      <c r="V24" s="118"/>
      <c r="W24" s="116">
        <v>25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564</v>
      </c>
      <c r="H25" s="194"/>
      <c r="I25" s="194"/>
      <c r="J25" s="194"/>
      <c r="K25" s="194"/>
      <c r="L25" s="194"/>
      <c r="M25" s="194"/>
      <c r="N25" s="194"/>
      <c r="O25" s="195"/>
      <c r="P25" s="116">
        <v>17.5</v>
      </c>
      <c r="Q25" s="117"/>
      <c r="R25" s="117"/>
      <c r="S25" s="117"/>
      <c r="T25" s="117"/>
      <c r="U25" s="117"/>
      <c r="V25" s="118"/>
      <c r="W25" s="116">
        <v>17.5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565</v>
      </c>
      <c r="H26" s="194"/>
      <c r="I26" s="194"/>
      <c r="J26" s="194"/>
      <c r="K26" s="194"/>
      <c r="L26" s="194"/>
      <c r="M26" s="194"/>
      <c r="N26" s="194"/>
      <c r="O26" s="195"/>
      <c r="P26" s="116">
        <v>9</v>
      </c>
      <c r="Q26" s="117"/>
      <c r="R26" s="117"/>
      <c r="S26" s="117"/>
      <c r="T26" s="117"/>
      <c r="U26" s="117"/>
      <c r="V26" s="118"/>
      <c r="W26" s="116">
        <v>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676</v>
      </c>
      <c r="H27" s="194"/>
      <c r="I27" s="194"/>
      <c r="J27" s="194"/>
      <c r="K27" s="194"/>
      <c r="L27" s="194"/>
      <c r="M27" s="194"/>
      <c r="N27" s="194"/>
      <c r="O27" s="195"/>
      <c r="P27" s="116">
        <v>3.3</v>
      </c>
      <c r="Q27" s="117"/>
      <c r="R27" s="117"/>
      <c r="S27" s="117"/>
      <c r="T27" s="117"/>
      <c r="U27" s="117"/>
      <c r="V27" s="118"/>
      <c r="W27" s="116">
        <v>3.3</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335</v>
      </c>
      <c r="H28" s="230"/>
      <c r="I28" s="230"/>
      <c r="J28" s="230"/>
      <c r="K28" s="230"/>
      <c r="L28" s="230"/>
      <c r="M28" s="230"/>
      <c r="N28" s="230"/>
      <c r="O28" s="231"/>
      <c r="P28" s="122">
        <f>P29-SUM(P23:P27)</f>
        <v>7.0999999999999659</v>
      </c>
      <c r="Q28" s="123"/>
      <c r="R28" s="123"/>
      <c r="S28" s="123"/>
      <c r="T28" s="123"/>
      <c r="U28" s="123"/>
      <c r="V28" s="124"/>
      <c r="W28" s="122">
        <f>W29-SUM(W23:W27)</f>
        <v>6.1999999999999886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437.7</v>
      </c>
      <c r="Q29" s="117"/>
      <c r="R29" s="117"/>
      <c r="S29" s="117"/>
      <c r="T29" s="117"/>
      <c r="U29" s="117"/>
      <c r="V29" s="118"/>
      <c r="W29" s="222">
        <f>AR13</f>
        <v>436.7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4" t="s">
        <v>347</v>
      </c>
      <c r="B30" s="535"/>
      <c r="C30" s="535"/>
      <c r="D30" s="535"/>
      <c r="E30" s="535"/>
      <c r="F30" s="536"/>
      <c r="G30" s="675" t="s">
        <v>146</v>
      </c>
      <c r="H30" s="410"/>
      <c r="I30" s="410"/>
      <c r="J30" s="410"/>
      <c r="K30" s="410"/>
      <c r="L30" s="410"/>
      <c r="M30" s="410"/>
      <c r="N30" s="410"/>
      <c r="O30" s="604"/>
      <c r="P30" s="603" t="s">
        <v>59</v>
      </c>
      <c r="Q30" s="410"/>
      <c r="R30" s="410"/>
      <c r="S30" s="410"/>
      <c r="T30" s="410"/>
      <c r="U30" s="410"/>
      <c r="V30" s="410"/>
      <c r="W30" s="410"/>
      <c r="X30" s="604"/>
      <c r="Y30" s="490"/>
      <c r="Z30" s="491"/>
      <c r="AA30" s="492"/>
      <c r="AB30" s="406" t="s">
        <v>11</v>
      </c>
      <c r="AC30" s="407"/>
      <c r="AD30" s="408"/>
      <c r="AE30" s="406" t="s">
        <v>387</v>
      </c>
      <c r="AF30" s="407"/>
      <c r="AG30" s="407"/>
      <c r="AH30" s="408"/>
      <c r="AI30" s="406" t="s">
        <v>409</v>
      </c>
      <c r="AJ30" s="407"/>
      <c r="AK30" s="407"/>
      <c r="AL30" s="408"/>
      <c r="AM30" s="409" t="s">
        <v>414</v>
      </c>
      <c r="AN30" s="409"/>
      <c r="AO30" s="409"/>
      <c r="AP30" s="406"/>
      <c r="AQ30" s="666" t="s">
        <v>234</v>
      </c>
      <c r="AR30" s="667"/>
      <c r="AS30" s="667"/>
      <c r="AT30" s="668"/>
      <c r="AU30" s="410" t="s">
        <v>134</v>
      </c>
      <c r="AV30" s="410"/>
      <c r="AW30" s="410"/>
      <c r="AX30" s="411"/>
    </row>
    <row r="31" spans="1:50" ht="18.75" customHeight="1" x14ac:dyDescent="0.15">
      <c r="A31" s="537"/>
      <c r="B31" s="538"/>
      <c r="C31" s="538"/>
      <c r="D31" s="538"/>
      <c r="E31" s="538"/>
      <c r="F31" s="539"/>
      <c r="G31" s="592"/>
      <c r="H31" s="399"/>
      <c r="I31" s="399"/>
      <c r="J31" s="399"/>
      <c r="K31" s="399"/>
      <c r="L31" s="399"/>
      <c r="M31" s="399"/>
      <c r="N31" s="399"/>
      <c r="O31" s="593"/>
      <c r="P31" s="605"/>
      <c r="Q31" s="399"/>
      <c r="R31" s="399"/>
      <c r="S31" s="399"/>
      <c r="T31" s="399"/>
      <c r="U31" s="399"/>
      <c r="V31" s="399"/>
      <c r="W31" s="399"/>
      <c r="X31" s="593"/>
      <c r="Y31" s="493"/>
      <c r="Z31" s="494"/>
      <c r="AA31" s="495"/>
      <c r="AB31" s="351"/>
      <c r="AC31" s="352"/>
      <c r="AD31" s="353"/>
      <c r="AE31" s="351"/>
      <c r="AF31" s="352"/>
      <c r="AG31" s="352"/>
      <c r="AH31" s="353"/>
      <c r="AI31" s="351"/>
      <c r="AJ31" s="352"/>
      <c r="AK31" s="352"/>
      <c r="AL31" s="353"/>
      <c r="AM31" s="396"/>
      <c r="AN31" s="396"/>
      <c r="AO31" s="396"/>
      <c r="AP31" s="351"/>
      <c r="AQ31" s="215" t="s">
        <v>559</v>
      </c>
      <c r="AR31" s="140"/>
      <c r="AS31" s="141" t="s">
        <v>235</v>
      </c>
      <c r="AT31" s="176"/>
      <c r="AU31" s="281" t="s">
        <v>559</v>
      </c>
      <c r="AV31" s="281"/>
      <c r="AW31" s="399" t="s">
        <v>181</v>
      </c>
      <c r="AX31" s="400"/>
    </row>
    <row r="32" spans="1:50" ht="23.25" customHeight="1" x14ac:dyDescent="0.15">
      <c r="A32" s="540"/>
      <c r="B32" s="538"/>
      <c r="C32" s="538"/>
      <c r="D32" s="538"/>
      <c r="E32" s="538"/>
      <c r="F32" s="539"/>
      <c r="G32" s="565" t="s">
        <v>680</v>
      </c>
      <c r="H32" s="566"/>
      <c r="I32" s="566"/>
      <c r="J32" s="566"/>
      <c r="K32" s="566"/>
      <c r="L32" s="566"/>
      <c r="M32" s="566"/>
      <c r="N32" s="566"/>
      <c r="O32" s="567"/>
      <c r="P32" s="165" t="s">
        <v>559</v>
      </c>
      <c r="Q32" s="165"/>
      <c r="R32" s="165"/>
      <c r="S32" s="165"/>
      <c r="T32" s="165"/>
      <c r="U32" s="165"/>
      <c r="V32" s="165"/>
      <c r="W32" s="165"/>
      <c r="X32" s="236"/>
      <c r="Y32" s="357" t="s">
        <v>12</v>
      </c>
      <c r="Z32" s="574"/>
      <c r="AA32" s="575"/>
      <c r="AB32" s="576" t="s">
        <v>559</v>
      </c>
      <c r="AC32" s="576"/>
      <c r="AD32" s="576"/>
      <c r="AE32" s="384" t="s">
        <v>559</v>
      </c>
      <c r="AF32" s="385"/>
      <c r="AG32" s="385"/>
      <c r="AH32" s="385"/>
      <c r="AI32" s="384" t="s">
        <v>559</v>
      </c>
      <c r="AJ32" s="385"/>
      <c r="AK32" s="385"/>
      <c r="AL32" s="385"/>
      <c r="AM32" s="384" t="s">
        <v>559</v>
      </c>
      <c r="AN32" s="385"/>
      <c r="AO32" s="385"/>
      <c r="AP32" s="385"/>
      <c r="AQ32" s="119" t="s">
        <v>559</v>
      </c>
      <c r="AR32" s="120"/>
      <c r="AS32" s="120"/>
      <c r="AT32" s="121"/>
      <c r="AU32" s="385" t="s">
        <v>559</v>
      </c>
      <c r="AV32" s="385"/>
      <c r="AW32" s="385"/>
      <c r="AX32" s="387"/>
    </row>
    <row r="33" spans="1:50" ht="23.25" customHeight="1" x14ac:dyDescent="0.15">
      <c r="A33" s="541"/>
      <c r="B33" s="542"/>
      <c r="C33" s="542"/>
      <c r="D33" s="542"/>
      <c r="E33" s="542"/>
      <c r="F33" s="543"/>
      <c r="G33" s="568"/>
      <c r="H33" s="569"/>
      <c r="I33" s="569"/>
      <c r="J33" s="569"/>
      <c r="K33" s="569"/>
      <c r="L33" s="569"/>
      <c r="M33" s="569"/>
      <c r="N33" s="569"/>
      <c r="O33" s="570"/>
      <c r="P33" s="238"/>
      <c r="Q33" s="238"/>
      <c r="R33" s="238"/>
      <c r="S33" s="238"/>
      <c r="T33" s="238"/>
      <c r="U33" s="238"/>
      <c r="V33" s="238"/>
      <c r="W33" s="238"/>
      <c r="X33" s="239"/>
      <c r="Y33" s="318" t="s">
        <v>54</v>
      </c>
      <c r="Z33" s="313"/>
      <c r="AA33" s="314"/>
      <c r="AB33" s="547" t="s">
        <v>559</v>
      </c>
      <c r="AC33" s="547"/>
      <c r="AD33" s="547"/>
      <c r="AE33" s="384" t="s">
        <v>559</v>
      </c>
      <c r="AF33" s="385"/>
      <c r="AG33" s="385"/>
      <c r="AH33" s="385"/>
      <c r="AI33" s="384" t="s">
        <v>559</v>
      </c>
      <c r="AJ33" s="385"/>
      <c r="AK33" s="385"/>
      <c r="AL33" s="385"/>
      <c r="AM33" s="384" t="s">
        <v>559</v>
      </c>
      <c r="AN33" s="385"/>
      <c r="AO33" s="385"/>
      <c r="AP33" s="385"/>
      <c r="AQ33" s="119" t="s">
        <v>559</v>
      </c>
      <c r="AR33" s="120"/>
      <c r="AS33" s="120"/>
      <c r="AT33" s="121"/>
      <c r="AU33" s="385" t="s">
        <v>559</v>
      </c>
      <c r="AV33" s="385"/>
      <c r="AW33" s="385"/>
      <c r="AX33" s="387"/>
    </row>
    <row r="34" spans="1:50" ht="23.25" customHeight="1" x14ac:dyDescent="0.15">
      <c r="A34" s="540"/>
      <c r="B34" s="538"/>
      <c r="C34" s="538"/>
      <c r="D34" s="538"/>
      <c r="E34" s="538"/>
      <c r="F34" s="539"/>
      <c r="G34" s="571"/>
      <c r="H34" s="572"/>
      <c r="I34" s="572"/>
      <c r="J34" s="572"/>
      <c r="K34" s="572"/>
      <c r="L34" s="572"/>
      <c r="M34" s="572"/>
      <c r="N34" s="572"/>
      <c r="O34" s="573"/>
      <c r="P34" s="168"/>
      <c r="Q34" s="168"/>
      <c r="R34" s="168"/>
      <c r="S34" s="168"/>
      <c r="T34" s="168"/>
      <c r="U34" s="168"/>
      <c r="V34" s="168"/>
      <c r="W34" s="168"/>
      <c r="X34" s="241"/>
      <c r="Y34" s="318" t="s">
        <v>13</v>
      </c>
      <c r="Z34" s="313"/>
      <c r="AA34" s="314"/>
      <c r="AB34" s="522" t="s">
        <v>182</v>
      </c>
      <c r="AC34" s="522"/>
      <c r="AD34" s="522"/>
      <c r="AE34" s="384" t="s">
        <v>559</v>
      </c>
      <c r="AF34" s="385"/>
      <c r="AG34" s="385"/>
      <c r="AH34" s="385"/>
      <c r="AI34" s="384" t="s">
        <v>559</v>
      </c>
      <c r="AJ34" s="385"/>
      <c r="AK34" s="385"/>
      <c r="AL34" s="385"/>
      <c r="AM34" s="384" t="s">
        <v>559</v>
      </c>
      <c r="AN34" s="385"/>
      <c r="AO34" s="385"/>
      <c r="AP34" s="385"/>
      <c r="AQ34" s="119" t="s">
        <v>559</v>
      </c>
      <c r="AR34" s="120"/>
      <c r="AS34" s="120"/>
      <c r="AT34" s="121"/>
      <c r="AU34" s="385" t="s">
        <v>559</v>
      </c>
      <c r="AV34" s="385"/>
      <c r="AW34" s="385"/>
      <c r="AX34" s="387"/>
    </row>
    <row r="35" spans="1:50" ht="23.25" customHeight="1" x14ac:dyDescent="0.15">
      <c r="A35" s="930" t="s">
        <v>375</v>
      </c>
      <c r="B35" s="931"/>
      <c r="C35" s="931"/>
      <c r="D35" s="931"/>
      <c r="E35" s="931"/>
      <c r="F35" s="932"/>
      <c r="G35" s="936" t="s">
        <v>681</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hidden="1" customHeight="1" x14ac:dyDescent="0.15">
      <c r="A37" s="669" t="s">
        <v>347</v>
      </c>
      <c r="B37" s="670"/>
      <c r="C37" s="670"/>
      <c r="D37" s="670"/>
      <c r="E37" s="670"/>
      <c r="F37" s="671"/>
      <c r="G37" s="590" t="s">
        <v>146</v>
      </c>
      <c r="H37" s="401"/>
      <c r="I37" s="401"/>
      <c r="J37" s="401"/>
      <c r="K37" s="401"/>
      <c r="L37" s="401"/>
      <c r="M37" s="401"/>
      <c r="N37" s="401"/>
      <c r="O37" s="591"/>
      <c r="P37" s="656" t="s">
        <v>59</v>
      </c>
      <c r="Q37" s="401"/>
      <c r="R37" s="401"/>
      <c r="S37" s="401"/>
      <c r="T37" s="401"/>
      <c r="U37" s="401"/>
      <c r="V37" s="401"/>
      <c r="W37" s="401"/>
      <c r="X37" s="591"/>
      <c r="Y37" s="657"/>
      <c r="Z37" s="658"/>
      <c r="AA37" s="659"/>
      <c r="AB37" s="660" t="s">
        <v>11</v>
      </c>
      <c r="AC37" s="661"/>
      <c r="AD37" s="662"/>
      <c r="AE37" s="388" t="s">
        <v>387</v>
      </c>
      <c r="AF37" s="389"/>
      <c r="AG37" s="389"/>
      <c r="AH37" s="390"/>
      <c r="AI37" s="388" t="s">
        <v>385</v>
      </c>
      <c r="AJ37" s="389"/>
      <c r="AK37" s="389"/>
      <c r="AL37" s="390"/>
      <c r="AM37" s="395" t="s">
        <v>414</v>
      </c>
      <c r="AN37" s="395"/>
      <c r="AO37" s="395"/>
      <c r="AP37" s="395"/>
      <c r="AQ37" s="277" t="s">
        <v>234</v>
      </c>
      <c r="AR37" s="278"/>
      <c r="AS37" s="278"/>
      <c r="AT37" s="279"/>
      <c r="AU37" s="401" t="s">
        <v>134</v>
      </c>
      <c r="AV37" s="401"/>
      <c r="AW37" s="401"/>
      <c r="AX37" s="402"/>
    </row>
    <row r="38" spans="1:50" ht="18.75" hidden="1" customHeight="1" x14ac:dyDescent="0.15">
      <c r="A38" s="537"/>
      <c r="B38" s="538"/>
      <c r="C38" s="538"/>
      <c r="D38" s="538"/>
      <c r="E38" s="538"/>
      <c r="F38" s="539"/>
      <c r="G38" s="592"/>
      <c r="H38" s="399"/>
      <c r="I38" s="399"/>
      <c r="J38" s="399"/>
      <c r="K38" s="399"/>
      <c r="L38" s="399"/>
      <c r="M38" s="399"/>
      <c r="N38" s="399"/>
      <c r="O38" s="593"/>
      <c r="P38" s="605"/>
      <c r="Q38" s="399"/>
      <c r="R38" s="399"/>
      <c r="S38" s="399"/>
      <c r="T38" s="399"/>
      <c r="U38" s="399"/>
      <c r="V38" s="399"/>
      <c r="W38" s="399"/>
      <c r="X38" s="593"/>
      <c r="Y38" s="493"/>
      <c r="Z38" s="494"/>
      <c r="AA38" s="495"/>
      <c r="AB38" s="351"/>
      <c r="AC38" s="352"/>
      <c r="AD38" s="353"/>
      <c r="AE38" s="351"/>
      <c r="AF38" s="352"/>
      <c r="AG38" s="352"/>
      <c r="AH38" s="353"/>
      <c r="AI38" s="351"/>
      <c r="AJ38" s="352"/>
      <c r="AK38" s="352"/>
      <c r="AL38" s="353"/>
      <c r="AM38" s="396"/>
      <c r="AN38" s="396"/>
      <c r="AO38" s="396"/>
      <c r="AP38" s="396"/>
      <c r="AQ38" s="215"/>
      <c r="AR38" s="140"/>
      <c r="AS38" s="141" t="s">
        <v>235</v>
      </c>
      <c r="AT38" s="176"/>
      <c r="AU38" s="281"/>
      <c r="AV38" s="281"/>
      <c r="AW38" s="399" t="s">
        <v>181</v>
      </c>
      <c r="AX38" s="400"/>
    </row>
    <row r="39" spans="1:50" ht="23.25" hidden="1" customHeight="1" x14ac:dyDescent="0.15">
      <c r="A39" s="540"/>
      <c r="B39" s="538"/>
      <c r="C39" s="538"/>
      <c r="D39" s="538"/>
      <c r="E39" s="538"/>
      <c r="F39" s="539"/>
      <c r="G39" s="565"/>
      <c r="H39" s="566"/>
      <c r="I39" s="566"/>
      <c r="J39" s="566"/>
      <c r="K39" s="566"/>
      <c r="L39" s="566"/>
      <c r="M39" s="566"/>
      <c r="N39" s="566"/>
      <c r="O39" s="567"/>
      <c r="P39" s="165"/>
      <c r="Q39" s="165"/>
      <c r="R39" s="165"/>
      <c r="S39" s="165"/>
      <c r="T39" s="165"/>
      <c r="U39" s="165"/>
      <c r="V39" s="165"/>
      <c r="W39" s="165"/>
      <c r="X39" s="236"/>
      <c r="Y39" s="357" t="s">
        <v>12</v>
      </c>
      <c r="Z39" s="574"/>
      <c r="AA39" s="575"/>
      <c r="AB39" s="576"/>
      <c r="AC39" s="576"/>
      <c r="AD39" s="576"/>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41"/>
      <c r="B40" s="542"/>
      <c r="C40" s="542"/>
      <c r="D40" s="542"/>
      <c r="E40" s="542"/>
      <c r="F40" s="543"/>
      <c r="G40" s="568"/>
      <c r="H40" s="569"/>
      <c r="I40" s="569"/>
      <c r="J40" s="569"/>
      <c r="K40" s="569"/>
      <c r="L40" s="569"/>
      <c r="M40" s="569"/>
      <c r="N40" s="569"/>
      <c r="O40" s="570"/>
      <c r="P40" s="238"/>
      <c r="Q40" s="238"/>
      <c r="R40" s="238"/>
      <c r="S40" s="238"/>
      <c r="T40" s="238"/>
      <c r="U40" s="238"/>
      <c r="V40" s="238"/>
      <c r="W40" s="238"/>
      <c r="X40" s="239"/>
      <c r="Y40" s="318" t="s">
        <v>54</v>
      </c>
      <c r="Z40" s="313"/>
      <c r="AA40" s="314"/>
      <c r="AB40" s="547"/>
      <c r="AC40" s="547"/>
      <c r="AD40" s="547"/>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72"/>
      <c r="B41" s="673"/>
      <c r="C41" s="673"/>
      <c r="D41" s="673"/>
      <c r="E41" s="673"/>
      <c r="F41" s="674"/>
      <c r="G41" s="571"/>
      <c r="H41" s="572"/>
      <c r="I41" s="572"/>
      <c r="J41" s="572"/>
      <c r="K41" s="572"/>
      <c r="L41" s="572"/>
      <c r="M41" s="572"/>
      <c r="N41" s="572"/>
      <c r="O41" s="573"/>
      <c r="P41" s="168"/>
      <c r="Q41" s="168"/>
      <c r="R41" s="168"/>
      <c r="S41" s="168"/>
      <c r="T41" s="168"/>
      <c r="U41" s="168"/>
      <c r="V41" s="168"/>
      <c r="W41" s="168"/>
      <c r="X41" s="241"/>
      <c r="Y41" s="318" t="s">
        <v>13</v>
      </c>
      <c r="Z41" s="313"/>
      <c r="AA41" s="314"/>
      <c r="AB41" s="522" t="s">
        <v>182</v>
      </c>
      <c r="AC41" s="522"/>
      <c r="AD41" s="522"/>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30" t="s">
        <v>375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15">
      <c r="A44" s="669" t="s">
        <v>347</v>
      </c>
      <c r="B44" s="670"/>
      <c r="C44" s="670"/>
      <c r="D44" s="670"/>
      <c r="E44" s="670"/>
      <c r="F44" s="671"/>
      <c r="G44" s="590" t="s">
        <v>146</v>
      </c>
      <c r="H44" s="401"/>
      <c r="I44" s="401"/>
      <c r="J44" s="401"/>
      <c r="K44" s="401"/>
      <c r="L44" s="401"/>
      <c r="M44" s="401"/>
      <c r="N44" s="401"/>
      <c r="O44" s="591"/>
      <c r="P44" s="656" t="s">
        <v>59</v>
      </c>
      <c r="Q44" s="401"/>
      <c r="R44" s="401"/>
      <c r="S44" s="401"/>
      <c r="T44" s="401"/>
      <c r="U44" s="401"/>
      <c r="V44" s="401"/>
      <c r="W44" s="401"/>
      <c r="X44" s="591"/>
      <c r="Y44" s="657"/>
      <c r="Z44" s="658"/>
      <c r="AA44" s="659"/>
      <c r="AB44" s="660" t="s">
        <v>11</v>
      </c>
      <c r="AC44" s="661"/>
      <c r="AD44" s="662"/>
      <c r="AE44" s="388" t="s">
        <v>387</v>
      </c>
      <c r="AF44" s="389"/>
      <c r="AG44" s="389"/>
      <c r="AH44" s="390"/>
      <c r="AI44" s="388" t="s">
        <v>385</v>
      </c>
      <c r="AJ44" s="389"/>
      <c r="AK44" s="389"/>
      <c r="AL44" s="390"/>
      <c r="AM44" s="395" t="s">
        <v>414</v>
      </c>
      <c r="AN44" s="395"/>
      <c r="AO44" s="395"/>
      <c r="AP44" s="395"/>
      <c r="AQ44" s="277" t="s">
        <v>234</v>
      </c>
      <c r="AR44" s="278"/>
      <c r="AS44" s="278"/>
      <c r="AT44" s="279"/>
      <c r="AU44" s="401" t="s">
        <v>134</v>
      </c>
      <c r="AV44" s="401"/>
      <c r="AW44" s="401"/>
      <c r="AX44" s="402"/>
    </row>
    <row r="45" spans="1:50" ht="18.75" hidden="1" customHeight="1" x14ac:dyDescent="0.15">
      <c r="A45" s="537"/>
      <c r="B45" s="538"/>
      <c r="C45" s="538"/>
      <c r="D45" s="538"/>
      <c r="E45" s="538"/>
      <c r="F45" s="539"/>
      <c r="G45" s="592"/>
      <c r="H45" s="399"/>
      <c r="I45" s="399"/>
      <c r="J45" s="399"/>
      <c r="K45" s="399"/>
      <c r="L45" s="399"/>
      <c r="M45" s="399"/>
      <c r="N45" s="399"/>
      <c r="O45" s="593"/>
      <c r="P45" s="605"/>
      <c r="Q45" s="399"/>
      <c r="R45" s="399"/>
      <c r="S45" s="399"/>
      <c r="T45" s="399"/>
      <c r="U45" s="399"/>
      <c r="V45" s="399"/>
      <c r="W45" s="399"/>
      <c r="X45" s="593"/>
      <c r="Y45" s="493"/>
      <c r="Z45" s="494"/>
      <c r="AA45" s="495"/>
      <c r="AB45" s="351"/>
      <c r="AC45" s="352"/>
      <c r="AD45" s="353"/>
      <c r="AE45" s="351"/>
      <c r="AF45" s="352"/>
      <c r="AG45" s="352"/>
      <c r="AH45" s="353"/>
      <c r="AI45" s="351"/>
      <c r="AJ45" s="352"/>
      <c r="AK45" s="352"/>
      <c r="AL45" s="353"/>
      <c r="AM45" s="396"/>
      <c r="AN45" s="396"/>
      <c r="AO45" s="396"/>
      <c r="AP45" s="396"/>
      <c r="AQ45" s="215"/>
      <c r="AR45" s="140"/>
      <c r="AS45" s="141" t="s">
        <v>235</v>
      </c>
      <c r="AT45" s="176"/>
      <c r="AU45" s="281"/>
      <c r="AV45" s="281"/>
      <c r="AW45" s="399" t="s">
        <v>181</v>
      </c>
      <c r="AX45" s="400"/>
    </row>
    <row r="46" spans="1:50" ht="23.25" hidden="1" customHeight="1" x14ac:dyDescent="0.15">
      <c r="A46" s="540"/>
      <c r="B46" s="538"/>
      <c r="C46" s="538"/>
      <c r="D46" s="538"/>
      <c r="E46" s="538"/>
      <c r="F46" s="539"/>
      <c r="G46" s="565"/>
      <c r="H46" s="566"/>
      <c r="I46" s="566"/>
      <c r="J46" s="566"/>
      <c r="K46" s="566"/>
      <c r="L46" s="566"/>
      <c r="M46" s="566"/>
      <c r="N46" s="566"/>
      <c r="O46" s="567"/>
      <c r="P46" s="165"/>
      <c r="Q46" s="165"/>
      <c r="R46" s="165"/>
      <c r="S46" s="165"/>
      <c r="T46" s="165"/>
      <c r="U46" s="165"/>
      <c r="V46" s="165"/>
      <c r="W46" s="165"/>
      <c r="X46" s="236"/>
      <c r="Y46" s="357" t="s">
        <v>12</v>
      </c>
      <c r="Z46" s="574"/>
      <c r="AA46" s="575"/>
      <c r="AB46" s="576"/>
      <c r="AC46" s="576"/>
      <c r="AD46" s="576"/>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41"/>
      <c r="B47" s="542"/>
      <c r="C47" s="542"/>
      <c r="D47" s="542"/>
      <c r="E47" s="542"/>
      <c r="F47" s="543"/>
      <c r="G47" s="568"/>
      <c r="H47" s="569"/>
      <c r="I47" s="569"/>
      <c r="J47" s="569"/>
      <c r="K47" s="569"/>
      <c r="L47" s="569"/>
      <c r="M47" s="569"/>
      <c r="N47" s="569"/>
      <c r="O47" s="570"/>
      <c r="P47" s="238"/>
      <c r="Q47" s="238"/>
      <c r="R47" s="238"/>
      <c r="S47" s="238"/>
      <c r="T47" s="238"/>
      <c r="U47" s="238"/>
      <c r="V47" s="238"/>
      <c r="W47" s="238"/>
      <c r="X47" s="239"/>
      <c r="Y47" s="318" t="s">
        <v>54</v>
      </c>
      <c r="Z47" s="313"/>
      <c r="AA47" s="314"/>
      <c r="AB47" s="547"/>
      <c r="AC47" s="547"/>
      <c r="AD47" s="54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72"/>
      <c r="B48" s="673"/>
      <c r="C48" s="673"/>
      <c r="D48" s="673"/>
      <c r="E48" s="673"/>
      <c r="F48" s="674"/>
      <c r="G48" s="571"/>
      <c r="H48" s="572"/>
      <c r="I48" s="572"/>
      <c r="J48" s="572"/>
      <c r="K48" s="572"/>
      <c r="L48" s="572"/>
      <c r="M48" s="572"/>
      <c r="N48" s="572"/>
      <c r="O48" s="573"/>
      <c r="P48" s="168"/>
      <c r="Q48" s="168"/>
      <c r="R48" s="168"/>
      <c r="S48" s="168"/>
      <c r="T48" s="168"/>
      <c r="U48" s="168"/>
      <c r="V48" s="168"/>
      <c r="W48" s="168"/>
      <c r="X48" s="241"/>
      <c r="Y48" s="318" t="s">
        <v>13</v>
      </c>
      <c r="Z48" s="313"/>
      <c r="AA48" s="314"/>
      <c r="AB48" s="522" t="s">
        <v>182</v>
      </c>
      <c r="AC48" s="522"/>
      <c r="AD48" s="522"/>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30" t="s">
        <v>375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15">
      <c r="A51" s="537" t="s">
        <v>347</v>
      </c>
      <c r="B51" s="538"/>
      <c r="C51" s="538"/>
      <c r="D51" s="538"/>
      <c r="E51" s="538"/>
      <c r="F51" s="539"/>
      <c r="G51" s="590" t="s">
        <v>146</v>
      </c>
      <c r="H51" s="401"/>
      <c r="I51" s="401"/>
      <c r="J51" s="401"/>
      <c r="K51" s="401"/>
      <c r="L51" s="401"/>
      <c r="M51" s="401"/>
      <c r="N51" s="401"/>
      <c r="O51" s="591"/>
      <c r="P51" s="656" t="s">
        <v>59</v>
      </c>
      <c r="Q51" s="401"/>
      <c r="R51" s="401"/>
      <c r="S51" s="401"/>
      <c r="T51" s="401"/>
      <c r="U51" s="401"/>
      <c r="V51" s="401"/>
      <c r="W51" s="401"/>
      <c r="X51" s="591"/>
      <c r="Y51" s="657"/>
      <c r="Z51" s="658"/>
      <c r="AA51" s="659"/>
      <c r="AB51" s="660" t="s">
        <v>11</v>
      </c>
      <c r="AC51" s="661"/>
      <c r="AD51" s="662"/>
      <c r="AE51" s="388" t="s">
        <v>387</v>
      </c>
      <c r="AF51" s="389"/>
      <c r="AG51" s="389"/>
      <c r="AH51" s="390"/>
      <c r="AI51" s="388" t="s">
        <v>385</v>
      </c>
      <c r="AJ51" s="389"/>
      <c r="AK51" s="389"/>
      <c r="AL51" s="390"/>
      <c r="AM51" s="395" t="s">
        <v>414</v>
      </c>
      <c r="AN51" s="395"/>
      <c r="AO51" s="395"/>
      <c r="AP51" s="395"/>
      <c r="AQ51" s="277" t="s">
        <v>234</v>
      </c>
      <c r="AR51" s="278"/>
      <c r="AS51" s="278"/>
      <c r="AT51" s="279"/>
      <c r="AU51" s="397" t="s">
        <v>134</v>
      </c>
      <c r="AV51" s="397"/>
      <c r="AW51" s="397"/>
      <c r="AX51" s="398"/>
    </row>
    <row r="52" spans="1:50" ht="18.75" hidden="1" customHeight="1" x14ac:dyDescent="0.15">
      <c r="A52" s="537"/>
      <c r="B52" s="538"/>
      <c r="C52" s="538"/>
      <c r="D52" s="538"/>
      <c r="E52" s="538"/>
      <c r="F52" s="539"/>
      <c r="G52" s="592"/>
      <c r="H52" s="399"/>
      <c r="I52" s="399"/>
      <c r="J52" s="399"/>
      <c r="K52" s="399"/>
      <c r="L52" s="399"/>
      <c r="M52" s="399"/>
      <c r="N52" s="399"/>
      <c r="O52" s="593"/>
      <c r="P52" s="605"/>
      <c r="Q52" s="399"/>
      <c r="R52" s="399"/>
      <c r="S52" s="399"/>
      <c r="T52" s="399"/>
      <c r="U52" s="399"/>
      <c r="V52" s="399"/>
      <c r="W52" s="399"/>
      <c r="X52" s="593"/>
      <c r="Y52" s="493"/>
      <c r="Z52" s="494"/>
      <c r="AA52" s="495"/>
      <c r="AB52" s="351"/>
      <c r="AC52" s="352"/>
      <c r="AD52" s="353"/>
      <c r="AE52" s="351"/>
      <c r="AF52" s="352"/>
      <c r="AG52" s="352"/>
      <c r="AH52" s="353"/>
      <c r="AI52" s="351"/>
      <c r="AJ52" s="352"/>
      <c r="AK52" s="352"/>
      <c r="AL52" s="353"/>
      <c r="AM52" s="396"/>
      <c r="AN52" s="396"/>
      <c r="AO52" s="396"/>
      <c r="AP52" s="396"/>
      <c r="AQ52" s="215"/>
      <c r="AR52" s="140"/>
      <c r="AS52" s="141" t="s">
        <v>235</v>
      </c>
      <c r="AT52" s="176"/>
      <c r="AU52" s="281"/>
      <c r="AV52" s="281"/>
      <c r="AW52" s="399" t="s">
        <v>181</v>
      </c>
      <c r="AX52" s="400"/>
    </row>
    <row r="53" spans="1:50" ht="23.25" hidden="1" customHeight="1" x14ac:dyDescent="0.15">
      <c r="A53" s="540"/>
      <c r="B53" s="538"/>
      <c r="C53" s="538"/>
      <c r="D53" s="538"/>
      <c r="E53" s="538"/>
      <c r="F53" s="539"/>
      <c r="G53" s="565"/>
      <c r="H53" s="566"/>
      <c r="I53" s="566"/>
      <c r="J53" s="566"/>
      <c r="K53" s="566"/>
      <c r="L53" s="566"/>
      <c r="M53" s="566"/>
      <c r="N53" s="566"/>
      <c r="O53" s="567"/>
      <c r="P53" s="165"/>
      <c r="Q53" s="165"/>
      <c r="R53" s="165"/>
      <c r="S53" s="165"/>
      <c r="T53" s="165"/>
      <c r="U53" s="165"/>
      <c r="V53" s="165"/>
      <c r="W53" s="165"/>
      <c r="X53" s="236"/>
      <c r="Y53" s="357" t="s">
        <v>12</v>
      </c>
      <c r="Z53" s="574"/>
      <c r="AA53" s="575"/>
      <c r="AB53" s="576"/>
      <c r="AC53" s="576"/>
      <c r="AD53" s="576"/>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41"/>
      <c r="B54" s="542"/>
      <c r="C54" s="542"/>
      <c r="D54" s="542"/>
      <c r="E54" s="542"/>
      <c r="F54" s="543"/>
      <c r="G54" s="568"/>
      <c r="H54" s="569"/>
      <c r="I54" s="569"/>
      <c r="J54" s="569"/>
      <c r="K54" s="569"/>
      <c r="L54" s="569"/>
      <c r="M54" s="569"/>
      <c r="N54" s="569"/>
      <c r="O54" s="570"/>
      <c r="P54" s="238"/>
      <c r="Q54" s="238"/>
      <c r="R54" s="238"/>
      <c r="S54" s="238"/>
      <c r="T54" s="238"/>
      <c r="U54" s="238"/>
      <c r="V54" s="238"/>
      <c r="W54" s="238"/>
      <c r="X54" s="239"/>
      <c r="Y54" s="318" t="s">
        <v>54</v>
      </c>
      <c r="Z54" s="313"/>
      <c r="AA54" s="314"/>
      <c r="AB54" s="547"/>
      <c r="AC54" s="547"/>
      <c r="AD54" s="54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72"/>
      <c r="B55" s="673"/>
      <c r="C55" s="673"/>
      <c r="D55" s="673"/>
      <c r="E55" s="673"/>
      <c r="F55" s="674"/>
      <c r="G55" s="571"/>
      <c r="H55" s="572"/>
      <c r="I55" s="572"/>
      <c r="J55" s="572"/>
      <c r="K55" s="572"/>
      <c r="L55" s="572"/>
      <c r="M55" s="572"/>
      <c r="N55" s="572"/>
      <c r="O55" s="573"/>
      <c r="P55" s="168"/>
      <c r="Q55" s="168"/>
      <c r="R55" s="168"/>
      <c r="S55" s="168"/>
      <c r="T55" s="168"/>
      <c r="U55" s="168"/>
      <c r="V55" s="168"/>
      <c r="W55" s="168"/>
      <c r="X55" s="241"/>
      <c r="Y55" s="318" t="s">
        <v>13</v>
      </c>
      <c r="Z55" s="313"/>
      <c r="AA55" s="314"/>
      <c r="AB55" s="486" t="s">
        <v>14</v>
      </c>
      <c r="AC55" s="486"/>
      <c r="AD55" s="486"/>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30" t="s">
        <v>375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15">
      <c r="A58" s="537" t="s">
        <v>347</v>
      </c>
      <c r="B58" s="538"/>
      <c r="C58" s="538"/>
      <c r="D58" s="538"/>
      <c r="E58" s="538"/>
      <c r="F58" s="539"/>
      <c r="G58" s="590" t="s">
        <v>146</v>
      </c>
      <c r="H58" s="401"/>
      <c r="I58" s="401"/>
      <c r="J58" s="401"/>
      <c r="K58" s="401"/>
      <c r="L58" s="401"/>
      <c r="M58" s="401"/>
      <c r="N58" s="401"/>
      <c r="O58" s="591"/>
      <c r="P58" s="656" t="s">
        <v>59</v>
      </c>
      <c r="Q58" s="401"/>
      <c r="R58" s="401"/>
      <c r="S58" s="401"/>
      <c r="T58" s="401"/>
      <c r="U58" s="401"/>
      <c r="V58" s="401"/>
      <c r="W58" s="401"/>
      <c r="X58" s="591"/>
      <c r="Y58" s="657"/>
      <c r="Z58" s="658"/>
      <c r="AA58" s="659"/>
      <c r="AB58" s="660" t="s">
        <v>11</v>
      </c>
      <c r="AC58" s="661"/>
      <c r="AD58" s="662"/>
      <c r="AE58" s="388" t="s">
        <v>387</v>
      </c>
      <c r="AF58" s="389"/>
      <c r="AG58" s="389"/>
      <c r="AH58" s="390"/>
      <c r="AI58" s="388" t="s">
        <v>385</v>
      </c>
      <c r="AJ58" s="389"/>
      <c r="AK58" s="389"/>
      <c r="AL58" s="390"/>
      <c r="AM58" s="395" t="s">
        <v>414</v>
      </c>
      <c r="AN58" s="395"/>
      <c r="AO58" s="395"/>
      <c r="AP58" s="395"/>
      <c r="AQ58" s="277" t="s">
        <v>234</v>
      </c>
      <c r="AR58" s="278"/>
      <c r="AS58" s="278"/>
      <c r="AT58" s="279"/>
      <c r="AU58" s="397" t="s">
        <v>134</v>
      </c>
      <c r="AV58" s="397"/>
      <c r="AW58" s="397"/>
      <c r="AX58" s="398"/>
    </row>
    <row r="59" spans="1:50" ht="18.75" hidden="1" customHeight="1" x14ac:dyDescent="0.15">
      <c r="A59" s="537"/>
      <c r="B59" s="538"/>
      <c r="C59" s="538"/>
      <c r="D59" s="538"/>
      <c r="E59" s="538"/>
      <c r="F59" s="539"/>
      <c r="G59" s="592"/>
      <c r="H59" s="399"/>
      <c r="I59" s="399"/>
      <c r="J59" s="399"/>
      <c r="K59" s="399"/>
      <c r="L59" s="399"/>
      <c r="M59" s="399"/>
      <c r="N59" s="399"/>
      <c r="O59" s="593"/>
      <c r="P59" s="605"/>
      <c r="Q59" s="399"/>
      <c r="R59" s="399"/>
      <c r="S59" s="399"/>
      <c r="T59" s="399"/>
      <c r="U59" s="399"/>
      <c r="V59" s="399"/>
      <c r="W59" s="399"/>
      <c r="X59" s="593"/>
      <c r="Y59" s="493"/>
      <c r="Z59" s="494"/>
      <c r="AA59" s="495"/>
      <c r="AB59" s="351"/>
      <c r="AC59" s="352"/>
      <c r="AD59" s="353"/>
      <c r="AE59" s="351"/>
      <c r="AF59" s="352"/>
      <c r="AG59" s="352"/>
      <c r="AH59" s="353"/>
      <c r="AI59" s="351"/>
      <c r="AJ59" s="352"/>
      <c r="AK59" s="352"/>
      <c r="AL59" s="353"/>
      <c r="AM59" s="396"/>
      <c r="AN59" s="396"/>
      <c r="AO59" s="396"/>
      <c r="AP59" s="396"/>
      <c r="AQ59" s="215"/>
      <c r="AR59" s="140"/>
      <c r="AS59" s="141" t="s">
        <v>235</v>
      </c>
      <c r="AT59" s="176"/>
      <c r="AU59" s="281"/>
      <c r="AV59" s="281"/>
      <c r="AW59" s="399" t="s">
        <v>181</v>
      </c>
      <c r="AX59" s="400"/>
    </row>
    <row r="60" spans="1:50" ht="23.25" hidden="1" customHeight="1" x14ac:dyDescent="0.15">
      <c r="A60" s="540"/>
      <c r="B60" s="538"/>
      <c r="C60" s="538"/>
      <c r="D60" s="538"/>
      <c r="E60" s="538"/>
      <c r="F60" s="539"/>
      <c r="G60" s="565"/>
      <c r="H60" s="566"/>
      <c r="I60" s="566"/>
      <c r="J60" s="566"/>
      <c r="K60" s="566"/>
      <c r="L60" s="566"/>
      <c r="M60" s="566"/>
      <c r="N60" s="566"/>
      <c r="O60" s="567"/>
      <c r="P60" s="165"/>
      <c r="Q60" s="165"/>
      <c r="R60" s="165"/>
      <c r="S60" s="165"/>
      <c r="T60" s="165"/>
      <c r="U60" s="165"/>
      <c r="V60" s="165"/>
      <c r="W60" s="165"/>
      <c r="X60" s="236"/>
      <c r="Y60" s="357" t="s">
        <v>12</v>
      </c>
      <c r="Z60" s="574"/>
      <c r="AA60" s="575"/>
      <c r="AB60" s="576"/>
      <c r="AC60" s="576"/>
      <c r="AD60" s="576"/>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41"/>
      <c r="B61" s="542"/>
      <c r="C61" s="542"/>
      <c r="D61" s="542"/>
      <c r="E61" s="542"/>
      <c r="F61" s="543"/>
      <c r="G61" s="568"/>
      <c r="H61" s="569"/>
      <c r="I61" s="569"/>
      <c r="J61" s="569"/>
      <c r="K61" s="569"/>
      <c r="L61" s="569"/>
      <c r="M61" s="569"/>
      <c r="N61" s="569"/>
      <c r="O61" s="570"/>
      <c r="P61" s="238"/>
      <c r="Q61" s="238"/>
      <c r="R61" s="238"/>
      <c r="S61" s="238"/>
      <c r="T61" s="238"/>
      <c r="U61" s="238"/>
      <c r="V61" s="238"/>
      <c r="W61" s="238"/>
      <c r="X61" s="239"/>
      <c r="Y61" s="318" t="s">
        <v>54</v>
      </c>
      <c r="Z61" s="313"/>
      <c r="AA61" s="314"/>
      <c r="AB61" s="547"/>
      <c r="AC61" s="547"/>
      <c r="AD61" s="54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41"/>
      <c r="B62" s="542"/>
      <c r="C62" s="542"/>
      <c r="D62" s="542"/>
      <c r="E62" s="542"/>
      <c r="F62" s="543"/>
      <c r="G62" s="571"/>
      <c r="H62" s="572"/>
      <c r="I62" s="572"/>
      <c r="J62" s="572"/>
      <c r="K62" s="572"/>
      <c r="L62" s="572"/>
      <c r="M62" s="572"/>
      <c r="N62" s="572"/>
      <c r="O62" s="573"/>
      <c r="P62" s="168"/>
      <c r="Q62" s="168"/>
      <c r="R62" s="168"/>
      <c r="S62" s="168"/>
      <c r="T62" s="168"/>
      <c r="U62" s="168"/>
      <c r="V62" s="168"/>
      <c r="W62" s="168"/>
      <c r="X62" s="241"/>
      <c r="Y62" s="318" t="s">
        <v>13</v>
      </c>
      <c r="Z62" s="313"/>
      <c r="AA62" s="314"/>
      <c r="AB62" s="522" t="s">
        <v>14</v>
      </c>
      <c r="AC62" s="522"/>
      <c r="AD62" s="522"/>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30" t="s">
        <v>375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15">
      <c r="A65" s="886" t="s">
        <v>348</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343</v>
      </c>
      <c r="X65" s="898"/>
      <c r="Y65" s="901"/>
      <c r="Z65" s="901"/>
      <c r="AA65" s="902"/>
      <c r="AB65" s="895" t="s">
        <v>11</v>
      </c>
      <c r="AC65" s="891"/>
      <c r="AD65" s="892"/>
      <c r="AE65" s="388" t="s">
        <v>387</v>
      </c>
      <c r="AF65" s="389"/>
      <c r="AG65" s="389"/>
      <c r="AH65" s="390"/>
      <c r="AI65" s="388" t="s">
        <v>385</v>
      </c>
      <c r="AJ65" s="389"/>
      <c r="AK65" s="389"/>
      <c r="AL65" s="390"/>
      <c r="AM65" s="395" t="s">
        <v>414</v>
      </c>
      <c r="AN65" s="395"/>
      <c r="AO65" s="395"/>
      <c r="AP65" s="395"/>
      <c r="AQ65" s="895" t="s">
        <v>234</v>
      </c>
      <c r="AR65" s="891"/>
      <c r="AS65" s="891"/>
      <c r="AT65" s="892"/>
      <c r="AU65" s="1011" t="s">
        <v>134</v>
      </c>
      <c r="AV65" s="1011"/>
      <c r="AW65" s="1011"/>
      <c r="AX65" s="1012"/>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51"/>
      <c r="AF66" s="352"/>
      <c r="AG66" s="352"/>
      <c r="AH66" s="353"/>
      <c r="AI66" s="351"/>
      <c r="AJ66" s="352"/>
      <c r="AK66" s="352"/>
      <c r="AL66" s="353"/>
      <c r="AM66" s="396"/>
      <c r="AN66" s="396"/>
      <c r="AO66" s="396"/>
      <c r="AP66" s="396"/>
      <c r="AQ66" s="280"/>
      <c r="AR66" s="281"/>
      <c r="AS66" s="893" t="s">
        <v>235</v>
      </c>
      <c r="AT66" s="894"/>
      <c r="AU66" s="281"/>
      <c r="AV66" s="281"/>
      <c r="AW66" s="893" t="s">
        <v>346</v>
      </c>
      <c r="AX66" s="1013"/>
    </row>
    <row r="67" spans="1:50" ht="23.25" hidden="1" customHeight="1" x14ac:dyDescent="0.15">
      <c r="A67" s="879"/>
      <c r="B67" s="880"/>
      <c r="C67" s="880"/>
      <c r="D67" s="880"/>
      <c r="E67" s="880"/>
      <c r="F67" s="881"/>
      <c r="G67" s="1014" t="s">
        <v>236</v>
      </c>
      <c r="H67" s="997"/>
      <c r="I67" s="998"/>
      <c r="J67" s="998"/>
      <c r="K67" s="998"/>
      <c r="L67" s="998"/>
      <c r="M67" s="998"/>
      <c r="N67" s="998"/>
      <c r="O67" s="999"/>
      <c r="P67" s="997"/>
      <c r="Q67" s="998"/>
      <c r="R67" s="998"/>
      <c r="S67" s="998"/>
      <c r="T67" s="998"/>
      <c r="U67" s="998"/>
      <c r="V67" s="999"/>
      <c r="W67" s="1003"/>
      <c r="X67" s="1004"/>
      <c r="Y67" s="983" t="s">
        <v>12</v>
      </c>
      <c r="Z67" s="983"/>
      <c r="AA67" s="984"/>
      <c r="AB67" s="985" t="s">
        <v>365</v>
      </c>
      <c r="AC67" s="985"/>
      <c r="AD67" s="985"/>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9"/>
      <c r="B68" s="880"/>
      <c r="C68" s="880"/>
      <c r="D68" s="880"/>
      <c r="E68" s="880"/>
      <c r="F68" s="881"/>
      <c r="G68" s="973"/>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365</v>
      </c>
      <c r="AC68" s="1009"/>
      <c r="AD68" s="1009"/>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9"/>
      <c r="B69" s="880"/>
      <c r="C69" s="880"/>
      <c r="D69" s="880"/>
      <c r="E69" s="880"/>
      <c r="F69" s="881"/>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366</v>
      </c>
      <c r="AC69" s="1010"/>
      <c r="AD69" s="1010"/>
      <c r="AE69" s="842"/>
      <c r="AF69" s="843"/>
      <c r="AG69" s="843"/>
      <c r="AH69" s="843"/>
      <c r="AI69" s="842"/>
      <c r="AJ69" s="843"/>
      <c r="AK69" s="843"/>
      <c r="AL69" s="843"/>
      <c r="AM69" s="842"/>
      <c r="AN69" s="843"/>
      <c r="AO69" s="843"/>
      <c r="AP69" s="843"/>
      <c r="AQ69" s="384"/>
      <c r="AR69" s="385"/>
      <c r="AS69" s="385"/>
      <c r="AT69" s="386"/>
      <c r="AU69" s="385"/>
      <c r="AV69" s="385"/>
      <c r="AW69" s="385"/>
      <c r="AX69" s="387"/>
    </row>
    <row r="70" spans="1:50" ht="23.25" hidden="1" customHeight="1" x14ac:dyDescent="0.15">
      <c r="A70" s="879" t="s">
        <v>353</v>
      </c>
      <c r="B70" s="880"/>
      <c r="C70" s="880"/>
      <c r="D70" s="880"/>
      <c r="E70" s="880"/>
      <c r="F70" s="881"/>
      <c r="G70" s="973" t="s">
        <v>237</v>
      </c>
      <c r="H70" s="974"/>
      <c r="I70" s="974"/>
      <c r="J70" s="974"/>
      <c r="K70" s="974"/>
      <c r="L70" s="974"/>
      <c r="M70" s="974"/>
      <c r="N70" s="974"/>
      <c r="O70" s="974"/>
      <c r="P70" s="974"/>
      <c r="Q70" s="974"/>
      <c r="R70" s="974"/>
      <c r="S70" s="974"/>
      <c r="T70" s="974"/>
      <c r="U70" s="974"/>
      <c r="V70" s="974"/>
      <c r="W70" s="977" t="s">
        <v>364</v>
      </c>
      <c r="X70" s="978"/>
      <c r="Y70" s="983" t="s">
        <v>12</v>
      </c>
      <c r="Z70" s="983"/>
      <c r="AA70" s="984"/>
      <c r="AB70" s="985" t="s">
        <v>365</v>
      </c>
      <c r="AC70" s="985"/>
      <c r="AD70" s="985"/>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9"/>
      <c r="B71" s="880"/>
      <c r="C71" s="880"/>
      <c r="D71" s="880"/>
      <c r="E71" s="880"/>
      <c r="F71" s="881"/>
      <c r="G71" s="973"/>
      <c r="H71" s="975"/>
      <c r="I71" s="975"/>
      <c r="J71" s="975"/>
      <c r="K71" s="975"/>
      <c r="L71" s="975"/>
      <c r="M71" s="975"/>
      <c r="N71" s="975"/>
      <c r="O71" s="975"/>
      <c r="P71" s="975"/>
      <c r="Q71" s="975"/>
      <c r="R71" s="975"/>
      <c r="S71" s="975"/>
      <c r="T71" s="975"/>
      <c r="U71" s="975"/>
      <c r="V71" s="975"/>
      <c r="W71" s="979"/>
      <c r="X71" s="980"/>
      <c r="Y71" s="188" t="s">
        <v>54</v>
      </c>
      <c r="Z71" s="188"/>
      <c r="AA71" s="189"/>
      <c r="AB71" s="1009" t="s">
        <v>365</v>
      </c>
      <c r="AC71" s="1009"/>
      <c r="AD71" s="1009"/>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2"/>
      <c r="B72" s="883"/>
      <c r="C72" s="883"/>
      <c r="D72" s="883"/>
      <c r="E72" s="883"/>
      <c r="F72" s="884"/>
      <c r="G72" s="973"/>
      <c r="H72" s="976"/>
      <c r="I72" s="976"/>
      <c r="J72" s="976"/>
      <c r="K72" s="976"/>
      <c r="L72" s="976"/>
      <c r="M72" s="976"/>
      <c r="N72" s="976"/>
      <c r="O72" s="976"/>
      <c r="P72" s="976"/>
      <c r="Q72" s="976"/>
      <c r="R72" s="976"/>
      <c r="S72" s="976"/>
      <c r="T72" s="976"/>
      <c r="U72" s="976"/>
      <c r="V72" s="976"/>
      <c r="W72" s="981"/>
      <c r="X72" s="982"/>
      <c r="Y72" s="188" t="s">
        <v>13</v>
      </c>
      <c r="Z72" s="188"/>
      <c r="AA72" s="189"/>
      <c r="AB72" s="1010" t="s">
        <v>366</v>
      </c>
      <c r="AC72" s="1010"/>
      <c r="AD72" s="1010"/>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5" t="s">
        <v>348</v>
      </c>
      <c r="B73" s="866"/>
      <c r="C73" s="866"/>
      <c r="D73" s="866"/>
      <c r="E73" s="866"/>
      <c r="F73" s="867"/>
      <c r="G73" s="834"/>
      <c r="H73" s="173" t="s">
        <v>146</v>
      </c>
      <c r="I73" s="173"/>
      <c r="J73" s="173"/>
      <c r="K73" s="173"/>
      <c r="L73" s="173"/>
      <c r="M73" s="173"/>
      <c r="N73" s="173"/>
      <c r="O73" s="174"/>
      <c r="P73" s="180" t="s">
        <v>59</v>
      </c>
      <c r="Q73" s="173"/>
      <c r="R73" s="173"/>
      <c r="S73" s="173"/>
      <c r="T73" s="173"/>
      <c r="U73" s="173"/>
      <c r="V73" s="173"/>
      <c r="W73" s="173"/>
      <c r="X73" s="174"/>
      <c r="Y73" s="836"/>
      <c r="Z73" s="837"/>
      <c r="AA73" s="838"/>
      <c r="AB73" s="180" t="s">
        <v>11</v>
      </c>
      <c r="AC73" s="173"/>
      <c r="AD73" s="174"/>
      <c r="AE73" s="388" t="s">
        <v>387</v>
      </c>
      <c r="AF73" s="389"/>
      <c r="AG73" s="389"/>
      <c r="AH73" s="390"/>
      <c r="AI73" s="388" t="s">
        <v>385</v>
      </c>
      <c r="AJ73" s="389"/>
      <c r="AK73" s="389"/>
      <c r="AL73" s="390"/>
      <c r="AM73" s="395" t="s">
        <v>414</v>
      </c>
      <c r="AN73" s="395"/>
      <c r="AO73" s="395"/>
      <c r="AP73" s="395"/>
      <c r="AQ73" s="180" t="s">
        <v>234</v>
      </c>
      <c r="AR73" s="173"/>
      <c r="AS73" s="173"/>
      <c r="AT73" s="174"/>
      <c r="AU73" s="283" t="s">
        <v>134</v>
      </c>
      <c r="AV73" s="138"/>
      <c r="AW73" s="138"/>
      <c r="AX73" s="139"/>
    </row>
    <row r="74" spans="1:50" ht="18.75" hidden="1" customHeight="1" x14ac:dyDescent="0.15">
      <c r="A74" s="868"/>
      <c r="B74" s="869"/>
      <c r="C74" s="869"/>
      <c r="D74" s="869"/>
      <c r="E74" s="869"/>
      <c r="F74" s="870"/>
      <c r="G74" s="835"/>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235</v>
      </c>
      <c r="AT74" s="176"/>
      <c r="AU74" s="215"/>
      <c r="AV74" s="140"/>
      <c r="AW74" s="141" t="s">
        <v>181</v>
      </c>
      <c r="AX74" s="142"/>
    </row>
    <row r="75" spans="1:50" ht="23.25" hidden="1" customHeight="1" x14ac:dyDescent="0.15">
      <c r="A75" s="868"/>
      <c r="B75" s="869"/>
      <c r="C75" s="869"/>
      <c r="D75" s="869"/>
      <c r="E75" s="869"/>
      <c r="F75" s="870"/>
      <c r="G75" s="809"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8"/>
      <c r="B76" s="869"/>
      <c r="C76" s="869"/>
      <c r="D76" s="869"/>
      <c r="E76" s="869"/>
      <c r="F76" s="870"/>
      <c r="G76" s="81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8"/>
      <c r="B77" s="869"/>
      <c r="C77" s="869"/>
      <c r="D77" s="869"/>
      <c r="E77" s="869"/>
      <c r="F77" s="870"/>
      <c r="G77" s="81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5" t="s">
        <v>378</v>
      </c>
      <c r="B78" s="946"/>
      <c r="C78" s="946"/>
      <c r="D78" s="946"/>
      <c r="E78" s="943" t="s">
        <v>326</v>
      </c>
      <c r="F78" s="944"/>
      <c r="G78" s="56" t="s">
        <v>237</v>
      </c>
      <c r="H78" s="820"/>
      <c r="I78" s="248"/>
      <c r="J78" s="248"/>
      <c r="K78" s="248"/>
      <c r="L78" s="248"/>
      <c r="M78" s="248"/>
      <c r="N78" s="248"/>
      <c r="O78" s="821"/>
      <c r="P78" s="271"/>
      <c r="Q78" s="271"/>
      <c r="R78" s="271"/>
      <c r="S78" s="271"/>
      <c r="T78" s="271"/>
      <c r="U78" s="271"/>
      <c r="V78" s="271"/>
      <c r="W78" s="271"/>
      <c r="X78" s="271"/>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x14ac:dyDescent="0.15">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342</v>
      </c>
      <c r="AP79" s="153"/>
      <c r="AQ79" s="153"/>
      <c r="AR79" s="80" t="s">
        <v>340</v>
      </c>
      <c r="AS79" s="152"/>
      <c r="AT79" s="153"/>
      <c r="AU79" s="153"/>
      <c r="AV79" s="153"/>
      <c r="AW79" s="153"/>
      <c r="AX79" s="154"/>
    </row>
    <row r="80" spans="1:50" ht="18.75" customHeight="1" x14ac:dyDescent="0.15">
      <c r="A80" s="544" t="s">
        <v>147</v>
      </c>
      <c r="B80" s="874" t="s">
        <v>339</v>
      </c>
      <c r="C80" s="875"/>
      <c r="D80" s="875"/>
      <c r="E80" s="875"/>
      <c r="F80" s="876"/>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426</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0"/>
    </row>
    <row r="81" spans="1:60" ht="22.5" customHeight="1" x14ac:dyDescent="0.15">
      <c r="A81" s="545"/>
      <c r="B81" s="877"/>
      <c r="C81" s="577"/>
      <c r="D81" s="577"/>
      <c r="E81" s="577"/>
      <c r="F81" s="578"/>
      <c r="G81" s="399"/>
      <c r="H81" s="399"/>
      <c r="I81" s="399"/>
      <c r="J81" s="399"/>
      <c r="K81" s="399"/>
      <c r="L81" s="399"/>
      <c r="M81" s="399"/>
      <c r="N81" s="399"/>
      <c r="O81" s="399"/>
      <c r="P81" s="399"/>
      <c r="Q81" s="399"/>
      <c r="R81" s="399"/>
      <c r="S81" s="399"/>
      <c r="T81" s="399"/>
      <c r="U81" s="399"/>
      <c r="V81" s="399"/>
      <c r="W81" s="399"/>
      <c r="X81" s="399"/>
      <c r="Y81" s="399"/>
      <c r="Z81" s="399"/>
      <c r="AA81" s="593"/>
      <c r="AB81" s="60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33" customHeight="1" x14ac:dyDescent="0.15">
      <c r="A82" s="545"/>
      <c r="B82" s="877"/>
      <c r="C82" s="577"/>
      <c r="D82" s="577"/>
      <c r="E82" s="577"/>
      <c r="F82" s="578"/>
      <c r="G82" s="526" t="s">
        <v>596</v>
      </c>
      <c r="H82" s="526"/>
      <c r="I82" s="526"/>
      <c r="J82" s="526"/>
      <c r="K82" s="526"/>
      <c r="L82" s="526"/>
      <c r="M82" s="526"/>
      <c r="N82" s="526"/>
      <c r="O82" s="526"/>
      <c r="P82" s="526"/>
      <c r="Q82" s="526"/>
      <c r="R82" s="526"/>
      <c r="S82" s="526"/>
      <c r="T82" s="526"/>
      <c r="U82" s="526"/>
      <c r="V82" s="526"/>
      <c r="W82" s="526"/>
      <c r="X82" s="526"/>
      <c r="Y82" s="526"/>
      <c r="Z82" s="526"/>
      <c r="AA82" s="780"/>
      <c r="AB82" s="525" t="s">
        <v>659</v>
      </c>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33" customHeight="1" x14ac:dyDescent="0.15">
      <c r="A83" s="545"/>
      <c r="B83" s="877"/>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33" customHeight="1" x14ac:dyDescent="0.15">
      <c r="A84" s="545"/>
      <c r="B84" s="878"/>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2"/>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customHeight="1" x14ac:dyDescent="0.15">
      <c r="A85" s="545"/>
      <c r="B85" s="577" t="s">
        <v>145</v>
      </c>
      <c r="C85" s="577"/>
      <c r="D85" s="577"/>
      <c r="E85" s="577"/>
      <c r="F85" s="578"/>
      <c r="G85" s="822" t="s">
        <v>61</v>
      </c>
      <c r="H85" s="807"/>
      <c r="I85" s="807"/>
      <c r="J85" s="807"/>
      <c r="K85" s="807"/>
      <c r="L85" s="807"/>
      <c r="M85" s="807"/>
      <c r="N85" s="807"/>
      <c r="O85" s="808"/>
      <c r="P85" s="806" t="s">
        <v>63</v>
      </c>
      <c r="Q85" s="807"/>
      <c r="R85" s="807"/>
      <c r="S85" s="807"/>
      <c r="T85" s="807"/>
      <c r="U85" s="807"/>
      <c r="V85" s="807"/>
      <c r="W85" s="807"/>
      <c r="X85" s="808"/>
      <c r="Y85" s="177"/>
      <c r="Z85" s="178"/>
      <c r="AA85" s="179"/>
      <c r="AB85" s="388" t="s">
        <v>11</v>
      </c>
      <c r="AC85" s="389"/>
      <c r="AD85" s="390"/>
      <c r="AE85" s="388" t="s">
        <v>387</v>
      </c>
      <c r="AF85" s="389"/>
      <c r="AG85" s="389"/>
      <c r="AH85" s="390"/>
      <c r="AI85" s="388" t="s">
        <v>385</v>
      </c>
      <c r="AJ85" s="389"/>
      <c r="AK85" s="389"/>
      <c r="AL85" s="390"/>
      <c r="AM85" s="395" t="s">
        <v>414</v>
      </c>
      <c r="AN85" s="395"/>
      <c r="AO85" s="395"/>
      <c r="AP85" s="395"/>
      <c r="AQ85" s="180" t="s">
        <v>234</v>
      </c>
      <c r="AR85" s="173"/>
      <c r="AS85" s="173"/>
      <c r="AT85" s="174"/>
      <c r="AU85" s="393" t="s">
        <v>134</v>
      </c>
      <c r="AV85" s="393"/>
      <c r="AW85" s="393"/>
      <c r="AX85" s="394"/>
      <c r="AY85" s="10"/>
      <c r="AZ85" s="10"/>
      <c r="BA85" s="10"/>
      <c r="BB85" s="10"/>
      <c r="BC85" s="10"/>
    </row>
    <row r="86" spans="1:60" ht="18.75" customHeight="1" x14ac:dyDescent="0.15">
      <c r="A86" s="545"/>
      <c r="B86" s="577"/>
      <c r="C86" s="577"/>
      <c r="D86" s="577"/>
      <c r="E86" s="577"/>
      <c r="F86" s="578"/>
      <c r="G86" s="592"/>
      <c r="H86" s="399"/>
      <c r="I86" s="399"/>
      <c r="J86" s="399"/>
      <c r="K86" s="399"/>
      <c r="L86" s="399"/>
      <c r="M86" s="399"/>
      <c r="N86" s="399"/>
      <c r="O86" s="593"/>
      <c r="P86" s="605"/>
      <c r="Q86" s="399"/>
      <c r="R86" s="399"/>
      <c r="S86" s="399"/>
      <c r="T86" s="399"/>
      <c r="U86" s="399"/>
      <c r="V86" s="399"/>
      <c r="W86" s="399"/>
      <c r="X86" s="593"/>
      <c r="Y86" s="177"/>
      <c r="Z86" s="178"/>
      <c r="AA86" s="179"/>
      <c r="AB86" s="351"/>
      <c r="AC86" s="352"/>
      <c r="AD86" s="353"/>
      <c r="AE86" s="351"/>
      <c r="AF86" s="352"/>
      <c r="AG86" s="352"/>
      <c r="AH86" s="353"/>
      <c r="AI86" s="351"/>
      <c r="AJ86" s="352"/>
      <c r="AK86" s="352"/>
      <c r="AL86" s="353"/>
      <c r="AM86" s="396"/>
      <c r="AN86" s="396"/>
      <c r="AO86" s="396"/>
      <c r="AP86" s="396"/>
      <c r="AQ86" s="280">
        <v>2</v>
      </c>
      <c r="AR86" s="281"/>
      <c r="AS86" s="141" t="s">
        <v>235</v>
      </c>
      <c r="AT86" s="176"/>
      <c r="AU86" s="281" t="s">
        <v>559</v>
      </c>
      <c r="AV86" s="281"/>
      <c r="AW86" s="399" t="s">
        <v>181</v>
      </c>
      <c r="AX86" s="400"/>
      <c r="AY86" s="10"/>
      <c r="AZ86" s="10"/>
      <c r="BA86" s="10"/>
      <c r="BB86" s="10"/>
      <c r="BC86" s="10"/>
      <c r="BD86" s="10"/>
      <c r="BE86" s="10"/>
      <c r="BF86" s="10"/>
      <c r="BG86" s="10"/>
      <c r="BH86" s="10"/>
    </row>
    <row r="87" spans="1:60" ht="49.5" customHeight="1" x14ac:dyDescent="0.15">
      <c r="A87" s="545"/>
      <c r="B87" s="577"/>
      <c r="C87" s="577"/>
      <c r="D87" s="577"/>
      <c r="E87" s="577"/>
      <c r="F87" s="578"/>
      <c r="G87" s="235" t="s">
        <v>657</v>
      </c>
      <c r="H87" s="165"/>
      <c r="I87" s="165"/>
      <c r="J87" s="165"/>
      <c r="K87" s="165"/>
      <c r="L87" s="165"/>
      <c r="M87" s="165"/>
      <c r="N87" s="165"/>
      <c r="O87" s="236"/>
      <c r="P87" s="165" t="s">
        <v>566</v>
      </c>
      <c r="Q87" s="827"/>
      <c r="R87" s="827"/>
      <c r="S87" s="827"/>
      <c r="T87" s="827"/>
      <c r="U87" s="827"/>
      <c r="V87" s="827"/>
      <c r="W87" s="827"/>
      <c r="X87" s="828"/>
      <c r="Y87" s="783" t="s">
        <v>62</v>
      </c>
      <c r="Z87" s="784"/>
      <c r="AA87" s="785"/>
      <c r="AB87" s="576" t="s">
        <v>567</v>
      </c>
      <c r="AC87" s="576"/>
      <c r="AD87" s="576"/>
      <c r="AE87" s="384">
        <v>1454.1</v>
      </c>
      <c r="AF87" s="385"/>
      <c r="AG87" s="385"/>
      <c r="AH87" s="385"/>
      <c r="AI87" s="384">
        <v>2158.8000000000002</v>
      </c>
      <c r="AJ87" s="385"/>
      <c r="AK87" s="385"/>
      <c r="AL87" s="385"/>
      <c r="AM87" s="384">
        <v>1614.9</v>
      </c>
      <c r="AN87" s="385"/>
      <c r="AO87" s="385"/>
      <c r="AP87" s="385"/>
      <c r="AQ87" s="119" t="s">
        <v>559</v>
      </c>
      <c r="AR87" s="120"/>
      <c r="AS87" s="120"/>
      <c r="AT87" s="121"/>
      <c r="AU87" s="385" t="s">
        <v>559</v>
      </c>
      <c r="AV87" s="385"/>
      <c r="AW87" s="385"/>
      <c r="AX87" s="387"/>
    </row>
    <row r="88" spans="1:60" ht="49.5" customHeight="1" x14ac:dyDescent="0.15">
      <c r="A88" s="545"/>
      <c r="B88" s="577"/>
      <c r="C88" s="577"/>
      <c r="D88" s="577"/>
      <c r="E88" s="577"/>
      <c r="F88" s="578"/>
      <c r="G88" s="237"/>
      <c r="H88" s="238"/>
      <c r="I88" s="238"/>
      <c r="J88" s="238"/>
      <c r="K88" s="238"/>
      <c r="L88" s="238"/>
      <c r="M88" s="238"/>
      <c r="N88" s="238"/>
      <c r="O88" s="239"/>
      <c r="P88" s="829"/>
      <c r="Q88" s="829"/>
      <c r="R88" s="829"/>
      <c r="S88" s="829"/>
      <c r="T88" s="829"/>
      <c r="U88" s="829"/>
      <c r="V88" s="829"/>
      <c r="W88" s="829"/>
      <c r="X88" s="830"/>
      <c r="Y88" s="757" t="s">
        <v>54</v>
      </c>
      <c r="Z88" s="758"/>
      <c r="AA88" s="759"/>
      <c r="AB88" s="547" t="s">
        <v>567</v>
      </c>
      <c r="AC88" s="547"/>
      <c r="AD88" s="547"/>
      <c r="AE88" s="384">
        <v>1549.9</v>
      </c>
      <c r="AF88" s="385"/>
      <c r="AG88" s="385"/>
      <c r="AH88" s="385"/>
      <c r="AI88" s="384">
        <v>1749.8</v>
      </c>
      <c r="AJ88" s="385"/>
      <c r="AK88" s="385"/>
      <c r="AL88" s="385"/>
      <c r="AM88" s="384">
        <v>1767.2</v>
      </c>
      <c r="AN88" s="385"/>
      <c r="AO88" s="385"/>
      <c r="AP88" s="385"/>
      <c r="AQ88" s="119">
        <v>1414.9</v>
      </c>
      <c r="AR88" s="120"/>
      <c r="AS88" s="120"/>
      <c r="AT88" s="121"/>
      <c r="AU88" s="385" t="s">
        <v>559</v>
      </c>
      <c r="AV88" s="385"/>
      <c r="AW88" s="385"/>
      <c r="AX88" s="387"/>
      <c r="AY88" s="10"/>
      <c r="AZ88" s="10"/>
      <c r="BA88" s="10"/>
      <c r="BB88" s="10"/>
      <c r="BC88" s="10"/>
    </row>
    <row r="89" spans="1:60" ht="49.5" customHeight="1" thickBot="1" x14ac:dyDescent="0.2">
      <c r="A89" s="545"/>
      <c r="B89" s="579"/>
      <c r="C89" s="579"/>
      <c r="D89" s="579"/>
      <c r="E89" s="579"/>
      <c r="F89" s="580"/>
      <c r="G89" s="240"/>
      <c r="H89" s="168"/>
      <c r="I89" s="168"/>
      <c r="J89" s="168"/>
      <c r="K89" s="168"/>
      <c r="L89" s="168"/>
      <c r="M89" s="168"/>
      <c r="N89" s="168"/>
      <c r="O89" s="241"/>
      <c r="P89" s="320"/>
      <c r="Q89" s="320"/>
      <c r="R89" s="320"/>
      <c r="S89" s="320"/>
      <c r="T89" s="320"/>
      <c r="U89" s="320"/>
      <c r="V89" s="320"/>
      <c r="W89" s="320"/>
      <c r="X89" s="831"/>
      <c r="Y89" s="757" t="s">
        <v>13</v>
      </c>
      <c r="Z89" s="758"/>
      <c r="AA89" s="759"/>
      <c r="AB89" s="486" t="s">
        <v>14</v>
      </c>
      <c r="AC89" s="486"/>
      <c r="AD89" s="486"/>
      <c r="AE89" s="384">
        <v>93.8</v>
      </c>
      <c r="AF89" s="385"/>
      <c r="AG89" s="385"/>
      <c r="AH89" s="385"/>
      <c r="AI89" s="384">
        <v>123.3740998971311</v>
      </c>
      <c r="AJ89" s="385"/>
      <c r="AK89" s="385"/>
      <c r="AL89" s="385"/>
      <c r="AM89" s="384">
        <v>91.4</v>
      </c>
      <c r="AN89" s="385"/>
      <c r="AO89" s="385"/>
      <c r="AP89" s="385"/>
      <c r="AQ89" s="119" t="s">
        <v>559</v>
      </c>
      <c r="AR89" s="120"/>
      <c r="AS89" s="120"/>
      <c r="AT89" s="121"/>
      <c r="AU89" s="385" t="s">
        <v>559</v>
      </c>
      <c r="AV89" s="385"/>
      <c r="AW89" s="385"/>
      <c r="AX89" s="387"/>
      <c r="AY89" s="10"/>
      <c r="AZ89" s="10"/>
      <c r="BA89" s="10"/>
      <c r="BB89" s="10"/>
      <c r="BC89" s="10"/>
      <c r="BD89" s="10"/>
      <c r="BE89" s="10"/>
      <c r="BF89" s="10"/>
      <c r="BG89" s="10"/>
      <c r="BH89" s="10"/>
    </row>
    <row r="90" spans="1:60" ht="18.75" hidden="1" customHeight="1" x14ac:dyDescent="0.15">
      <c r="A90" s="545"/>
      <c r="B90" s="577" t="s">
        <v>145</v>
      </c>
      <c r="C90" s="577"/>
      <c r="D90" s="577"/>
      <c r="E90" s="577"/>
      <c r="F90" s="578"/>
      <c r="G90" s="822" t="s">
        <v>61</v>
      </c>
      <c r="H90" s="807"/>
      <c r="I90" s="807"/>
      <c r="J90" s="807"/>
      <c r="K90" s="807"/>
      <c r="L90" s="807"/>
      <c r="M90" s="807"/>
      <c r="N90" s="807"/>
      <c r="O90" s="808"/>
      <c r="P90" s="806" t="s">
        <v>63</v>
      </c>
      <c r="Q90" s="807"/>
      <c r="R90" s="807"/>
      <c r="S90" s="807"/>
      <c r="T90" s="807"/>
      <c r="U90" s="807"/>
      <c r="V90" s="807"/>
      <c r="W90" s="807"/>
      <c r="X90" s="808"/>
      <c r="Y90" s="177"/>
      <c r="Z90" s="178"/>
      <c r="AA90" s="179"/>
      <c r="AB90" s="388" t="s">
        <v>11</v>
      </c>
      <c r="AC90" s="389"/>
      <c r="AD90" s="390"/>
      <c r="AE90" s="388" t="s">
        <v>387</v>
      </c>
      <c r="AF90" s="389"/>
      <c r="AG90" s="389"/>
      <c r="AH90" s="390"/>
      <c r="AI90" s="388" t="s">
        <v>385</v>
      </c>
      <c r="AJ90" s="389"/>
      <c r="AK90" s="389"/>
      <c r="AL90" s="390"/>
      <c r="AM90" s="395" t="s">
        <v>414</v>
      </c>
      <c r="AN90" s="395"/>
      <c r="AO90" s="395"/>
      <c r="AP90" s="395"/>
      <c r="AQ90" s="180" t="s">
        <v>234</v>
      </c>
      <c r="AR90" s="173"/>
      <c r="AS90" s="173"/>
      <c r="AT90" s="174"/>
      <c r="AU90" s="393" t="s">
        <v>134</v>
      </c>
      <c r="AV90" s="393"/>
      <c r="AW90" s="393"/>
      <c r="AX90" s="394"/>
    </row>
    <row r="91" spans="1:60" ht="18.75" hidden="1" customHeight="1" x14ac:dyDescent="0.15">
      <c r="A91" s="545"/>
      <c r="B91" s="577"/>
      <c r="C91" s="577"/>
      <c r="D91" s="577"/>
      <c r="E91" s="577"/>
      <c r="F91" s="578"/>
      <c r="G91" s="592"/>
      <c r="H91" s="399"/>
      <c r="I91" s="399"/>
      <c r="J91" s="399"/>
      <c r="K91" s="399"/>
      <c r="L91" s="399"/>
      <c r="M91" s="399"/>
      <c r="N91" s="399"/>
      <c r="O91" s="593"/>
      <c r="P91" s="605"/>
      <c r="Q91" s="399"/>
      <c r="R91" s="399"/>
      <c r="S91" s="399"/>
      <c r="T91" s="399"/>
      <c r="U91" s="399"/>
      <c r="V91" s="399"/>
      <c r="W91" s="399"/>
      <c r="X91" s="593"/>
      <c r="Y91" s="177"/>
      <c r="Z91" s="178"/>
      <c r="AA91" s="179"/>
      <c r="AB91" s="351"/>
      <c r="AC91" s="352"/>
      <c r="AD91" s="353"/>
      <c r="AE91" s="351"/>
      <c r="AF91" s="352"/>
      <c r="AG91" s="352"/>
      <c r="AH91" s="353"/>
      <c r="AI91" s="351"/>
      <c r="AJ91" s="352"/>
      <c r="AK91" s="352"/>
      <c r="AL91" s="353"/>
      <c r="AM91" s="396"/>
      <c r="AN91" s="396"/>
      <c r="AO91" s="396"/>
      <c r="AP91" s="396"/>
      <c r="AQ91" s="280"/>
      <c r="AR91" s="281"/>
      <c r="AS91" s="141" t="s">
        <v>235</v>
      </c>
      <c r="AT91" s="176"/>
      <c r="AU91" s="281"/>
      <c r="AV91" s="281"/>
      <c r="AW91" s="399" t="s">
        <v>181</v>
      </c>
      <c r="AX91" s="400"/>
      <c r="AY91" s="10"/>
      <c r="AZ91" s="10"/>
      <c r="BA91" s="10"/>
      <c r="BB91" s="10"/>
      <c r="BC91" s="10"/>
    </row>
    <row r="92" spans="1:60" ht="23.25" hidden="1" customHeight="1" x14ac:dyDescent="0.15">
      <c r="A92" s="545"/>
      <c r="B92" s="577"/>
      <c r="C92" s="577"/>
      <c r="D92" s="577"/>
      <c r="E92" s="577"/>
      <c r="F92" s="578"/>
      <c r="G92" s="235"/>
      <c r="H92" s="165"/>
      <c r="I92" s="165"/>
      <c r="J92" s="165"/>
      <c r="K92" s="165"/>
      <c r="L92" s="165"/>
      <c r="M92" s="165"/>
      <c r="N92" s="165"/>
      <c r="O92" s="236"/>
      <c r="P92" s="165"/>
      <c r="Q92" s="827"/>
      <c r="R92" s="827"/>
      <c r="S92" s="827"/>
      <c r="T92" s="827"/>
      <c r="U92" s="827"/>
      <c r="V92" s="827"/>
      <c r="W92" s="827"/>
      <c r="X92" s="828"/>
      <c r="Y92" s="783" t="s">
        <v>62</v>
      </c>
      <c r="Z92" s="784"/>
      <c r="AA92" s="785"/>
      <c r="AB92" s="576"/>
      <c r="AC92" s="576"/>
      <c r="AD92" s="576"/>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5"/>
      <c r="B93" s="577"/>
      <c r="C93" s="577"/>
      <c r="D93" s="577"/>
      <c r="E93" s="577"/>
      <c r="F93" s="578"/>
      <c r="G93" s="237"/>
      <c r="H93" s="238"/>
      <c r="I93" s="238"/>
      <c r="J93" s="238"/>
      <c r="K93" s="238"/>
      <c r="L93" s="238"/>
      <c r="M93" s="238"/>
      <c r="N93" s="238"/>
      <c r="O93" s="239"/>
      <c r="P93" s="829"/>
      <c r="Q93" s="829"/>
      <c r="R93" s="829"/>
      <c r="S93" s="829"/>
      <c r="T93" s="829"/>
      <c r="U93" s="829"/>
      <c r="V93" s="829"/>
      <c r="W93" s="829"/>
      <c r="X93" s="830"/>
      <c r="Y93" s="757" t="s">
        <v>54</v>
      </c>
      <c r="Z93" s="758"/>
      <c r="AA93" s="759"/>
      <c r="AB93" s="547"/>
      <c r="AC93" s="547"/>
      <c r="AD93" s="547"/>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5"/>
      <c r="B94" s="579"/>
      <c r="C94" s="579"/>
      <c r="D94" s="579"/>
      <c r="E94" s="579"/>
      <c r="F94" s="580"/>
      <c r="G94" s="240"/>
      <c r="H94" s="168"/>
      <c r="I94" s="168"/>
      <c r="J94" s="168"/>
      <c r="K94" s="168"/>
      <c r="L94" s="168"/>
      <c r="M94" s="168"/>
      <c r="N94" s="168"/>
      <c r="O94" s="241"/>
      <c r="P94" s="320"/>
      <c r="Q94" s="320"/>
      <c r="R94" s="320"/>
      <c r="S94" s="320"/>
      <c r="T94" s="320"/>
      <c r="U94" s="320"/>
      <c r="V94" s="320"/>
      <c r="W94" s="320"/>
      <c r="X94" s="831"/>
      <c r="Y94" s="757" t="s">
        <v>13</v>
      </c>
      <c r="Z94" s="758"/>
      <c r="AA94" s="759"/>
      <c r="AB94" s="486" t="s">
        <v>14</v>
      </c>
      <c r="AC94" s="486"/>
      <c r="AD94" s="486"/>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5"/>
      <c r="B95" s="577" t="s">
        <v>145</v>
      </c>
      <c r="C95" s="577"/>
      <c r="D95" s="577"/>
      <c r="E95" s="577"/>
      <c r="F95" s="578"/>
      <c r="G95" s="822" t="s">
        <v>61</v>
      </c>
      <c r="H95" s="807"/>
      <c r="I95" s="807"/>
      <c r="J95" s="807"/>
      <c r="K95" s="807"/>
      <c r="L95" s="807"/>
      <c r="M95" s="807"/>
      <c r="N95" s="807"/>
      <c r="O95" s="808"/>
      <c r="P95" s="806" t="s">
        <v>63</v>
      </c>
      <c r="Q95" s="807"/>
      <c r="R95" s="807"/>
      <c r="S95" s="807"/>
      <c r="T95" s="807"/>
      <c r="U95" s="807"/>
      <c r="V95" s="807"/>
      <c r="W95" s="807"/>
      <c r="X95" s="808"/>
      <c r="Y95" s="177"/>
      <c r="Z95" s="178"/>
      <c r="AA95" s="179"/>
      <c r="AB95" s="388" t="s">
        <v>11</v>
      </c>
      <c r="AC95" s="389"/>
      <c r="AD95" s="390"/>
      <c r="AE95" s="388" t="s">
        <v>387</v>
      </c>
      <c r="AF95" s="389"/>
      <c r="AG95" s="389"/>
      <c r="AH95" s="390"/>
      <c r="AI95" s="388" t="s">
        <v>385</v>
      </c>
      <c r="AJ95" s="389"/>
      <c r="AK95" s="389"/>
      <c r="AL95" s="390"/>
      <c r="AM95" s="395" t="s">
        <v>414</v>
      </c>
      <c r="AN95" s="395"/>
      <c r="AO95" s="395"/>
      <c r="AP95" s="395"/>
      <c r="AQ95" s="180" t="s">
        <v>234</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399"/>
      <c r="I96" s="399"/>
      <c r="J96" s="399"/>
      <c r="K96" s="399"/>
      <c r="L96" s="399"/>
      <c r="M96" s="399"/>
      <c r="N96" s="399"/>
      <c r="O96" s="593"/>
      <c r="P96" s="605"/>
      <c r="Q96" s="399"/>
      <c r="R96" s="399"/>
      <c r="S96" s="399"/>
      <c r="T96" s="399"/>
      <c r="U96" s="399"/>
      <c r="V96" s="399"/>
      <c r="W96" s="399"/>
      <c r="X96" s="593"/>
      <c r="Y96" s="177"/>
      <c r="Z96" s="178"/>
      <c r="AA96" s="179"/>
      <c r="AB96" s="351"/>
      <c r="AC96" s="352"/>
      <c r="AD96" s="353"/>
      <c r="AE96" s="351"/>
      <c r="AF96" s="352"/>
      <c r="AG96" s="352"/>
      <c r="AH96" s="353"/>
      <c r="AI96" s="351"/>
      <c r="AJ96" s="352"/>
      <c r="AK96" s="352"/>
      <c r="AL96" s="353"/>
      <c r="AM96" s="396"/>
      <c r="AN96" s="396"/>
      <c r="AO96" s="396"/>
      <c r="AP96" s="396"/>
      <c r="AQ96" s="280"/>
      <c r="AR96" s="281"/>
      <c r="AS96" s="141" t="s">
        <v>235</v>
      </c>
      <c r="AT96" s="176"/>
      <c r="AU96" s="281"/>
      <c r="AV96" s="281"/>
      <c r="AW96" s="399" t="s">
        <v>181</v>
      </c>
      <c r="AX96" s="400"/>
    </row>
    <row r="97" spans="1:60" ht="23.25" hidden="1" customHeight="1" x14ac:dyDescent="0.15">
      <c r="A97" s="545"/>
      <c r="B97" s="577"/>
      <c r="C97" s="577"/>
      <c r="D97" s="577"/>
      <c r="E97" s="577"/>
      <c r="F97" s="578"/>
      <c r="G97" s="235"/>
      <c r="H97" s="165"/>
      <c r="I97" s="165"/>
      <c r="J97" s="165"/>
      <c r="K97" s="165"/>
      <c r="L97" s="165"/>
      <c r="M97" s="165"/>
      <c r="N97" s="165"/>
      <c r="O97" s="236"/>
      <c r="P97" s="165"/>
      <c r="Q97" s="827"/>
      <c r="R97" s="827"/>
      <c r="S97" s="827"/>
      <c r="T97" s="827"/>
      <c r="U97" s="827"/>
      <c r="V97" s="827"/>
      <c r="W97" s="827"/>
      <c r="X97" s="828"/>
      <c r="Y97" s="783" t="s">
        <v>62</v>
      </c>
      <c r="Z97" s="784"/>
      <c r="AA97" s="785"/>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5"/>
      <c r="B98" s="577"/>
      <c r="C98" s="577"/>
      <c r="D98" s="577"/>
      <c r="E98" s="577"/>
      <c r="F98" s="578"/>
      <c r="G98" s="237"/>
      <c r="H98" s="238"/>
      <c r="I98" s="238"/>
      <c r="J98" s="238"/>
      <c r="K98" s="238"/>
      <c r="L98" s="238"/>
      <c r="M98" s="238"/>
      <c r="N98" s="238"/>
      <c r="O98" s="239"/>
      <c r="P98" s="829"/>
      <c r="Q98" s="829"/>
      <c r="R98" s="829"/>
      <c r="S98" s="829"/>
      <c r="T98" s="829"/>
      <c r="U98" s="829"/>
      <c r="V98" s="829"/>
      <c r="W98" s="829"/>
      <c r="X98" s="830"/>
      <c r="Y98" s="757" t="s">
        <v>54</v>
      </c>
      <c r="Z98" s="758"/>
      <c r="AA98" s="759"/>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6"/>
      <c r="B99" s="908"/>
      <c r="C99" s="908"/>
      <c r="D99" s="908"/>
      <c r="E99" s="908"/>
      <c r="F99" s="909"/>
      <c r="G99" s="832"/>
      <c r="H99" s="251"/>
      <c r="I99" s="251"/>
      <c r="J99" s="251"/>
      <c r="K99" s="251"/>
      <c r="L99" s="251"/>
      <c r="M99" s="251"/>
      <c r="N99" s="251"/>
      <c r="O99" s="833"/>
      <c r="P99" s="871"/>
      <c r="Q99" s="871"/>
      <c r="R99" s="871"/>
      <c r="S99" s="871"/>
      <c r="T99" s="871"/>
      <c r="U99" s="871"/>
      <c r="V99" s="871"/>
      <c r="W99" s="871"/>
      <c r="X99" s="872"/>
      <c r="Y99" s="505" t="s">
        <v>13</v>
      </c>
      <c r="Z99" s="506"/>
      <c r="AA99" s="507"/>
      <c r="AB99" s="487" t="s">
        <v>14</v>
      </c>
      <c r="AC99" s="488"/>
      <c r="AD99" s="489"/>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349</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0"/>
      <c r="Z100" s="491"/>
      <c r="AA100" s="492"/>
      <c r="AB100" s="885" t="s">
        <v>11</v>
      </c>
      <c r="AC100" s="885"/>
      <c r="AD100" s="885"/>
      <c r="AE100" s="851" t="s">
        <v>387</v>
      </c>
      <c r="AF100" s="852"/>
      <c r="AG100" s="852"/>
      <c r="AH100" s="853"/>
      <c r="AI100" s="851" t="s">
        <v>407</v>
      </c>
      <c r="AJ100" s="852"/>
      <c r="AK100" s="852"/>
      <c r="AL100" s="853"/>
      <c r="AM100" s="851" t="s">
        <v>414</v>
      </c>
      <c r="AN100" s="852"/>
      <c r="AO100" s="852"/>
      <c r="AP100" s="853"/>
      <c r="AQ100" s="962" t="s">
        <v>427</v>
      </c>
      <c r="AR100" s="963"/>
      <c r="AS100" s="963"/>
      <c r="AT100" s="964"/>
      <c r="AU100" s="962" t="s">
        <v>428</v>
      </c>
      <c r="AV100" s="963"/>
      <c r="AW100" s="963"/>
      <c r="AX100" s="965"/>
    </row>
    <row r="101" spans="1:60" ht="23.25" customHeight="1" x14ac:dyDescent="0.15">
      <c r="A101" s="516"/>
      <c r="B101" s="517"/>
      <c r="C101" s="517"/>
      <c r="D101" s="517"/>
      <c r="E101" s="517"/>
      <c r="F101" s="518"/>
      <c r="G101" s="165" t="s">
        <v>661</v>
      </c>
      <c r="H101" s="165"/>
      <c r="I101" s="165"/>
      <c r="J101" s="165"/>
      <c r="K101" s="165"/>
      <c r="L101" s="165"/>
      <c r="M101" s="165"/>
      <c r="N101" s="165"/>
      <c r="O101" s="165"/>
      <c r="P101" s="165"/>
      <c r="Q101" s="165"/>
      <c r="R101" s="165"/>
      <c r="S101" s="165"/>
      <c r="T101" s="165"/>
      <c r="U101" s="165"/>
      <c r="V101" s="165"/>
      <c r="W101" s="165"/>
      <c r="X101" s="236"/>
      <c r="Y101" s="841" t="s">
        <v>55</v>
      </c>
      <c r="Z101" s="743"/>
      <c r="AA101" s="744"/>
      <c r="AB101" s="576" t="s">
        <v>567</v>
      </c>
      <c r="AC101" s="576"/>
      <c r="AD101" s="576"/>
      <c r="AE101" s="384">
        <v>11</v>
      </c>
      <c r="AF101" s="385"/>
      <c r="AG101" s="385"/>
      <c r="AH101" s="386"/>
      <c r="AI101" s="384">
        <v>12</v>
      </c>
      <c r="AJ101" s="385"/>
      <c r="AK101" s="385"/>
      <c r="AL101" s="386"/>
      <c r="AM101" s="384">
        <v>10</v>
      </c>
      <c r="AN101" s="385"/>
      <c r="AO101" s="385"/>
      <c r="AP101" s="386"/>
      <c r="AQ101" s="384" t="s">
        <v>559</v>
      </c>
      <c r="AR101" s="385"/>
      <c r="AS101" s="385"/>
      <c r="AT101" s="386"/>
      <c r="AU101" s="384" t="s">
        <v>559</v>
      </c>
      <c r="AV101" s="385"/>
      <c r="AW101" s="385"/>
      <c r="AX101" s="386"/>
    </row>
    <row r="102" spans="1:60" ht="23.25" customHeight="1" x14ac:dyDescent="0.15">
      <c r="A102" s="519"/>
      <c r="B102" s="520"/>
      <c r="C102" s="520"/>
      <c r="D102" s="520"/>
      <c r="E102" s="520"/>
      <c r="F102" s="521"/>
      <c r="G102" s="168"/>
      <c r="H102" s="168"/>
      <c r="I102" s="168"/>
      <c r="J102" s="168"/>
      <c r="K102" s="168"/>
      <c r="L102" s="168"/>
      <c r="M102" s="168"/>
      <c r="N102" s="168"/>
      <c r="O102" s="168"/>
      <c r="P102" s="168"/>
      <c r="Q102" s="168"/>
      <c r="R102" s="168"/>
      <c r="S102" s="168"/>
      <c r="T102" s="168"/>
      <c r="U102" s="168"/>
      <c r="V102" s="168"/>
      <c r="W102" s="168"/>
      <c r="X102" s="241"/>
      <c r="Y102" s="499" t="s">
        <v>56</v>
      </c>
      <c r="Z102" s="358"/>
      <c r="AA102" s="359"/>
      <c r="AB102" s="576" t="s">
        <v>567</v>
      </c>
      <c r="AC102" s="576"/>
      <c r="AD102" s="576"/>
      <c r="AE102" s="378">
        <v>11</v>
      </c>
      <c r="AF102" s="378"/>
      <c r="AG102" s="378"/>
      <c r="AH102" s="378"/>
      <c r="AI102" s="378">
        <v>12</v>
      </c>
      <c r="AJ102" s="378"/>
      <c r="AK102" s="378"/>
      <c r="AL102" s="378"/>
      <c r="AM102" s="378">
        <v>11</v>
      </c>
      <c r="AN102" s="378"/>
      <c r="AO102" s="378"/>
      <c r="AP102" s="378"/>
      <c r="AQ102" s="842">
        <v>12</v>
      </c>
      <c r="AR102" s="843"/>
      <c r="AS102" s="843"/>
      <c r="AT102" s="844"/>
      <c r="AU102" s="842">
        <v>11</v>
      </c>
      <c r="AV102" s="843"/>
      <c r="AW102" s="843"/>
      <c r="AX102" s="844"/>
    </row>
    <row r="103" spans="1:60" ht="31.5" customHeight="1" x14ac:dyDescent="0.15">
      <c r="A103" s="513" t="s">
        <v>349</v>
      </c>
      <c r="B103" s="514"/>
      <c r="C103" s="514"/>
      <c r="D103" s="514"/>
      <c r="E103" s="514"/>
      <c r="F103" s="515"/>
      <c r="G103" s="758" t="s">
        <v>60</v>
      </c>
      <c r="H103" s="758"/>
      <c r="I103" s="758"/>
      <c r="J103" s="758"/>
      <c r="K103" s="758"/>
      <c r="L103" s="758"/>
      <c r="M103" s="758"/>
      <c r="N103" s="758"/>
      <c r="O103" s="758"/>
      <c r="P103" s="758"/>
      <c r="Q103" s="758"/>
      <c r="R103" s="758"/>
      <c r="S103" s="758"/>
      <c r="T103" s="758"/>
      <c r="U103" s="758"/>
      <c r="V103" s="758"/>
      <c r="W103" s="758"/>
      <c r="X103" s="759"/>
      <c r="Y103" s="493"/>
      <c r="Z103" s="494"/>
      <c r="AA103" s="495"/>
      <c r="AB103" s="318" t="s">
        <v>11</v>
      </c>
      <c r="AC103" s="313"/>
      <c r="AD103" s="314"/>
      <c r="AE103" s="318" t="s">
        <v>387</v>
      </c>
      <c r="AF103" s="313"/>
      <c r="AG103" s="313"/>
      <c r="AH103" s="314"/>
      <c r="AI103" s="318" t="s">
        <v>385</v>
      </c>
      <c r="AJ103" s="313"/>
      <c r="AK103" s="313"/>
      <c r="AL103" s="314"/>
      <c r="AM103" s="318" t="s">
        <v>414</v>
      </c>
      <c r="AN103" s="313"/>
      <c r="AO103" s="313"/>
      <c r="AP103" s="314"/>
      <c r="AQ103" s="380" t="s">
        <v>427</v>
      </c>
      <c r="AR103" s="381"/>
      <c r="AS103" s="381"/>
      <c r="AT103" s="382"/>
      <c r="AU103" s="380" t="s">
        <v>428</v>
      </c>
      <c r="AV103" s="381"/>
      <c r="AW103" s="381"/>
      <c r="AX103" s="383"/>
    </row>
    <row r="104" spans="1:60" ht="23.25" customHeight="1" x14ac:dyDescent="0.15">
      <c r="A104" s="516"/>
      <c r="B104" s="517"/>
      <c r="C104" s="517"/>
      <c r="D104" s="517"/>
      <c r="E104" s="517"/>
      <c r="F104" s="518"/>
      <c r="G104" s="165" t="s">
        <v>568</v>
      </c>
      <c r="H104" s="165"/>
      <c r="I104" s="165"/>
      <c r="J104" s="165"/>
      <c r="K104" s="165"/>
      <c r="L104" s="165"/>
      <c r="M104" s="165"/>
      <c r="N104" s="165"/>
      <c r="O104" s="165"/>
      <c r="P104" s="165"/>
      <c r="Q104" s="165"/>
      <c r="R104" s="165"/>
      <c r="S104" s="165"/>
      <c r="T104" s="165"/>
      <c r="U104" s="165"/>
      <c r="V104" s="165"/>
      <c r="W104" s="165"/>
      <c r="X104" s="236"/>
      <c r="Y104" s="502" t="s">
        <v>55</v>
      </c>
      <c r="Z104" s="503"/>
      <c r="AA104" s="504"/>
      <c r="AB104" s="496" t="s">
        <v>567</v>
      </c>
      <c r="AC104" s="497"/>
      <c r="AD104" s="498"/>
      <c r="AE104" s="384">
        <v>137</v>
      </c>
      <c r="AF104" s="385"/>
      <c r="AG104" s="385"/>
      <c r="AH104" s="386"/>
      <c r="AI104" s="384">
        <v>141</v>
      </c>
      <c r="AJ104" s="385"/>
      <c r="AK104" s="385"/>
      <c r="AL104" s="386"/>
      <c r="AM104" s="384">
        <v>133</v>
      </c>
      <c r="AN104" s="385"/>
      <c r="AO104" s="385"/>
      <c r="AP104" s="386"/>
      <c r="AQ104" s="384" t="s">
        <v>559</v>
      </c>
      <c r="AR104" s="385"/>
      <c r="AS104" s="385"/>
      <c r="AT104" s="386"/>
      <c r="AU104" s="384" t="s">
        <v>559</v>
      </c>
      <c r="AV104" s="385"/>
      <c r="AW104" s="385"/>
      <c r="AX104" s="386"/>
    </row>
    <row r="105" spans="1:60" ht="23.25" customHeight="1" x14ac:dyDescent="0.15">
      <c r="A105" s="519"/>
      <c r="B105" s="520"/>
      <c r="C105" s="520"/>
      <c r="D105" s="520"/>
      <c r="E105" s="520"/>
      <c r="F105" s="521"/>
      <c r="G105" s="168"/>
      <c r="H105" s="168"/>
      <c r="I105" s="168"/>
      <c r="J105" s="168"/>
      <c r="K105" s="168"/>
      <c r="L105" s="168"/>
      <c r="M105" s="168"/>
      <c r="N105" s="168"/>
      <c r="O105" s="168"/>
      <c r="P105" s="168"/>
      <c r="Q105" s="168"/>
      <c r="R105" s="168"/>
      <c r="S105" s="168"/>
      <c r="T105" s="168"/>
      <c r="U105" s="168"/>
      <c r="V105" s="168"/>
      <c r="W105" s="168"/>
      <c r="X105" s="241"/>
      <c r="Y105" s="499" t="s">
        <v>56</v>
      </c>
      <c r="Z105" s="500"/>
      <c r="AA105" s="501"/>
      <c r="AB105" s="426" t="s">
        <v>567</v>
      </c>
      <c r="AC105" s="427"/>
      <c r="AD105" s="428"/>
      <c r="AE105" s="378">
        <v>150</v>
      </c>
      <c r="AF105" s="378"/>
      <c r="AG105" s="378"/>
      <c r="AH105" s="378"/>
      <c r="AI105" s="378">
        <v>150</v>
      </c>
      <c r="AJ105" s="378"/>
      <c r="AK105" s="378"/>
      <c r="AL105" s="378"/>
      <c r="AM105" s="378">
        <v>150</v>
      </c>
      <c r="AN105" s="378"/>
      <c r="AO105" s="378"/>
      <c r="AP105" s="378"/>
      <c r="AQ105" s="384">
        <v>150</v>
      </c>
      <c r="AR105" s="385"/>
      <c r="AS105" s="385"/>
      <c r="AT105" s="386"/>
      <c r="AU105" s="842">
        <v>150</v>
      </c>
      <c r="AV105" s="843"/>
      <c r="AW105" s="843"/>
      <c r="AX105" s="844"/>
    </row>
    <row r="106" spans="1:60" ht="31.5" customHeight="1" x14ac:dyDescent="0.15">
      <c r="A106" s="513" t="s">
        <v>349</v>
      </c>
      <c r="B106" s="514"/>
      <c r="C106" s="514"/>
      <c r="D106" s="514"/>
      <c r="E106" s="514"/>
      <c r="F106" s="515"/>
      <c r="G106" s="758" t="s">
        <v>60</v>
      </c>
      <c r="H106" s="758"/>
      <c r="I106" s="758"/>
      <c r="J106" s="758"/>
      <c r="K106" s="758"/>
      <c r="L106" s="758"/>
      <c r="M106" s="758"/>
      <c r="N106" s="758"/>
      <c r="O106" s="758"/>
      <c r="P106" s="758"/>
      <c r="Q106" s="758"/>
      <c r="R106" s="758"/>
      <c r="S106" s="758"/>
      <c r="T106" s="758"/>
      <c r="U106" s="758"/>
      <c r="V106" s="758"/>
      <c r="W106" s="758"/>
      <c r="X106" s="759"/>
      <c r="Y106" s="493"/>
      <c r="Z106" s="494"/>
      <c r="AA106" s="495"/>
      <c r="AB106" s="318" t="s">
        <v>11</v>
      </c>
      <c r="AC106" s="313"/>
      <c r="AD106" s="314"/>
      <c r="AE106" s="318" t="s">
        <v>387</v>
      </c>
      <c r="AF106" s="313"/>
      <c r="AG106" s="313"/>
      <c r="AH106" s="314"/>
      <c r="AI106" s="318" t="s">
        <v>385</v>
      </c>
      <c r="AJ106" s="313"/>
      <c r="AK106" s="313"/>
      <c r="AL106" s="314"/>
      <c r="AM106" s="318" t="s">
        <v>414</v>
      </c>
      <c r="AN106" s="313"/>
      <c r="AO106" s="313"/>
      <c r="AP106" s="314"/>
      <c r="AQ106" s="380" t="s">
        <v>427</v>
      </c>
      <c r="AR106" s="381"/>
      <c r="AS106" s="381"/>
      <c r="AT106" s="382"/>
      <c r="AU106" s="380" t="s">
        <v>428</v>
      </c>
      <c r="AV106" s="381"/>
      <c r="AW106" s="381"/>
      <c r="AX106" s="383"/>
    </row>
    <row r="107" spans="1:60" ht="23.25" customHeight="1" x14ac:dyDescent="0.15">
      <c r="A107" s="516"/>
      <c r="B107" s="517"/>
      <c r="C107" s="517"/>
      <c r="D107" s="517"/>
      <c r="E107" s="517"/>
      <c r="F107" s="518"/>
      <c r="G107" s="165" t="s">
        <v>656</v>
      </c>
      <c r="H107" s="165"/>
      <c r="I107" s="165"/>
      <c r="J107" s="165"/>
      <c r="K107" s="165"/>
      <c r="L107" s="165"/>
      <c r="M107" s="165"/>
      <c r="N107" s="165"/>
      <c r="O107" s="165"/>
      <c r="P107" s="165"/>
      <c r="Q107" s="165"/>
      <c r="R107" s="165"/>
      <c r="S107" s="165"/>
      <c r="T107" s="165"/>
      <c r="U107" s="165"/>
      <c r="V107" s="165"/>
      <c r="W107" s="165"/>
      <c r="X107" s="236"/>
      <c r="Y107" s="502" t="s">
        <v>55</v>
      </c>
      <c r="Z107" s="503"/>
      <c r="AA107" s="504"/>
      <c r="AB107" s="496" t="s">
        <v>569</v>
      </c>
      <c r="AC107" s="497"/>
      <c r="AD107" s="498"/>
      <c r="AE107" s="378">
        <v>175</v>
      </c>
      <c r="AF107" s="378"/>
      <c r="AG107" s="378"/>
      <c r="AH107" s="378"/>
      <c r="AI107" s="378">
        <v>171</v>
      </c>
      <c r="AJ107" s="378"/>
      <c r="AK107" s="378"/>
      <c r="AL107" s="378"/>
      <c r="AM107" s="378">
        <v>146</v>
      </c>
      <c r="AN107" s="378"/>
      <c r="AO107" s="378"/>
      <c r="AP107" s="378"/>
      <c r="AQ107" s="384" t="s">
        <v>559</v>
      </c>
      <c r="AR107" s="385"/>
      <c r="AS107" s="385"/>
      <c r="AT107" s="386"/>
      <c r="AU107" s="384" t="s">
        <v>559</v>
      </c>
      <c r="AV107" s="385"/>
      <c r="AW107" s="385"/>
      <c r="AX107" s="386"/>
    </row>
    <row r="108" spans="1:60" ht="23.25" customHeight="1" x14ac:dyDescent="0.15">
      <c r="A108" s="519"/>
      <c r="B108" s="520"/>
      <c r="C108" s="520"/>
      <c r="D108" s="520"/>
      <c r="E108" s="520"/>
      <c r="F108" s="521"/>
      <c r="G108" s="168"/>
      <c r="H108" s="168"/>
      <c r="I108" s="168"/>
      <c r="J108" s="168"/>
      <c r="K108" s="168"/>
      <c r="L108" s="168"/>
      <c r="M108" s="168"/>
      <c r="N108" s="168"/>
      <c r="O108" s="168"/>
      <c r="P108" s="168"/>
      <c r="Q108" s="168"/>
      <c r="R108" s="168"/>
      <c r="S108" s="168"/>
      <c r="T108" s="168"/>
      <c r="U108" s="168"/>
      <c r="V108" s="168"/>
      <c r="W108" s="168"/>
      <c r="X108" s="241"/>
      <c r="Y108" s="499" t="s">
        <v>56</v>
      </c>
      <c r="Z108" s="500"/>
      <c r="AA108" s="501"/>
      <c r="AB108" s="426" t="s">
        <v>569</v>
      </c>
      <c r="AC108" s="427"/>
      <c r="AD108" s="428"/>
      <c r="AE108" s="378">
        <v>150</v>
      </c>
      <c r="AF108" s="378"/>
      <c r="AG108" s="378"/>
      <c r="AH108" s="378"/>
      <c r="AI108" s="378">
        <v>150</v>
      </c>
      <c r="AJ108" s="378"/>
      <c r="AK108" s="378"/>
      <c r="AL108" s="378"/>
      <c r="AM108" s="378">
        <v>150</v>
      </c>
      <c r="AN108" s="378"/>
      <c r="AO108" s="378"/>
      <c r="AP108" s="378"/>
      <c r="AQ108" s="384">
        <v>150</v>
      </c>
      <c r="AR108" s="385"/>
      <c r="AS108" s="385"/>
      <c r="AT108" s="386"/>
      <c r="AU108" s="842">
        <v>150</v>
      </c>
      <c r="AV108" s="843"/>
      <c r="AW108" s="843"/>
      <c r="AX108" s="844"/>
    </row>
    <row r="109" spans="1:60" ht="31.5" customHeight="1" x14ac:dyDescent="0.15">
      <c r="A109" s="513" t="s">
        <v>349</v>
      </c>
      <c r="B109" s="514"/>
      <c r="C109" s="514"/>
      <c r="D109" s="514"/>
      <c r="E109" s="514"/>
      <c r="F109" s="515"/>
      <c r="G109" s="758" t="s">
        <v>60</v>
      </c>
      <c r="H109" s="758"/>
      <c r="I109" s="758"/>
      <c r="J109" s="758"/>
      <c r="K109" s="758"/>
      <c r="L109" s="758"/>
      <c r="M109" s="758"/>
      <c r="N109" s="758"/>
      <c r="O109" s="758"/>
      <c r="P109" s="758"/>
      <c r="Q109" s="758"/>
      <c r="R109" s="758"/>
      <c r="S109" s="758"/>
      <c r="T109" s="758"/>
      <c r="U109" s="758"/>
      <c r="V109" s="758"/>
      <c r="W109" s="758"/>
      <c r="X109" s="759"/>
      <c r="Y109" s="493"/>
      <c r="Z109" s="494"/>
      <c r="AA109" s="495"/>
      <c r="AB109" s="318" t="s">
        <v>11</v>
      </c>
      <c r="AC109" s="313"/>
      <c r="AD109" s="314"/>
      <c r="AE109" s="318" t="s">
        <v>387</v>
      </c>
      <c r="AF109" s="313"/>
      <c r="AG109" s="313"/>
      <c r="AH109" s="314"/>
      <c r="AI109" s="318" t="s">
        <v>385</v>
      </c>
      <c r="AJ109" s="313"/>
      <c r="AK109" s="313"/>
      <c r="AL109" s="314"/>
      <c r="AM109" s="318" t="s">
        <v>414</v>
      </c>
      <c r="AN109" s="313"/>
      <c r="AO109" s="313"/>
      <c r="AP109" s="314"/>
      <c r="AQ109" s="380" t="s">
        <v>427</v>
      </c>
      <c r="AR109" s="381"/>
      <c r="AS109" s="381"/>
      <c r="AT109" s="382"/>
      <c r="AU109" s="380" t="s">
        <v>428</v>
      </c>
      <c r="AV109" s="381"/>
      <c r="AW109" s="381"/>
      <c r="AX109" s="383"/>
    </row>
    <row r="110" spans="1:60" ht="23.25" customHeight="1" x14ac:dyDescent="0.15">
      <c r="A110" s="516"/>
      <c r="B110" s="517"/>
      <c r="C110" s="517"/>
      <c r="D110" s="517"/>
      <c r="E110" s="517"/>
      <c r="F110" s="518"/>
      <c r="G110" s="165" t="s">
        <v>658</v>
      </c>
      <c r="H110" s="165"/>
      <c r="I110" s="165"/>
      <c r="J110" s="165"/>
      <c r="K110" s="165"/>
      <c r="L110" s="165"/>
      <c r="M110" s="165"/>
      <c r="N110" s="165"/>
      <c r="O110" s="165"/>
      <c r="P110" s="165"/>
      <c r="Q110" s="165"/>
      <c r="R110" s="165"/>
      <c r="S110" s="165"/>
      <c r="T110" s="165"/>
      <c r="U110" s="165"/>
      <c r="V110" s="165"/>
      <c r="W110" s="165"/>
      <c r="X110" s="236"/>
      <c r="Y110" s="502" t="s">
        <v>55</v>
      </c>
      <c r="Z110" s="503"/>
      <c r="AA110" s="504"/>
      <c r="AB110" s="496" t="s">
        <v>567</v>
      </c>
      <c r="AC110" s="497"/>
      <c r="AD110" s="498"/>
      <c r="AE110" s="378">
        <v>82</v>
      </c>
      <c r="AF110" s="378"/>
      <c r="AG110" s="378"/>
      <c r="AH110" s="378"/>
      <c r="AI110" s="378">
        <v>73</v>
      </c>
      <c r="AJ110" s="378"/>
      <c r="AK110" s="378"/>
      <c r="AL110" s="378"/>
      <c r="AM110" s="378">
        <v>68</v>
      </c>
      <c r="AN110" s="378"/>
      <c r="AO110" s="378"/>
      <c r="AP110" s="378"/>
      <c r="AQ110" s="384" t="s">
        <v>559</v>
      </c>
      <c r="AR110" s="385"/>
      <c r="AS110" s="385"/>
      <c r="AT110" s="386"/>
      <c r="AU110" s="384" t="s">
        <v>559</v>
      </c>
      <c r="AV110" s="385"/>
      <c r="AW110" s="385"/>
      <c r="AX110" s="386"/>
    </row>
    <row r="111" spans="1:60" ht="23.25" customHeight="1" x14ac:dyDescent="0.15">
      <c r="A111" s="519"/>
      <c r="B111" s="520"/>
      <c r="C111" s="520"/>
      <c r="D111" s="520"/>
      <c r="E111" s="520"/>
      <c r="F111" s="521"/>
      <c r="G111" s="168"/>
      <c r="H111" s="168"/>
      <c r="I111" s="168"/>
      <c r="J111" s="168"/>
      <c r="K111" s="168"/>
      <c r="L111" s="168"/>
      <c r="M111" s="168"/>
      <c r="N111" s="168"/>
      <c r="O111" s="168"/>
      <c r="P111" s="168"/>
      <c r="Q111" s="168"/>
      <c r="R111" s="168"/>
      <c r="S111" s="168"/>
      <c r="T111" s="168"/>
      <c r="U111" s="168"/>
      <c r="V111" s="168"/>
      <c r="W111" s="168"/>
      <c r="X111" s="241"/>
      <c r="Y111" s="499" t="s">
        <v>56</v>
      </c>
      <c r="Z111" s="500"/>
      <c r="AA111" s="501"/>
      <c r="AB111" s="426" t="s">
        <v>567</v>
      </c>
      <c r="AC111" s="427"/>
      <c r="AD111" s="428"/>
      <c r="AE111" s="378">
        <v>80</v>
      </c>
      <c r="AF111" s="378"/>
      <c r="AG111" s="378"/>
      <c r="AH111" s="378"/>
      <c r="AI111" s="378">
        <v>80</v>
      </c>
      <c r="AJ111" s="378"/>
      <c r="AK111" s="378"/>
      <c r="AL111" s="378"/>
      <c r="AM111" s="378">
        <v>80</v>
      </c>
      <c r="AN111" s="378"/>
      <c r="AO111" s="378"/>
      <c r="AP111" s="378"/>
      <c r="AQ111" s="384">
        <v>80</v>
      </c>
      <c r="AR111" s="385"/>
      <c r="AS111" s="385"/>
      <c r="AT111" s="386"/>
      <c r="AU111" s="842">
        <v>80</v>
      </c>
      <c r="AV111" s="843"/>
      <c r="AW111" s="843"/>
      <c r="AX111" s="844"/>
    </row>
    <row r="112" spans="1:60" ht="31.5" hidden="1" customHeight="1" x14ac:dyDescent="0.15">
      <c r="A112" s="513" t="s">
        <v>349</v>
      </c>
      <c r="B112" s="514"/>
      <c r="C112" s="514"/>
      <c r="D112" s="514"/>
      <c r="E112" s="514"/>
      <c r="F112" s="515"/>
      <c r="G112" s="758" t="s">
        <v>60</v>
      </c>
      <c r="H112" s="758"/>
      <c r="I112" s="758"/>
      <c r="J112" s="758"/>
      <c r="K112" s="758"/>
      <c r="L112" s="758"/>
      <c r="M112" s="758"/>
      <c r="N112" s="758"/>
      <c r="O112" s="758"/>
      <c r="P112" s="758"/>
      <c r="Q112" s="758"/>
      <c r="R112" s="758"/>
      <c r="S112" s="758"/>
      <c r="T112" s="758"/>
      <c r="U112" s="758"/>
      <c r="V112" s="758"/>
      <c r="W112" s="758"/>
      <c r="X112" s="759"/>
      <c r="Y112" s="493"/>
      <c r="Z112" s="494"/>
      <c r="AA112" s="495"/>
      <c r="AB112" s="318" t="s">
        <v>11</v>
      </c>
      <c r="AC112" s="313"/>
      <c r="AD112" s="314"/>
      <c r="AE112" s="318" t="s">
        <v>387</v>
      </c>
      <c r="AF112" s="313"/>
      <c r="AG112" s="313"/>
      <c r="AH112" s="314"/>
      <c r="AI112" s="318" t="s">
        <v>385</v>
      </c>
      <c r="AJ112" s="313"/>
      <c r="AK112" s="313"/>
      <c r="AL112" s="314"/>
      <c r="AM112" s="318" t="s">
        <v>414</v>
      </c>
      <c r="AN112" s="313"/>
      <c r="AO112" s="313"/>
      <c r="AP112" s="314"/>
      <c r="AQ112" s="380" t="s">
        <v>427</v>
      </c>
      <c r="AR112" s="381"/>
      <c r="AS112" s="381"/>
      <c r="AT112" s="382"/>
      <c r="AU112" s="380" t="s">
        <v>428</v>
      </c>
      <c r="AV112" s="381"/>
      <c r="AW112" s="381"/>
      <c r="AX112" s="383"/>
    </row>
    <row r="113" spans="1:50" ht="23.25" hidden="1" customHeight="1" x14ac:dyDescent="0.15">
      <c r="A113" s="516"/>
      <c r="B113" s="517"/>
      <c r="C113" s="517"/>
      <c r="D113" s="517"/>
      <c r="E113" s="517"/>
      <c r="F113" s="518"/>
      <c r="G113" s="165"/>
      <c r="H113" s="165"/>
      <c r="I113" s="165"/>
      <c r="J113" s="165"/>
      <c r="K113" s="165"/>
      <c r="L113" s="165"/>
      <c r="M113" s="165"/>
      <c r="N113" s="165"/>
      <c r="O113" s="165"/>
      <c r="P113" s="165"/>
      <c r="Q113" s="165"/>
      <c r="R113" s="165"/>
      <c r="S113" s="165"/>
      <c r="T113" s="165"/>
      <c r="U113" s="165"/>
      <c r="V113" s="165"/>
      <c r="W113" s="165"/>
      <c r="X113" s="236"/>
      <c r="Y113" s="502" t="s">
        <v>55</v>
      </c>
      <c r="Z113" s="503"/>
      <c r="AA113" s="504"/>
      <c r="AB113" s="496"/>
      <c r="AC113" s="497"/>
      <c r="AD113" s="498"/>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9"/>
      <c r="B114" s="520"/>
      <c r="C114" s="520"/>
      <c r="D114" s="520"/>
      <c r="E114" s="520"/>
      <c r="F114" s="521"/>
      <c r="G114" s="168"/>
      <c r="H114" s="168"/>
      <c r="I114" s="168"/>
      <c r="J114" s="168"/>
      <c r="K114" s="168"/>
      <c r="L114" s="168"/>
      <c r="M114" s="168"/>
      <c r="N114" s="168"/>
      <c r="O114" s="168"/>
      <c r="P114" s="168"/>
      <c r="Q114" s="168"/>
      <c r="R114" s="168"/>
      <c r="S114" s="168"/>
      <c r="T114" s="168"/>
      <c r="U114" s="168"/>
      <c r="V114" s="168"/>
      <c r="W114" s="168"/>
      <c r="X114" s="241"/>
      <c r="Y114" s="499" t="s">
        <v>56</v>
      </c>
      <c r="Z114" s="500"/>
      <c r="AA114" s="501"/>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8"/>
      <c r="Z115" s="509"/>
      <c r="AA115" s="510"/>
      <c r="AB115" s="318" t="s">
        <v>11</v>
      </c>
      <c r="AC115" s="313"/>
      <c r="AD115" s="314"/>
      <c r="AE115" s="318" t="s">
        <v>387</v>
      </c>
      <c r="AF115" s="313"/>
      <c r="AG115" s="313"/>
      <c r="AH115" s="314"/>
      <c r="AI115" s="318" t="s">
        <v>385</v>
      </c>
      <c r="AJ115" s="313"/>
      <c r="AK115" s="313"/>
      <c r="AL115" s="314"/>
      <c r="AM115" s="318" t="s">
        <v>414</v>
      </c>
      <c r="AN115" s="313"/>
      <c r="AO115" s="313"/>
      <c r="AP115" s="314"/>
      <c r="AQ115" s="354" t="s">
        <v>429</v>
      </c>
      <c r="AR115" s="355"/>
      <c r="AS115" s="355"/>
      <c r="AT115" s="355"/>
      <c r="AU115" s="355"/>
      <c r="AV115" s="355"/>
      <c r="AW115" s="355"/>
      <c r="AX115" s="356"/>
    </row>
    <row r="116" spans="1:50" ht="23.25" customHeight="1" x14ac:dyDescent="0.15">
      <c r="A116" s="307"/>
      <c r="B116" s="308"/>
      <c r="C116" s="308"/>
      <c r="D116" s="308"/>
      <c r="E116" s="308"/>
      <c r="F116" s="309"/>
      <c r="G116" s="371" t="s">
        <v>570</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559</v>
      </c>
      <c r="AC116" s="316"/>
      <c r="AD116" s="317"/>
      <c r="AE116" s="378" t="s">
        <v>559</v>
      </c>
      <c r="AF116" s="378"/>
      <c r="AG116" s="378"/>
      <c r="AH116" s="378"/>
      <c r="AI116" s="378" t="s">
        <v>559</v>
      </c>
      <c r="AJ116" s="378"/>
      <c r="AK116" s="378"/>
      <c r="AL116" s="378"/>
      <c r="AM116" s="378" t="s">
        <v>559</v>
      </c>
      <c r="AN116" s="378"/>
      <c r="AO116" s="378"/>
      <c r="AP116" s="378"/>
      <c r="AQ116" s="384" t="s">
        <v>598</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597</v>
      </c>
      <c r="AC117" s="361"/>
      <c r="AD117" s="362"/>
      <c r="AE117" s="322" t="s">
        <v>559</v>
      </c>
      <c r="AF117" s="322"/>
      <c r="AG117" s="322"/>
      <c r="AH117" s="322"/>
      <c r="AI117" s="322" t="s">
        <v>559</v>
      </c>
      <c r="AJ117" s="322"/>
      <c r="AK117" s="322"/>
      <c r="AL117" s="322"/>
      <c r="AM117" s="322" t="s">
        <v>559</v>
      </c>
      <c r="AN117" s="322"/>
      <c r="AO117" s="322"/>
      <c r="AP117" s="322"/>
      <c r="AQ117" s="322" t="s">
        <v>598</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8"/>
      <c r="Z118" s="509"/>
      <c r="AA118" s="510"/>
      <c r="AB118" s="318" t="s">
        <v>11</v>
      </c>
      <c r="AC118" s="313"/>
      <c r="AD118" s="314"/>
      <c r="AE118" s="318" t="s">
        <v>387</v>
      </c>
      <c r="AF118" s="313"/>
      <c r="AG118" s="313"/>
      <c r="AH118" s="314"/>
      <c r="AI118" s="318" t="s">
        <v>385</v>
      </c>
      <c r="AJ118" s="313"/>
      <c r="AK118" s="313"/>
      <c r="AL118" s="314"/>
      <c r="AM118" s="318" t="s">
        <v>414</v>
      </c>
      <c r="AN118" s="313"/>
      <c r="AO118" s="313"/>
      <c r="AP118" s="314"/>
      <c r="AQ118" s="354" t="s">
        <v>429</v>
      </c>
      <c r="AR118" s="355"/>
      <c r="AS118" s="355"/>
      <c r="AT118" s="355"/>
      <c r="AU118" s="355"/>
      <c r="AV118" s="355"/>
      <c r="AW118" s="355"/>
      <c r="AX118" s="356"/>
    </row>
    <row r="119" spans="1:50" ht="23.25" hidden="1" customHeight="1" x14ac:dyDescent="0.15">
      <c r="A119" s="307"/>
      <c r="B119" s="308"/>
      <c r="C119" s="308"/>
      <c r="D119" s="308"/>
      <c r="E119" s="308"/>
      <c r="F119" s="309"/>
      <c r="G119" s="371" t="s">
        <v>571</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8"/>
      <c r="Z121" s="509"/>
      <c r="AA121" s="510"/>
      <c r="AB121" s="318" t="s">
        <v>11</v>
      </c>
      <c r="AC121" s="313"/>
      <c r="AD121" s="314"/>
      <c r="AE121" s="318" t="s">
        <v>387</v>
      </c>
      <c r="AF121" s="313"/>
      <c r="AG121" s="313"/>
      <c r="AH121" s="314"/>
      <c r="AI121" s="318" t="s">
        <v>385</v>
      </c>
      <c r="AJ121" s="313"/>
      <c r="AK121" s="313"/>
      <c r="AL121" s="314"/>
      <c r="AM121" s="318" t="s">
        <v>414</v>
      </c>
      <c r="AN121" s="313"/>
      <c r="AO121" s="313"/>
      <c r="AP121" s="314"/>
      <c r="AQ121" s="354" t="s">
        <v>429</v>
      </c>
      <c r="AR121" s="355"/>
      <c r="AS121" s="355"/>
      <c r="AT121" s="355"/>
      <c r="AU121" s="355"/>
      <c r="AV121" s="355"/>
      <c r="AW121" s="355"/>
      <c r="AX121" s="356"/>
    </row>
    <row r="122" spans="1:50" ht="23.25" hidden="1" customHeight="1" x14ac:dyDescent="0.15">
      <c r="A122" s="307"/>
      <c r="B122" s="308"/>
      <c r="C122" s="308"/>
      <c r="D122" s="308"/>
      <c r="E122" s="308"/>
      <c r="F122" s="309"/>
      <c r="G122" s="371" t="s">
        <v>573</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8"/>
      <c r="Z124" s="509"/>
      <c r="AA124" s="510"/>
      <c r="AB124" s="318" t="s">
        <v>11</v>
      </c>
      <c r="AC124" s="313"/>
      <c r="AD124" s="314"/>
      <c r="AE124" s="318" t="s">
        <v>387</v>
      </c>
      <c r="AF124" s="313"/>
      <c r="AG124" s="313"/>
      <c r="AH124" s="314"/>
      <c r="AI124" s="318" t="s">
        <v>385</v>
      </c>
      <c r="AJ124" s="313"/>
      <c r="AK124" s="313"/>
      <c r="AL124" s="314"/>
      <c r="AM124" s="318" t="s">
        <v>414</v>
      </c>
      <c r="AN124" s="313"/>
      <c r="AO124" s="313"/>
      <c r="AP124" s="314"/>
      <c r="AQ124" s="354" t="s">
        <v>429</v>
      </c>
      <c r="AR124" s="355"/>
      <c r="AS124" s="355"/>
      <c r="AT124" s="355"/>
      <c r="AU124" s="355"/>
      <c r="AV124" s="355"/>
      <c r="AW124" s="355"/>
      <c r="AX124" s="356"/>
    </row>
    <row r="125" spans="1:50" ht="23.25" hidden="1" customHeight="1" x14ac:dyDescent="0.15">
      <c r="A125" s="307"/>
      <c r="B125" s="308"/>
      <c r="C125" s="308"/>
      <c r="D125" s="308"/>
      <c r="E125" s="308"/>
      <c r="F125" s="309"/>
      <c r="G125" s="371" t="s">
        <v>573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1"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387</v>
      </c>
      <c r="AF127" s="313"/>
      <c r="AG127" s="313"/>
      <c r="AH127" s="314"/>
      <c r="AI127" s="318" t="s">
        <v>385</v>
      </c>
      <c r="AJ127" s="313"/>
      <c r="AK127" s="313"/>
      <c r="AL127" s="314"/>
      <c r="AM127" s="318" t="s">
        <v>414</v>
      </c>
      <c r="AN127" s="313"/>
      <c r="AO127" s="313"/>
      <c r="AP127" s="314"/>
      <c r="AQ127" s="354" t="s">
        <v>429</v>
      </c>
      <c r="AR127" s="355"/>
      <c r="AS127" s="355"/>
      <c r="AT127" s="355"/>
      <c r="AU127" s="355"/>
      <c r="AV127" s="355"/>
      <c r="AW127" s="355"/>
      <c r="AX127" s="356"/>
    </row>
    <row r="128" spans="1:50" ht="23.25" hidden="1" customHeight="1" x14ac:dyDescent="0.15">
      <c r="A128" s="307"/>
      <c r="B128" s="308"/>
      <c r="C128" s="308"/>
      <c r="D128" s="308"/>
      <c r="E128" s="308"/>
      <c r="F128" s="309"/>
      <c r="G128" s="371" t="s">
        <v>573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8" t="s">
        <v>402</v>
      </c>
      <c r="B130" s="1026"/>
      <c r="C130" s="1025" t="s">
        <v>238</v>
      </c>
      <c r="D130" s="1026"/>
      <c r="E130" s="324" t="s">
        <v>267</v>
      </c>
      <c r="F130" s="325"/>
      <c r="G130" s="326" t="s">
        <v>590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9"/>
      <c r="B131" s="256"/>
      <c r="C131" s="255"/>
      <c r="D131" s="256"/>
      <c r="E131" s="242" t="s">
        <v>266</v>
      </c>
      <c r="F131" s="243"/>
      <c r="G131" s="319" t="s">
        <v>591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9"/>
      <c r="B132" s="256"/>
      <c r="C132" s="255"/>
      <c r="D132" s="256"/>
      <c r="E132" s="253" t="s">
        <v>239</v>
      </c>
      <c r="F132" s="329"/>
      <c r="G132" s="293" t="s">
        <v>248</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387</v>
      </c>
      <c r="AF132" s="275"/>
      <c r="AG132" s="275"/>
      <c r="AH132" s="275"/>
      <c r="AI132" s="275" t="s">
        <v>407</v>
      </c>
      <c r="AJ132" s="275"/>
      <c r="AK132" s="275"/>
      <c r="AL132" s="275"/>
      <c r="AM132" s="275" t="s">
        <v>414</v>
      </c>
      <c r="AN132" s="275"/>
      <c r="AO132" s="275"/>
      <c r="AP132" s="277"/>
      <c r="AQ132" s="277" t="s">
        <v>234</v>
      </c>
      <c r="AR132" s="278"/>
      <c r="AS132" s="278"/>
      <c r="AT132" s="279"/>
      <c r="AU132" s="289" t="s">
        <v>250</v>
      </c>
      <c r="AV132" s="289"/>
      <c r="AW132" s="289"/>
      <c r="AX132" s="290"/>
    </row>
    <row r="133" spans="1:50" ht="18.75" customHeight="1" x14ac:dyDescent="0.15">
      <c r="A133" s="1029"/>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403</v>
      </c>
      <c r="AR133" s="281"/>
      <c r="AS133" s="141" t="s">
        <v>235</v>
      </c>
      <c r="AT133" s="176"/>
      <c r="AU133" s="263" t="s">
        <v>403</v>
      </c>
      <c r="AV133" s="140"/>
      <c r="AW133" s="141" t="s">
        <v>181</v>
      </c>
      <c r="AX133" s="142"/>
    </row>
    <row r="134" spans="1:50" ht="23.25" customHeight="1" x14ac:dyDescent="0.15">
      <c r="A134" s="1029"/>
      <c r="B134" s="256"/>
      <c r="C134" s="255"/>
      <c r="D134" s="256"/>
      <c r="E134" s="255"/>
      <c r="F134" s="330"/>
      <c r="G134" s="264" t="s">
        <v>403</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370" t="s">
        <v>403</v>
      </c>
      <c r="AC134" s="228"/>
      <c r="AD134" s="228"/>
      <c r="AE134" s="276" t="s">
        <v>403</v>
      </c>
      <c r="AF134" s="120"/>
      <c r="AG134" s="120"/>
      <c r="AH134" s="120"/>
      <c r="AI134" s="276" t="s">
        <v>403</v>
      </c>
      <c r="AJ134" s="120"/>
      <c r="AK134" s="120"/>
      <c r="AL134" s="120"/>
      <c r="AM134" s="276" t="s">
        <v>554</v>
      </c>
      <c r="AN134" s="120"/>
      <c r="AO134" s="120"/>
      <c r="AP134" s="120"/>
      <c r="AQ134" s="276" t="s">
        <v>403</v>
      </c>
      <c r="AR134" s="120"/>
      <c r="AS134" s="120"/>
      <c r="AT134" s="120"/>
      <c r="AU134" s="276" t="s">
        <v>403</v>
      </c>
      <c r="AV134" s="120"/>
      <c r="AW134" s="120"/>
      <c r="AX134" s="219"/>
    </row>
    <row r="135" spans="1:50" ht="23.25" customHeight="1" x14ac:dyDescent="0.15">
      <c r="A135" s="1029"/>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403</v>
      </c>
      <c r="AC135" s="302"/>
      <c r="AD135" s="303"/>
      <c r="AE135" s="276" t="s">
        <v>403</v>
      </c>
      <c r="AF135" s="120"/>
      <c r="AG135" s="120"/>
      <c r="AH135" s="120"/>
      <c r="AI135" s="276" t="s">
        <v>403</v>
      </c>
      <c r="AJ135" s="120"/>
      <c r="AK135" s="120"/>
      <c r="AL135" s="120"/>
      <c r="AM135" s="276" t="s">
        <v>554</v>
      </c>
      <c r="AN135" s="120"/>
      <c r="AO135" s="120"/>
      <c r="AP135" s="120"/>
      <c r="AQ135" s="276" t="s">
        <v>403</v>
      </c>
      <c r="AR135" s="120"/>
      <c r="AS135" s="120"/>
      <c r="AT135" s="120"/>
      <c r="AU135" s="276" t="s">
        <v>403</v>
      </c>
      <c r="AV135" s="120"/>
      <c r="AW135" s="120"/>
      <c r="AX135" s="219"/>
    </row>
    <row r="136" spans="1:50" ht="18.75" hidden="1" customHeight="1" x14ac:dyDescent="0.15">
      <c r="A136" s="1029"/>
      <c r="B136" s="256"/>
      <c r="C136" s="255"/>
      <c r="D136" s="256"/>
      <c r="E136" s="255"/>
      <c r="F136" s="330"/>
      <c r="G136" s="293" t="s">
        <v>248</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387</v>
      </c>
      <c r="AF136" s="275"/>
      <c r="AG136" s="275"/>
      <c r="AH136" s="275"/>
      <c r="AI136" s="275" t="s">
        <v>385</v>
      </c>
      <c r="AJ136" s="275"/>
      <c r="AK136" s="275"/>
      <c r="AL136" s="275"/>
      <c r="AM136" s="275" t="s">
        <v>414</v>
      </c>
      <c r="AN136" s="275"/>
      <c r="AO136" s="275"/>
      <c r="AP136" s="277"/>
      <c r="AQ136" s="277" t="s">
        <v>234</v>
      </c>
      <c r="AR136" s="278"/>
      <c r="AS136" s="278"/>
      <c r="AT136" s="279"/>
      <c r="AU136" s="289" t="s">
        <v>250</v>
      </c>
      <c r="AV136" s="289"/>
      <c r="AW136" s="289"/>
      <c r="AX136" s="290"/>
    </row>
    <row r="137" spans="1:50" ht="18.75" hidden="1" customHeight="1" x14ac:dyDescent="0.15">
      <c r="A137" s="1029"/>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235</v>
      </c>
      <c r="AT137" s="176"/>
      <c r="AU137" s="263"/>
      <c r="AV137" s="140"/>
      <c r="AW137" s="141" t="s">
        <v>181</v>
      </c>
      <c r="AX137" s="142"/>
    </row>
    <row r="138" spans="1:50" ht="39.75" hidden="1" customHeight="1" x14ac:dyDescent="0.15">
      <c r="A138" s="1029"/>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301"/>
      <c r="AC138" s="302"/>
      <c r="AD138" s="303"/>
      <c r="AE138" s="276"/>
      <c r="AF138" s="120"/>
      <c r="AG138" s="120"/>
      <c r="AH138" s="120"/>
      <c r="AI138" s="276"/>
      <c r="AJ138" s="120"/>
      <c r="AK138" s="120"/>
      <c r="AL138" s="120"/>
      <c r="AM138" s="276" t="s">
        <v>554</v>
      </c>
      <c r="AN138" s="120"/>
      <c r="AO138" s="120"/>
      <c r="AP138" s="120"/>
      <c r="AQ138" s="276"/>
      <c r="AR138" s="120"/>
      <c r="AS138" s="120"/>
      <c r="AT138" s="120"/>
      <c r="AU138" s="276"/>
      <c r="AV138" s="120"/>
      <c r="AW138" s="120"/>
      <c r="AX138" s="219"/>
    </row>
    <row r="139" spans="1:50" ht="39.75" hidden="1" customHeight="1" x14ac:dyDescent="0.15">
      <c r="A139" s="1029"/>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554</v>
      </c>
      <c r="AN139" s="120"/>
      <c r="AO139" s="120"/>
      <c r="AP139" s="120"/>
      <c r="AQ139" s="276"/>
      <c r="AR139" s="120"/>
      <c r="AS139" s="120"/>
      <c r="AT139" s="120"/>
      <c r="AU139" s="276"/>
      <c r="AV139" s="120"/>
      <c r="AW139" s="120"/>
      <c r="AX139" s="219"/>
    </row>
    <row r="140" spans="1:50" ht="18.75" hidden="1" customHeight="1" x14ac:dyDescent="0.15">
      <c r="A140" s="1029"/>
      <c r="B140" s="256"/>
      <c r="C140" s="255"/>
      <c r="D140" s="256"/>
      <c r="E140" s="255"/>
      <c r="F140" s="330"/>
      <c r="G140" s="293" t="s">
        <v>248</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387</v>
      </c>
      <c r="AF140" s="275"/>
      <c r="AG140" s="275"/>
      <c r="AH140" s="275"/>
      <c r="AI140" s="275" t="s">
        <v>385</v>
      </c>
      <c r="AJ140" s="275"/>
      <c r="AK140" s="275"/>
      <c r="AL140" s="275"/>
      <c r="AM140" s="275" t="s">
        <v>414</v>
      </c>
      <c r="AN140" s="275"/>
      <c r="AO140" s="275"/>
      <c r="AP140" s="277"/>
      <c r="AQ140" s="277" t="s">
        <v>234</v>
      </c>
      <c r="AR140" s="278"/>
      <c r="AS140" s="278"/>
      <c r="AT140" s="279"/>
      <c r="AU140" s="289" t="s">
        <v>250</v>
      </c>
      <c r="AV140" s="289"/>
      <c r="AW140" s="289"/>
      <c r="AX140" s="290"/>
    </row>
    <row r="141" spans="1:50" ht="18.75" hidden="1" customHeight="1" x14ac:dyDescent="0.15">
      <c r="A141" s="1029"/>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15">
      <c r="A142" s="1029"/>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9"/>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9"/>
      <c r="B144" s="256"/>
      <c r="C144" s="255"/>
      <c r="D144" s="256"/>
      <c r="E144" s="255"/>
      <c r="F144" s="330"/>
      <c r="G144" s="293" t="s">
        <v>248</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387</v>
      </c>
      <c r="AF144" s="275"/>
      <c r="AG144" s="275"/>
      <c r="AH144" s="275"/>
      <c r="AI144" s="275" t="s">
        <v>385</v>
      </c>
      <c r="AJ144" s="275"/>
      <c r="AK144" s="275"/>
      <c r="AL144" s="275"/>
      <c r="AM144" s="275" t="s">
        <v>414</v>
      </c>
      <c r="AN144" s="275"/>
      <c r="AO144" s="275"/>
      <c r="AP144" s="277"/>
      <c r="AQ144" s="277" t="s">
        <v>234</v>
      </c>
      <c r="AR144" s="278"/>
      <c r="AS144" s="278"/>
      <c r="AT144" s="279"/>
      <c r="AU144" s="289" t="s">
        <v>250</v>
      </c>
      <c r="AV144" s="289"/>
      <c r="AW144" s="289"/>
      <c r="AX144" s="290"/>
    </row>
    <row r="145" spans="1:50" ht="18.75" hidden="1" customHeight="1" x14ac:dyDescent="0.15">
      <c r="A145" s="1029"/>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15">
      <c r="A146" s="1029"/>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9"/>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9"/>
      <c r="B148" s="256"/>
      <c r="C148" s="255"/>
      <c r="D148" s="256"/>
      <c r="E148" s="255"/>
      <c r="F148" s="330"/>
      <c r="G148" s="293" t="s">
        <v>248</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387</v>
      </c>
      <c r="AF148" s="275"/>
      <c r="AG148" s="275"/>
      <c r="AH148" s="275"/>
      <c r="AI148" s="275" t="s">
        <v>385</v>
      </c>
      <c r="AJ148" s="275"/>
      <c r="AK148" s="275"/>
      <c r="AL148" s="275"/>
      <c r="AM148" s="275" t="s">
        <v>414</v>
      </c>
      <c r="AN148" s="275"/>
      <c r="AO148" s="275"/>
      <c r="AP148" s="277"/>
      <c r="AQ148" s="277" t="s">
        <v>234</v>
      </c>
      <c r="AR148" s="278"/>
      <c r="AS148" s="278"/>
      <c r="AT148" s="279"/>
      <c r="AU148" s="289" t="s">
        <v>250</v>
      </c>
      <c r="AV148" s="289"/>
      <c r="AW148" s="289"/>
      <c r="AX148" s="290"/>
    </row>
    <row r="149" spans="1:50" ht="18.75" hidden="1" customHeight="1" x14ac:dyDescent="0.15">
      <c r="A149" s="1029"/>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29"/>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9"/>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9"/>
      <c r="B152" s="256"/>
      <c r="C152" s="255"/>
      <c r="D152" s="256"/>
      <c r="E152" s="255"/>
      <c r="F152" s="330"/>
      <c r="G152" s="282"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9"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12"/>
    </row>
    <row r="153" spans="1:50" ht="22.5" hidden="1" customHeight="1" x14ac:dyDescent="0.15">
      <c r="A153" s="1029"/>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9"/>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7"/>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9"/>
      <c r="B155" s="256"/>
      <c r="C155" s="255"/>
      <c r="D155" s="256"/>
      <c r="E155" s="255"/>
      <c r="F155" s="330"/>
      <c r="G155" s="237"/>
      <c r="H155" s="238"/>
      <c r="I155" s="238"/>
      <c r="J155" s="238"/>
      <c r="K155" s="238"/>
      <c r="L155" s="238"/>
      <c r="M155" s="238"/>
      <c r="N155" s="238"/>
      <c r="O155" s="238"/>
      <c r="P155" s="239"/>
      <c r="Q155" s="454"/>
      <c r="R155" s="238"/>
      <c r="S155" s="238"/>
      <c r="T155" s="238"/>
      <c r="U155" s="238"/>
      <c r="V155" s="238"/>
      <c r="W155" s="238"/>
      <c r="X155" s="238"/>
      <c r="Y155" s="238"/>
      <c r="Z155" s="238"/>
      <c r="AA155" s="95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9"/>
      <c r="B156" s="256"/>
      <c r="C156" s="255"/>
      <c r="D156" s="256"/>
      <c r="E156" s="255"/>
      <c r="F156" s="330"/>
      <c r="G156" s="237"/>
      <c r="H156" s="238"/>
      <c r="I156" s="238"/>
      <c r="J156" s="238"/>
      <c r="K156" s="238"/>
      <c r="L156" s="238"/>
      <c r="M156" s="238"/>
      <c r="N156" s="238"/>
      <c r="O156" s="238"/>
      <c r="P156" s="239"/>
      <c r="Q156" s="454"/>
      <c r="R156" s="238"/>
      <c r="S156" s="238"/>
      <c r="T156" s="238"/>
      <c r="U156" s="238"/>
      <c r="V156" s="238"/>
      <c r="W156" s="238"/>
      <c r="X156" s="238"/>
      <c r="Y156" s="238"/>
      <c r="Z156" s="238"/>
      <c r="AA156" s="958"/>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9"/>
      <c r="B157" s="256"/>
      <c r="C157" s="255"/>
      <c r="D157" s="256"/>
      <c r="E157" s="255"/>
      <c r="F157" s="330"/>
      <c r="G157" s="237"/>
      <c r="H157" s="238"/>
      <c r="I157" s="238"/>
      <c r="J157" s="238"/>
      <c r="K157" s="238"/>
      <c r="L157" s="238"/>
      <c r="M157" s="238"/>
      <c r="N157" s="238"/>
      <c r="O157" s="238"/>
      <c r="P157" s="239"/>
      <c r="Q157" s="454"/>
      <c r="R157" s="238"/>
      <c r="S157" s="238"/>
      <c r="T157" s="238"/>
      <c r="U157" s="238"/>
      <c r="V157" s="238"/>
      <c r="W157" s="238"/>
      <c r="X157" s="238"/>
      <c r="Y157" s="238"/>
      <c r="Z157" s="238"/>
      <c r="AA157" s="958"/>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9"/>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9"/>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9"/>
      <c r="B159" s="256"/>
      <c r="C159" s="255"/>
      <c r="D159" s="256"/>
      <c r="E159" s="255"/>
      <c r="F159" s="330"/>
      <c r="G159" s="282"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9" t="s">
        <v>334</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9"/>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9"/>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9"/>
      <c r="B162" s="256"/>
      <c r="C162" s="255"/>
      <c r="D162" s="256"/>
      <c r="E162" s="255"/>
      <c r="F162" s="330"/>
      <c r="G162" s="237"/>
      <c r="H162" s="238"/>
      <c r="I162" s="238"/>
      <c r="J162" s="238"/>
      <c r="K162" s="238"/>
      <c r="L162" s="238"/>
      <c r="M162" s="238"/>
      <c r="N162" s="238"/>
      <c r="O162" s="238"/>
      <c r="P162" s="239"/>
      <c r="Q162" s="454"/>
      <c r="R162" s="238"/>
      <c r="S162" s="238"/>
      <c r="T162" s="238"/>
      <c r="U162" s="238"/>
      <c r="V162" s="238"/>
      <c r="W162" s="238"/>
      <c r="X162" s="238"/>
      <c r="Y162" s="238"/>
      <c r="Z162" s="238"/>
      <c r="AA162" s="95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9"/>
      <c r="B163" s="256"/>
      <c r="C163" s="255"/>
      <c r="D163" s="256"/>
      <c r="E163" s="255"/>
      <c r="F163" s="330"/>
      <c r="G163" s="237"/>
      <c r="H163" s="238"/>
      <c r="I163" s="238"/>
      <c r="J163" s="238"/>
      <c r="K163" s="238"/>
      <c r="L163" s="238"/>
      <c r="M163" s="238"/>
      <c r="N163" s="238"/>
      <c r="O163" s="238"/>
      <c r="P163" s="239"/>
      <c r="Q163" s="454"/>
      <c r="R163" s="238"/>
      <c r="S163" s="238"/>
      <c r="T163" s="238"/>
      <c r="U163" s="238"/>
      <c r="V163" s="238"/>
      <c r="W163" s="238"/>
      <c r="X163" s="238"/>
      <c r="Y163" s="238"/>
      <c r="Z163" s="238"/>
      <c r="AA163" s="958"/>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9"/>
      <c r="B164" s="256"/>
      <c r="C164" s="255"/>
      <c r="D164" s="256"/>
      <c r="E164" s="255"/>
      <c r="F164" s="330"/>
      <c r="G164" s="237"/>
      <c r="H164" s="238"/>
      <c r="I164" s="238"/>
      <c r="J164" s="238"/>
      <c r="K164" s="238"/>
      <c r="L164" s="238"/>
      <c r="M164" s="238"/>
      <c r="N164" s="238"/>
      <c r="O164" s="238"/>
      <c r="P164" s="239"/>
      <c r="Q164" s="454"/>
      <c r="R164" s="238"/>
      <c r="S164" s="238"/>
      <c r="T164" s="238"/>
      <c r="U164" s="238"/>
      <c r="V164" s="238"/>
      <c r="W164" s="238"/>
      <c r="X164" s="238"/>
      <c r="Y164" s="238"/>
      <c r="Z164" s="238"/>
      <c r="AA164" s="958"/>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9"/>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9"/>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9"/>
      <c r="B166" s="256"/>
      <c r="C166" s="255"/>
      <c r="D166" s="256"/>
      <c r="E166" s="255"/>
      <c r="F166" s="330"/>
      <c r="G166" s="282"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9" t="s">
        <v>334</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9"/>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9"/>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9"/>
      <c r="B169" s="256"/>
      <c r="C169" s="255"/>
      <c r="D169" s="256"/>
      <c r="E169" s="255"/>
      <c r="F169" s="330"/>
      <c r="G169" s="237"/>
      <c r="H169" s="238"/>
      <c r="I169" s="238"/>
      <c r="J169" s="238"/>
      <c r="K169" s="238"/>
      <c r="L169" s="238"/>
      <c r="M169" s="238"/>
      <c r="N169" s="238"/>
      <c r="O169" s="238"/>
      <c r="P169" s="239"/>
      <c r="Q169" s="454"/>
      <c r="R169" s="238"/>
      <c r="S169" s="238"/>
      <c r="T169" s="238"/>
      <c r="U169" s="238"/>
      <c r="V169" s="238"/>
      <c r="W169" s="238"/>
      <c r="X169" s="238"/>
      <c r="Y169" s="238"/>
      <c r="Z169" s="238"/>
      <c r="AA169" s="95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9"/>
      <c r="B170" s="256"/>
      <c r="C170" s="255"/>
      <c r="D170" s="256"/>
      <c r="E170" s="255"/>
      <c r="F170" s="330"/>
      <c r="G170" s="237"/>
      <c r="H170" s="238"/>
      <c r="I170" s="238"/>
      <c r="J170" s="238"/>
      <c r="K170" s="238"/>
      <c r="L170" s="238"/>
      <c r="M170" s="238"/>
      <c r="N170" s="238"/>
      <c r="O170" s="238"/>
      <c r="P170" s="239"/>
      <c r="Q170" s="454"/>
      <c r="R170" s="238"/>
      <c r="S170" s="238"/>
      <c r="T170" s="238"/>
      <c r="U170" s="238"/>
      <c r="V170" s="238"/>
      <c r="W170" s="238"/>
      <c r="X170" s="238"/>
      <c r="Y170" s="238"/>
      <c r="Z170" s="238"/>
      <c r="AA170" s="958"/>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9"/>
      <c r="B171" s="256"/>
      <c r="C171" s="255"/>
      <c r="D171" s="256"/>
      <c r="E171" s="255"/>
      <c r="F171" s="330"/>
      <c r="G171" s="237"/>
      <c r="H171" s="238"/>
      <c r="I171" s="238"/>
      <c r="J171" s="238"/>
      <c r="K171" s="238"/>
      <c r="L171" s="238"/>
      <c r="M171" s="238"/>
      <c r="N171" s="238"/>
      <c r="O171" s="238"/>
      <c r="P171" s="239"/>
      <c r="Q171" s="454"/>
      <c r="R171" s="238"/>
      <c r="S171" s="238"/>
      <c r="T171" s="238"/>
      <c r="U171" s="238"/>
      <c r="V171" s="238"/>
      <c r="W171" s="238"/>
      <c r="X171" s="238"/>
      <c r="Y171" s="238"/>
      <c r="Z171" s="238"/>
      <c r="AA171" s="958"/>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9"/>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9"/>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9"/>
      <c r="B173" s="256"/>
      <c r="C173" s="255"/>
      <c r="D173" s="256"/>
      <c r="E173" s="255"/>
      <c r="F173" s="330"/>
      <c r="G173" s="282"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9" t="s">
        <v>334</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9"/>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9"/>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9"/>
      <c r="B176" s="256"/>
      <c r="C176" s="255"/>
      <c r="D176" s="256"/>
      <c r="E176" s="255"/>
      <c r="F176" s="330"/>
      <c r="G176" s="237"/>
      <c r="H176" s="238"/>
      <c r="I176" s="238"/>
      <c r="J176" s="238"/>
      <c r="K176" s="238"/>
      <c r="L176" s="238"/>
      <c r="M176" s="238"/>
      <c r="N176" s="238"/>
      <c r="O176" s="238"/>
      <c r="P176" s="239"/>
      <c r="Q176" s="454"/>
      <c r="R176" s="238"/>
      <c r="S176" s="238"/>
      <c r="T176" s="238"/>
      <c r="U176" s="238"/>
      <c r="V176" s="238"/>
      <c r="W176" s="238"/>
      <c r="X176" s="238"/>
      <c r="Y176" s="238"/>
      <c r="Z176" s="238"/>
      <c r="AA176" s="95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9"/>
      <c r="B177" s="256"/>
      <c r="C177" s="255"/>
      <c r="D177" s="256"/>
      <c r="E177" s="255"/>
      <c r="F177" s="330"/>
      <c r="G177" s="237"/>
      <c r="H177" s="238"/>
      <c r="I177" s="238"/>
      <c r="J177" s="238"/>
      <c r="K177" s="238"/>
      <c r="L177" s="238"/>
      <c r="M177" s="238"/>
      <c r="N177" s="238"/>
      <c r="O177" s="238"/>
      <c r="P177" s="239"/>
      <c r="Q177" s="454"/>
      <c r="R177" s="238"/>
      <c r="S177" s="238"/>
      <c r="T177" s="238"/>
      <c r="U177" s="238"/>
      <c r="V177" s="238"/>
      <c r="W177" s="238"/>
      <c r="X177" s="238"/>
      <c r="Y177" s="238"/>
      <c r="Z177" s="238"/>
      <c r="AA177" s="958"/>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9"/>
      <c r="B178" s="256"/>
      <c r="C178" s="255"/>
      <c r="D178" s="256"/>
      <c r="E178" s="255"/>
      <c r="F178" s="330"/>
      <c r="G178" s="237"/>
      <c r="H178" s="238"/>
      <c r="I178" s="238"/>
      <c r="J178" s="238"/>
      <c r="K178" s="238"/>
      <c r="L178" s="238"/>
      <c r="M178" s="238"/>
      <c r="N178" s="238"/>
      <c r="O178" s="238"/>
      <c r="P178" s="239"/>
      <c r="Q178" s="454"/>
      <c r="R178" s="238"/>
      <c r="S178" s="238"/>
      <c r="T178" s="238"/>
      <c r="U178" s="238"/>
      <c r="V178" s="238"/>
      <c r="W178" s="238"/>
      <c r="X178" s="238"/>
      <c r="Y178" s="238"/>
      <c r="Z178" s="238"/>
      <c r="AA178" s="958"/>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9"/>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9"/>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9"/>
      <c r="B180" s="256"/>
      <c r="C180" s="255"/>
      <c r="D180" s="256"/>
      <c r="E180" s="255"/>
      <c r="F180" s="330"/>
      <c r="G180" s="282"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9" t="s">
        <v>334</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9"/>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9"/>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9"/>
      <c r="B183" s="256"/>
      <c r="C183" s="255"/>
      <c r="D183" s="256"/>
      <c r="E183" s="255"/>
      <c r="F183" s="330"/>
      <c r="G183" s="237"/>
      <c r="H183" s="238"/>
      <c r="I183" s="238"/>
      <c r="J183" s="238"/>
      <c r="K183" s="238"/>
      <c r="L183" s="238"/>
      <c r="M183" s="238"/>
      <c r="N183" s="238"/>
      <c r="O183" s="238"/>
      <c r="P183" s="239"/>
      <c r="Q183" s="454"/>
      <c r="R183" s="238"/>
      <c r="S183" s="238"/>
      <c r="T183" s="238"/>
      <c r="U183" s="238"/>
      <c r="V183" s="238"/>
      <c r="W183" s="238"/>
      <c r="X183" s="238"/>
      <c r="Y183" s="238"/>
      <c r="Z183" s="238"/>
      <c r="AA183" s="95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9"/>
      <c r="B184" s="256"/>
      <c r="C184" s="255"/>
      <c r="D184" s="256"/>
      <c r="E184" s="255"/>
      <c r="F184" s="330"/>
      <c r="G184" s="237"/>
      <c r="H184" s="238"/>
      <c r="I184" s="238"/>
      <c r="J184" s="238"/>
      <c r="K184" s="238"/>
      <c r="L184" s="238"/>
      <c r="M184" s="238"/>
      <c r="N184" s="238"/>
      <c r="O184" s="238"/>
      <c r="P184" s="239"/>
      <c r="Q184" s="454"/>
      <c r="R184" s="238"/>
      <c r="S184" s="238"/>
      <c r="T184" s="238"/>
      <c r="U184" s="238"/>
      <c r="V184" s="238"/>
      <c r="W184" s="238"/>
      <c r="X184" s="238"/>
      <c r="Y184" s="238"/>
      <c r="Z184" s="238"/>
      <c r="AA184" s="958"/>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9"/>
      <c r="B185" s="256"/>
      <c r="C185" s="255"/>
      <c r="D185" s="256"/>
      <c r="E185" s="255"/>
      <c r="F185" s="330"/>
      <c r="G185" s="237"/>
      <c r="H185" s="238"/>
      <c r="I185" s="238"/>
      <c r="J185" s="238"/>
      <c r="K185" s="238"/>
      <c r="L185" s="238"/>
      <c r="M185" s="238"/>
      <c r="N185" s="238"/>
      <c r="O185" s="238"/>
      <c r="P185" s="239"/>
      <c r="Q185" s="454"/>
      <c r="R185" s="238"/>
      <c r="S185" s="238"/>
      <c r="T185" s="238"/>
      <c r="U185" s="238"/>
      <c r="V185" s="238"/>
      <c r="W185" s="238"/>
      <c r="X185" s="238"/>
      <c r="Y185" s="238"/>
      <c r="Z185" s="238"/>
      <c r="AA185" s="958"/>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9"/>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9"/>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9"/>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9"/>
      <c r="B188" s="256"/>
      <c r="C188" s="255"/>
      <c r="D188" s="256"/>
      <c r="E188" s="339" t="s">
        <v>663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9"/>
      <c r="B189" s="256"/>
      <c r="C189" s="255"/>
      <c r="D189" s="256"/>
      <c r="E189" s="45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5"/>
    </row>
    <row r="190" spans="1:50" ht="45" hidden="1" customHeight="1" x14ac:dyDescent="0.15">
      <c r="A190" s="1029"/>
      <c r="B190" s="256"/>
      <c r="C190" s="255"/>
      <c r="D190" s="256"/>
      <c r="E190" s="324" t="s">
        <v>267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9"/>
      <c r="B191" s="256"/>
      <c r="C191" s="255"/>
      <c r="D191" s="256"/>
      <c r="E191" s="242" t="s">
        <v>266</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9"/>
      <c r="B192" s="256"/>
      <c r="C192" s="255"/>
      <c r="D192" s="256"/>
      <c r="E192" s="253" t="s">
        <v>239</v>
      </c>
      <c r="F192" s="329"/>
      <c r="G192" s="293" t="s">
        <v>248</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387</v>
      </c>
      <c r="AF192" s="275"/>
      <c r="AG192" s="275"/>
      <c r="AH192" s="275"/>
      <c r="AI192" s="275" t="s">
        <v>385</v>
      </c>
      <c r="AJ192" s="275"/>
      <c r="AK192" s="275"/>
      <c r="AL192" s="275"/>
      <c r="AM192" s="275" t="s">
        <v>414</v>
      </c>
      <c r="AN192" s="275"/>
      <c r="AO192" s="275"/>
      <c r="AP192" s="277"/>
      <c r="AQ192" s="277" t="s">
        <v>234</v>
      </c>
      <c r="AR192" s="278"/>
      <c r="AS192" s="278"/>
      <c r="AT192" s="279"/>
      <c r="AU192" s="289" t="s">
        <v>250</v>
      </c>
      <c r="AV192" s="289"/>
      <c r="AW192" s="289"/>
      <c r="AX192" s="290"/>
    </row>
    <row r="193" spans="1:50" ht="18.75" hidden="1" customHeight="1" x14ac:dyDescent="0.15">
      <c r="A193" s="1029"/>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235</v>
      </c>
      <c r="AT193" s="176"/>
      <c r="AU193" s="263"/>
      <c r="AV193" s="140"/>
      <c r="AW193" s="141" t="s">
        <v>181</v>
      </c>
      <c r="AX193" s="142"/>
    </row>
    <row r="194" spans="1:50" ht="39.75" hidden="1" customHeight="1" x14ac:dyDescent="0.15">
      <c r="A194" s="1029"/>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301"/>
      <c r="AC194" s="302"/>
      <c r="AD194" s="303"/>
      <c r="AE194" s="276"/>
      <c r="AF194" s="120"/>
      <c r="AG194" s="120"/>
      <c r="AH194" s="120"/>
      <c r="AI194" s="276"/>
      <c r="AJ194" s="120"/>
      <c r="AK194" s="120"/>
      <c r="AL194" s="120"/>
      <c r="AM194" s="276" t="s">
        <v>554</v>
      </c>
      <c r="AN194" s="120"/>
      <c r="AO194" s="120"/>
      <c r="AP194" s="120"/>
      <c r="AQ194" s="276"/>
      <c r="AR194" s="120"/>
      <c r="AS194" s="120"/>
      <c r="AT194" s="120"/>
      <c r="AU194" s="276"/>
      <c r="AV194" s="120"/>
      <c r="AW194" s="120"/>
      <c r="AX194" s="219"/>
    </row>
    <row r="195" spans="1:50" ht="39.75" hidden="1" customHeight="1" x14ac:dyDescent="0.15">
      <c r="A195" s="1029"/>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554</v>
      </c>
      <c r="AN195" s="120"/>
      <c r="AO195" s="120"/>
      <c r="AP195" s="120"/>
      <c r="AQ195" s="276"/>
      <c r="AR195" s="120"/>
      <c r="AS195" s="120"/>
      <c r="AT195" s="120"/>
      <c r="AU195" s="276"/>
      <c r="AV195" s="120"/>
      <c r="AW195" s="120"/>
      <c r="AX195" s="219"/>
    </row>
    <row r="196" spans="1:50" ht="18.75" hidden="1" customHeight="1" x14ac:dyDescent="0.15">
      <c r="A196" s="1029"/>
      <c r="B196" s="256"/>
      <c r="C196" s="255"/>
      <c r="D196" s="256"/>
      <c r="E196" s="255"/>
      <c r="F196" s="330"/>
      <c r="G196" s="293" t="s">
        <v>248</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387</v>
      </c>
      <c r="AF196" s="275"/>
      <c r="AG196" s="275"/>
      <c r="AH196" s="275"/>
      <c r="AI196" s="275" t="s">
        <v>385</v>
      </c>
      <c r="AJ196" s="275"/>
      <c r="AK196" s="275"/>
      <c r="AL196" s="275"/>
      <c r="AM196" s="275" t="s">
        <v>414</v>
      </c>
      <c r="AN196" s="275"/>
      <c r="AO196" s="275"/>
      <c r="AP196" s="277"/>
      <c r="AQ196" s="277" t="s">
        <v>234</v>
      </c>
      <c r="AR196" s="278"/>
      <c r="AS196" s="278"/>
      <c r="AT196" s="279"/>
      <c r="AU196" s="289" t="s">
        <v>250</v>
      </c>
      <c r="AV196" s="289"/>
      <c r="AW196" s="289"/>
      <c r="AX196" s="290"/>
    </row>
    <row r="197" spans="1:50" ht="18.75" hidden="1" customHeight="1" x14ac:dyDescent="0.15">
      <c r="A197" s="1029"/>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235</v>
      </c>
      <c r="AT197" s="176"/>
      <c r="AU197" s="263"/>
      <c r="AV197" s="140"/>
      <c r="AW197" s="141" t="s">
        <v>181</v>
      </c>
      <c r="AX197" s="142"/>
    </row>
    <row r="198" spans="1:50" ht="39.75" hidden="1" customHeight="1" x14ac:dyDescent="0.15">
      <c r="A198" s="1029"/>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301"/>
      <c r="AC198" s="302"/>
      <c r="AD198" s="303"/>
      <c r="AE198" s="276"/>
      <c r="AF198" s="120"/>
      <c r="AG198" s="120"/>
      <c r="AH198" s="120"/>
      <c r="AI198" s="276"/>
      <c r="AJ198" s="120"/>
      <c r="AK198" s="120"/>
      <c r="AL198" s="120"/>
      <c r="AM198" s="276" t="s">
        <v>554</v>
      </c>
      <c r="AN198" s="120"/>
      <c r="AO198" s="120"/>
      <c r="AP198" s="120"/>
      <c r="AQ198" s="276"/>
      <c r="AR198" s="120"/>
      <c r="AS198" s="120"/>
      <c r="AT198" s="120"/>
      <c r="AU198" s="276"/>
      <c r="AV198" s="120"/>
      <c r="AW198" s="120"/>
      <c r="AX198" s="219"/>
    </row>
    <row r="199" spans="1:50" ht="39.75" hidden="1" customHeight="1" x14ac:dyDescent="0.15">
      <c r="A199" s="1029"/>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554</v>
      </c>
      <c r="AN199" s="120"/>
      <c r="AO199" s="120"/>
      <c r="AP199" s="120"/>
      <c r="AQ199" s="276"/>
      <c r="AR199" s="120"/>
      <c r="AS199" s="120"/>
      <c r="AT199" s="120"/>
      <c r="AU199" s="276"/>
      <c r="AV199" s="120"/>
      <c r="AW199" s="120"/>
      <c r="AX199" s="219"/>
    </row>
    <row r="200" spans="1:50" ht="18.75" hidden="1" customHeight="1" x14ac:dyDescent="0.15">
      <c r="A200" s="1029"/>
      <c r="B200" s="256"/>
      <c r="C200" s="255"/>
      <c r="D200" s="256"/>
      <c r="E200" s="255"/>
      <c r="F200" s="330"/>
      <c r="G200" s="293" t="s">
        <v>248</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387</v>
      </c>
      <c r="AF200" s="275"/>
      <c r="AG200" s="275"/>
      <c r="AH200" s="275"/>
      <c r="AI200" s="275" t="s">
        <v>385</v>
      </c>
      <c r="AJ200" s="275"/>
      <c r="AK200" s="275"/>
      <c r="AL200" s="275"/>
      <c r="AM200" s="275" t="s">
        <v>414</v>
      </c>
      <c r="AN200" s="275"/>
      <c r="AO200" s="275"/>
      <c r="AP200" s="277"/>
      <c r="AQ200" s="277" t="s">
        <v>234</v>
      </c>
      <c r="AR200" s="278"/>
      <c r="AS200" s="278"/>
      <c r="AT200" s="279"/>
      <c r="AU200" s="289" t="s">
        <v>250</v>
      </c>
      <c r="AV200" s="289"/>
      <c r="AW200" s="289"/>
      <c r="AX200" s="290"/>
    </row>
    <row r="201" spans="1:50" ht="18.75" hidden="1" customHeight="1" x14ac:dyDescent="0.15">
      <c r="A201" s="1029"/>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29"/>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9"/>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9"/>
      <c r="B204" s="256"/>
      <c r="C204" s="255"/>
      <c r="D204" s="256"/>
      <c r="E204" s="255"/>
      <c r="F204" s="330"/>
      <c r="G204" s="293" t="s">
        <v>248</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387</v>
      </c>
      <c r="AF204" s="275"/>
      <c r="AG204" s="275"/>
      <c r="AH204" s="275"/>
      <c r="AI204" s="275" t="s">
        <v>385</v>
      </c>
      <c r="AJ204" s="275"/>
      <c r="AK204" s="275"/>
      <c r="AL204" s="275"/>
      <c r="AM204" s="275" t="s">
        <v>414</v>
      </c>
      <c r="AN204" s="275"/>
      <c r="AO204" s="275"/>
      <c r="AP204" s="277"/>
      <c r="AQ204" s="277" t="s">
        <v>234</v>
      </c>
      <c r="AR204" s="278"/>
      <c r="AS204" s="278"/>
      <c r="AT204" s="279"/>
      <c r="AU204" s="289" t="s">
        <v>250</v>
      </c>
      <c r="AV204" s="289"/>
      <c r="AW204" s="289"/>
      <c r="AX204" s="290"/>
    </row>
    <row r="205" spans="1:50" ht="18.75" hidden="1" customHeight="1" x14ac:dyDescent="0.15">
      <c r="A205" s="1029"/>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29"/>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9"/>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9"/>
      <c r="B208" s="256"/>
      <c r="C208" s="255"/>
      <c r="D208" s="256"/>
      <c r="E208" s="255"/>
      <c r="F208" s="330"/>
      <c r="G208" s="293" t="s">
        <v>248</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387</v>
      </c>
      <c r="AF208" s="275"/>
      <c r="AG208" s="275"/>
      <c r="AH208" s="275"/>
      <c r="AI208" s="275" t="s">
        <v>385</v>
      </c>
      <c r="AJ208" s="275"/>
      <c r="AK208" s="275"/>
      <c r="AL208" s="275"/>
      <c r="AM208" s="275" t="s">
        <v>414</v>
      </c>
      <c r="AN208" s="275"/>
      <c r="AO208" s="275"/>
      <c r="AP208" s="277"/>
      <c r="AQ208" s="277" t="s">
        <v>234</v>
      </c>
      <c r="AR208" s="278"/>
      <c r="AS208" s="278"/>
      <c r="AT208" s="279"/>
      <c r="AU208" s="289" t="s">
        <v>250</v>
      </c>
      <c r="AV208" s="289"/>
      <c r="AW208" s="289"/>
      <c r="AX208" s="290"/>
    </row>
    <row r="209" spans="1:50" ht="18.75" hidden="1" customHeight="1" x14ac:dyDescent="0.15">
      <c r="A209" s="1029"/>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29"/>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9"/>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9"/>
      <c r="B212" s="256"/>
      <c r="C212" s="255"/>
      <c r="D212" s="256"/>
      <c r="E212" s="255"/>
      <c r="F212" s="330"/>
      <c r="G212" s="282"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9"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12"/>
    </row>
    <row r="213" spans="1:50" ht="22.5" hidden="1" customHeight="1" x14ac:dyDescent="0.15">
      <c r="A213" s="1029"/>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9"/>
      <c r="B214" s="256"/>
      <c r="C214" s="255"/>
      <c r="D214" s="256"/>
      <c r="E214" s="255"/>
      <c r="F214" s="330"/>
      <c r="G214" s="264"/>
      <c r="H214" s="165"/>
      <c r="I214" s="165"/>
      <c r="J214" s="165"/>
      <c r="K214" s="165"/>
      <c r="L214" s="165"/>
      <c r="M214" s="165"/>
      <c r="N214" s="165"/>
      <c r="O214" s="165"/>
      <c r="P214" s="236"/>
      <c r="Q214" s="1031"/>
      <c r="R214" s="1017"/>
      <c r="S214" s="1017"/>
      <c r="T214" s="1017"/>
      <c r="U214" s="1017"/>
      <c r="V214" s="1017"/>
      <c r="W214" s="1017"/>
      <c r="X214" s="1017"/>
      <c r="Y214" s="1017"/>
      <c r="Z214" s="1017"/>
      <c r="AA214" s="1018"/>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9"/>
      <c r="B215" s="256"/>
      <c r="C215" s="255"/>
      <c r="D215" s="256"/>
      <c r="E215" s="255"/>
      <c r="F215" s="330"/>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9"/>
      <c r="B216" s="256"/>
      <c r="C216" s="255"/>
      <c r="D216" s="256"/>
      <c r="E216" s="255"/>
      <c r="F216" s="330"/>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9"/>
      <c r="B217" s="256"/>
      <c r="C217" s="255"/>
      <c r="D217" s="256"/>
      <c r="E217" s="255"/>
      <c r="F217" s="330"/>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9"/>
      <c r="B218" s="256"/>
      <c r="C218" s="255"/>
      <c r="D218" s="256"/>
      <c r="E218" s="255"/>
      <c r="F218" s="330"/>
      <c r="G218" s="240"/>
      <c r="H218" s="168"/>
      <c r="I218" s="168"/>
      <c r="J218" s="168"/>
      <c r="K218" s="168"/>
      <c r="L218" s="168"/>
      <c r="M218" s="168"/>
      <c r="N218" s="168"/>
      <c r="O218" s="168"/>
      <c r="P218" s="241"/>
      <c r="Q218" s="1022"/>
      <c r="R218" s="1023"/>
      <c r="S218" s="1023"/>
      <c r="T218" s="1023"/>
      <c r="U218" s="1023"/>
      <c r="V218" s="1023"/>
      <c r="W218" s="1023"/>
      <c r="X218" s="1023"/>
      <c r="Y218" s="1023"/>
      <c r="Z218" s="1023"/>
      <c r="AA218" s="1024"/>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9"/>
      <c r="B219" s="256"/>
      <c r="C219" s="255"/>
      <c r="D219" s="256"/>
      <c r="E219" s="255"/>
      <c r="F219" s="330"/>
      <c r="G219" s="282"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9" t="s">
        <v>334</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9"/>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9"/>
      <c r="B221" s="256"/>
      <c r="C221" s="255"/>
      <c r="D221" s="256"/>
      <c r="E221" s="255"/>
      <c r="F221" s="330"/>
      <c r="G221" s="235"/>
      <c r="H221" s="165"/>
      <c r="I221" s="165"/>
      <c r="J221" s="165"/>
      <c r="K221" s="165"/>
      <c r="L221" s="165"/>
      <c r="M221" s="165"/>
      <c r="N221" s="165"/>
      <c r="O221" s="165"/>
      <c r="P221" s="236"/>
      <c r="Q221" s="1016"/>
      <c r="R221" s="1017"/>
      <c r="S221" s="1017"/>
      <c r="T221" s="1017"/>
      <c r="U221" s="1017"/>
      <c r="V221" s="1017"/>
      <c r="W221" s="1017"/>
      <c r="X221" s="1017"/>
      <c r="Y221" s="1017"/>
      <c r="Z221" s="1017"/>
      <c r="AA221" s="101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9"/>
      <c r="B222" s="256"/>
      <c r="C222" s="255"/>
      <c r="D222" s="256"/>
      <c r="E222" s="255"/>
      <c r="F222" s="330"/>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9"/>
      <c r="B223" s="256"/>
      <c r="C223" s="255"/>
      <c r="D223" s="256"/>
      <c r="E223" s="255"/>
      <c r="F223" s="330"/>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9"/>
      <c r="B224" s="256"/>
      <c r="C224" s="255"/>
      <c r="D224" s="256"/>
      <c r="E224" s="255"/>
      <c r="F224" s="330"/>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9"/>
      <c r="B225" s="256"/>
      <c r="C225" s="255"/>
      <c r="D225" s="256"/>
      <c r="E225" s="255"/>
      <c r="F225" s="330"/>
      <c r="G225" s="240"/>
      <c r="H225" s="168"/>
      <c r="I225" s="168"/>
      <c r="J225" s="168"/>
      <c r="K225" s="168"/>
      <c r="L225" s="168"/>
      <c r="M225" s="168"/>
      <c r="N225" s="168"/>
      <c r="O225" s="168"/>
      <c r="P225" s="241"/>
      <c r="Q225" s="1022"/>
      <c r="R225" s="1023"/>
      <c r="S225" s="1023"/>
      <c r="T225" s="1023"/>
      <c r="U225" s="1023"/>
      <c r="V225" s="1023"/>
      <c r="W225" s="1023"/>
      <c r="X225" s="1023"/>
      <c r="Y225" s="1023"/>
      <c r="Z225" s="1023"/>
      <c r="AA225" s="1024"/>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9"/>
      <c r="B226" s="256"/>
      <c r="C226" s="255"/>
      <c r="D226" s="256"/>
      <c r="E226" s="255"/>
      <c r="F226" s="330"/>
      <c r="G226" s="282"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9" t="s">
        <v>334</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9"/>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9"/>
      <c r="B228" s="256"/>
      <c r="C228" s="255"/>
      <c r="D228" s="256"/>
      <c r="E228" s="255"/>
      <c r="F228" s="330"/>
      <c r="G228" s="235"/>
      <c r="H228" s="165"/>
      <c r="I228" s="165"/>
      <c r="J228" s="165"/>
      <c r="K228" s="165"/>
      <c r="L228" s="165"/>
      <c r="M228" s="165"/>
      <c r="N228" s="165"/>
      <c r="O228" s="165"/>
      <c r="P228" s="236"/>
      <c r="Q228" s="1016"/>
      <c r="R228" s="1017"/>
      <c r="S228" s="1017"/>
      <c r="T228" s="1017"/>
      <c r="U228" s="1017"/>
      <c r="V228" s="1017"/>
      <c r="W228" s="1017"/>
      <c r="X228" s="1017"/>
      <c r="Y228" s="1017"/>
      <c r="Z228" s="1017"/>
      <c r="AA228" s="101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9"/>
      <c r="B229" s="256"/>
      <c r="C229" s="255"/>
      <c r="D229" s="256"/>
      <c r="E229" s="255"/>
      <c r="F229" s="330"/>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9"/>
      <c r="B230" s="256"/>
      <c r="C230" s="255"/>
      <c r="D230" s="256"/>
      <c r="E230" s="255"/>
      <c r="F230" s="330"/>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9"/>
      <c r="B231" s="256"/>
      <c r="C231" s="255"/>
      <c r="D231" s="256"/>
      <c r="E231" s="255"/>
      <c r="F231" s="330"/>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9"/>
      <c r="B232" s="256"/>
      <c r="C232" s="255"/>
      <c r="D232" s="256"/>
      <c r="E232" s="255"/>
      <c r="F232" s="330"/>
      <c r="G232" s="240"/>
      <c r="H232" s="168"/>
      <c r="I232" s="168"/>
      <c r="J232" s="168"/>
      <c r="K232" s="168"/>
      <c r="L232" s="168"/>
      <c r="M232" s="168"/>
      <c r="N232" s="168"/>
      <c r="O232" s="168"/>
      <c r="P232" s="241"/>
      <c r="Q232" s="1022"/>
      <c r="R232" s="1023"/>
      <c r="S232" s="1023"/>
      <c r="T232" s="1023"/>
      <c r="U232" s="1023"/>
      <c r="V232" s="1023"/>
      <c r="W232" s="1023"/>
      <c r="X232" s="1023"/>
      <c r="Y232" s="1023"/>
      <c r="Z232" s="1023"/>
      <c r="AA232" s="1024"/>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9"/>
      <c r="B233" s="256"/>
      <c r="C233" s="255"/>
      <c r="D233" s="256"/>
      <c r="E233" s="255"/>
      <c r="F233" s="330"/>
      <c r="G233" s="282"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9" t="s">
        <v>334</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9"/>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9"/>
      <c r="B235" s="256"/>
      <c r="C235" s="255"/>
      <c r="D235" s="256"/>
      <c r="E235" s="255"/>
      <c r="F235" s="330"/>
      <c r="G235" s="235"/>
      <c r="H235" s="165"/>
      <c r="I235" s="165"/>
      <c r="J235" s="165"/>
      <c r="K235" s="165"/>
      <c r="L235" s="165"/>
      <c r="M235" s="165"/>
      <c r="N235" s="165"/>
      <c r="O235" s="165"/>
      <c r="P235" s="236"/>
      <c r="Q235" s="1016"/>
      <c r="R235" s="1017"/>
      <c r="S235" s="1017"/>
      <c r="T235" s="1017"/>
      <c r="U235" s="1017"/>
      <c r="V235" s="1017"/>
      <c r="W235" s="1017"/>
      <c r="X235" s="1017"/>
      <c r="Y235" s="1017"/>
      <c r="Z235" s="1017"/>
      <c r="AA235" s="101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9"/>
      <c r="B236" s="256"/>
      <c r="C236" s="255"/>
      <c r="D236" s="256"/>
      <c r="E236" s="255"/>
      <c r="F236" s="330"/>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9"/>
      <c r="B237" s="256"/>
      <c r="C237" s="255"/>
      <c r="D237" s="256"/>
      <c r="E237" s="255"/>
      <c r="F237" s="330"/>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9"/>
      <c r="B238" s="256"/>
      <c r="C238" s="255"/>
      <c r="D238" s="256"/>
      <c r="E238" s="255"/>
      <c r="F238" s="330"/>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9"/>
      <c r="B239" s="256"/>
      <c r="C239" s="255"/>
      <c r="D239" s="256"/>
      <c r="E239" s="255"/>
      <c r="F239" s="330"/>
      <c r="G239" s="240"/>
      <c r="H239" s="168"/>
      <c r="I239" s="168"/>
      <c r="J239" s="168"/>
      <c r="K239" s="168"/>
      <c r="L239" s="168"/>
      <c r="M239" s="168"/>
      <c r="N239" s="168"/>
      <c r="O239" s="168"/>
      <c r="P239" s="241"/>
      <c r="Q239" s="1022"/>
      <c r="R239" s="1023"/>
      <c r="S239" s="1023"/>
      <c r="T239" s="1023"/>
      <c r="U239" s="1023"/>
      <c r="V239" s="1023"/>
      <c r="W239" s="1023"/>
      <c r="X239" s="1023"/>
      <c r="Y239" s="1023"/>
      <c r="Z239" s="1023"/>
      <c r="AA239" s="1024"/>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9"/>
      <c r="B240" s="256"/>
      <c r="C240" s="255"/>
      <c r="D240" s="256"/>
      <c r="E240" s="255"/>
      <c r="F240" s="330"/>
      <c r="G240" s="282"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9" t="s">
        <v>334</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9"/>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9"/>
      <c r="B242" s="256"/>
      <c r="C242" s="255"/>
      <c r="D242" s="256"/>
      <c r="E242" s="255"/>
      <c r="F242" s="330"/>
      <c r="G242" s="235"/>
      <c r="H242" s="165"/>
      <c r="I242" s="165"/>
      <c r="J242" s="165"/>
      <c r="K242" s="165"/>
      <c r="L242" s="165"/>
      <c r="M242" s="165"/>
      <c r="N242" s="165"/>
      <c r="O242" s="165"/>
      <c r="P242" s="236"/>
      <c r="Q242" s="1016"/>
      <c r="R242" s="1017"/>
      <c r="S242" s="1017"/>
      <c r="T242" s="1017"/>
      <c r="U242" s="1017"/>
      <c r="V242" s="1017"/>
      <c r="W242" s="1017"/>
      <c r="X242" s="1017"/>
      <c r="Y242" s="1017"/>
      <c r="Z242" s="1017"/>
      <c r="AA242" s="101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9"/>
      <c r="B243" s="256"/>
      <c r="C243" s="255"/>
      <c r="D243" s="256"/>
      <c r="E243" s="255"/>
      <c r="F243" s="330"/>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9"/>
      <c r="B244" s="256"/>
      <c r="C244" s="255"/>
      <c r="D244" s="256"/>
      <c r="E244" s="255"/>
      <c r="F244" s="330"/>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9"/>
      <c r="B245" s="256"/>
      <c r="C245" s="255"/>
      <c r="D245" s="256"/>
      <c r="E245" s="255"/>
      <c r="F245" s="330"/>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9"/>
      <c r="B246" s="256"/>
      <c r="C246" s="255"/>
      <c r="D246" s="256"/>
      <c r="E246" s="331"/>
      <c r="F246" s="332"/>
      <c r="G246" s="240"/>
      <c r="H246" s="168"/>
      <c r="I246" s="168"/>
      <c r="J246" s="168"/>
      <c r="K246" s="168"/>
      <c r="L246" s="168"/>
      <c r="M246" s="168"/>
      <c r="N246" s="168"/>
      <c r="O246" s="168"/>
      <c r="P246" s="241"/>
      <c r="Q246" s="1022"/>
      <c r="R246" s="1023"/>
      <c r="S246" s="1023"/>
      <c r="T246" s="1023"/>
      <c r="U246" s="1023"/>
      <c r="V246" s="1023"/>
      <c r="W246" s="1023"/>
      <c r="X246" s="1023"/>
      <c r="Y246" s="1023"/>
      <c r="Z246" s="1023"/>
      <c r="AA246" s="1024"/>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9"/>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9"/>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9"/>
      <c r="B249" s="256"/>
      <c r="C249" s="255"/>
      <c r="D249" s="256"/>
      <c r="E249" s="45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5"/>
    </row>
    <row r="250" spans="1:50" ht="45" hidden="1" customHeight="1" x14ac:dyDescent="0.15">
      <c r="A250" s="1029"/>
      <c r="B250" s="256"/>
      <c r="C250" s="255"/>
      <c r="D250" s="256"/>
      <c r="E250" s="324" t="s">
        <v>267</v>
      </c>
      <c r="F250" s="325"/>
      <c r="G250" s="99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9"/>
      <c r="B251" s="256"/>
      <c r="C251" s="255"/>
      <c r="D251" s="256"/>
      <c r="E251" s="242" t="s">
        <v>266</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9"/>
      <c r="B252" s="256"/>
      <c r="C252" s="255"/>
      <c r="D252" s="256"/>
      <c r="E252" s="253" t="s">
        <v>239</v>
      </c>
      <c r="F252" s="329"/>
      <c r="G252" s="293" t="s">
        <v>248</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387</v>
      </c>
      <c r="AF252" s="275"/>
      <c r="AG252" s="275"/>
      <c r="AH252" s="275"/>
      <c r="AI252" s="275" t="s">
        <v>385</v>
      </c>
      <c r="AJ252" s="275"/>
      <c r="AK252" s="275"/>
      <c r="AL252" s="275"/>
      <c r="AM252" s="275" t="s">
        <v>414</v>
      </c>
      <c r="AN252" s="275"/>
      <c r="AO252" s="275"/>
      <c r="AP252" s="277"/>
      <c r="AQ252" s="277" t="s">
        <v>234</v>
      </c>
      <c r="AR252" s="278"/>
      <c r="AS252" s="278"/>
      <c r="AT252" s="279"/>
      <c r="AU252" s="289" t="s">
        <v>250</v>
      </c>
      <c r="AV252" s="289"/>
      <c r="AW252" s="289"/>
      <c r="AX252" s="290"/>
    </row>
    <row r="253" spans="1:50" ht="18.75" hidden="1" customHeight="1" x14ac:dyDescent="0.15">
      <c r="A253" s="1029"/>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29"/>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9"/>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9"/>
      <c r="B256" s="256"/>
      <c r="C256" s="255"/>
      <c r="D256" s="256"/>
      <c r="E256" s="255"/>
      <c r="F256" s="330"/>
      <c r="G256" s="293" t="s">
        <v>248</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387</v>
      </c>
      <c r="AF256" s="275"/>
      <c r="AG256" s="275"/>
      <c r="AH256" s="275"/>
      <c r="AI256" s="275" t="s">
        <v>385</v>
      </c>
      <c r="AJ256" s="275"/>
      <c r="AK256" s="275"/>
      <c r="AL256" s="275"/>
      <c r="AM256" s="275" t="s">
        <v>414</v>
      </c>
      <c r="AN256" s="275"/>
      <c r="AO256" s="275"/>
      <c r="AP256" s="277"/>
      <c r="AQ256" s="277" t="s">
        <v>234</v>
      </c>
      <c r="AR256" s="278"/>
      <c r="AS256" s="278"/>
      <c r="AT256" s="279"/>
      <c r="AU256" s="289" t="s">
        <v>250</v>
      </c>
      <c r="AV256" s="289"/>
      <c r="AW256" s="289"/>
      <c r="AX256" s="290"/>
    </row>
    <row r="257" spans="1:50" ht="18.75" hidden="1" customHeight="1" x14ac:dyDescent="0.15">
      <c r="A257" s="1029"/>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29"/>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9"/>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9"/>
      <c r="B260" s="256"/>
      <c r="C260" s="255"/>
      <c r="D260" s="256"/>
      <c r="E260" s="255"/>
      <c r="F260" s="330"/>
      <c r="G260" s="293" t="s">
        <v>248</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387</v>
      </c>
      <c r="AF260" s="275"/>
      <c r="AG260" s="275"/>
      <c r="AH260" s="275"/>
      <c r="AI260" s="275" t="s">
        <v>385</v>
      </c>
      <c r="AJ260" s="275"/>
      <c r="AK260" s="275"/>
      <c r="AL260" s="275"/>
      <c r="AM260" s="275" t="s">
        <v>414</v>
      </c>
      <c r="AN260" s="275"/>
      <c r="AO260" s="275"/>
      <c r="AP260" s="277"/>
      <c r="AQ260" s="277" t="s">
        <v>234</v>
      </c>
      <c r="AR260" s="278"/>
      <c r="AS260" s="278"/>
      <c r="AT260" s="279"/>
      <c r="AU260" s="289" t="s">
        <v>250</v>
      </c>
      <c r="AV260" s="289"/>
      <c r="AW260" s="289"/>
      <c r="AX260" s="290"/>
    </row>
    <row r="261" spans="1:50" ht="18.75" hidden="1" customHeight="1" x14ac:dyDescent="0.15">
      <c r="A261" s="1029"/>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29"/>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9"/>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9"/>
      <c r="B264" s="256"/>
      <c r="C264" s="255"/>
      <c r="D264" s="256"/>
      <c r="E264" s="255"/>
      <c r="F264" s="330"/>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387</v>
      </c>
      <c r="AF264" s="275"/>
      <c r="AG264" s="275"/>
      <c r="AH264" s="275"/>
      <c r="AI264" s="275" t="s">
        <v>385</v>
      </c>
      <c r="AJ264" s="275"/>
      <c r="AK264" s="275"/>
      <c r="AL264" s="275"/>
      <c r="AM264" s="275" t="s">
        <v>414</v>
      </c>
      <c r="AN264" s="275"/>
      <c r="AO264" s="275"/>
      <c r="AP264" s="277"/>
      <c r="AQ264" s="180" t="s">
        <v>234</v>
      </c>
      <c r="AR264" s="173"/>
      <c r="AS264" s="173"/>
      <c r="AT264" s="174"/>
      <c r="AU264" s="138" t="s">
        <v>250</v>
      </c>
      <c r="AV264" s="138"/>
      <c r="AW264" s="138"/>
      <c r="AX264" s="139"/>
    </row>
    <row r="265" spans="1:50" ht="18.75" hidden="1" customHeight="1" x14ac:dyDescent="0.15">
      <c r="A265" s="1029"/>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29"/>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9"/>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9"/>
      <c r="B268" s="256"/>
      <c r="C268" s="255"/>
      <c r="D268" s="256"/>
      <c r="E268" s="255"/>
      <c r="F268" s="330"/>
      <c r="G268" s="293" t="s">
        <v>248</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387</v>
      </c>
      <c r="AF268" s="275"/>
      <c r="AG268" s="275"/>
      <c r="AH268" s="275"/>
      <c r="AI268" s="275" t="s">
        <v>385</v>
      </c>
      <c r="AJ268" s="275"/>
      <c r="AK268" s="275"/>
      <c r="AL268" s="275"/>
      <c r="AM268" s="275" t="s">
        <v>414</v>
      </c>
      <c r="AN268" s="275"/>
      <c r="AO268" s="275"/>
      <c r="AP268" s="277"/>
      <c r="AQ268" s="277" t="s">
        <v>234</v>
      </c>
      <c r="AR268" s="278"/>
      <c r="AS268" s="278"/>
      <c r="AT268" s="279"/>
      <c r="AU268" s="289" t="s">
        <v>250</v>
      </c>
      <c r="AV268" s="289"/>
      <c r="AW268" s="289"/>
      <c r="AX268" s="290"/>
    </row>
    <row r="269" spans="1:50" ht="18.75" hidden="1" customHeight="1" x14ac:dyDescent="0.15">
      <c r="A269" s="1029"/>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29"/>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9"/>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9"/>
      <c r="B272" s="256"/>
      <c r="C272" s="255"/>
      <c r="D272" s="256"/>
      <c r="E272" s="255"/>
      <c r="F272" s="330"/>
      <c r="G272" s="282"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9"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12"/>
    </row>
    <row r="273" spans="1:50" ht="22.5" hidden="1" customHeight="1" x14ac:dyDescent="0.15">
      <c r="A273" s="1029"/>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9"/>
      <c r="B274" s="256"/>
      <c r="C274" s="255"/>
      <c r="D274" s="256"/>
      <c r="E274" s="255"/>
      <c r="F274" s="330"/>
      <c r="G274" s="235"/>
      <c r="H274" s="165"/>
      <c r="I274" s="165"/>
      <c r="J274" s="165"/>
      <c r="K274" s="165"/>
      <c r="L274" s="165"/>
      <c r="M274" s="165"/>
      <c r="N274" s="165"/>
      <c r="O274" s="165"/>
      <c r="P274" s="236"/>
      <c r="Q274" s="1016"/>
      <c r="R274" s="1017"/>
      <c r="S274" s="1017"/>
      <c r="T274" s="1017"/>
      <c r="U274" s="1017"/>
      <c r="V274" s="1017"/>
      <c r="W274" s="1017"/>
      <c r="X274" s="1017"/>
      <c r="Y274" s="1017"/>
      <c r="Z274" s="1017"/>
      <c r="AA274" s="1018"/>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9"/>
      <c r="B275" s="256"/>
      <c r="C275" s="255"/>
      <c r="D275" s="256"/>
      <c r="E275" s="255"/>
      <c r="F275" s="330"/>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9"/>
      <c r="B276" s="256"/>
      <c r="C276" s="255"/>
      <c r="D276" s="256"/>
      <c r="E276" s="255"/>
      <c r="F276" s="330"/>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9"/>
      <c r="B277" s="256"/>
      <c r="C277" s="255"/>
      <c r="D277" s="256"/>
      <c r="E277" s="255"/>
      <c r="F277" s="330"/>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9"/>
      <c r="B278" s="256"/>
      <c r="C278" s="255"/>
      <c r="D278" s="256"/>
      <c r="E278" s="255"/>
      <c r="F278" s="330"/>
      <c r="G278" s="240"/>
      <c r="H278" s="168"/>
      <c r="I278" s="168"/>
      <c r="J278" s="168"/>
      <c r="K278" s="168"/>
      <c r="L278" s="168"/>
      <c r="M278" s="168"/>
      <c r="N278" s="168"/>
      <c r="O278" s="168"/>
      <c r="P278" s="241"/>
      <c r="Q278" s="1022"/>
      <c r="R278" s="1023"/>
      <c r="S278" s="1023"/>
      <c r="T278" s="1023"/>
      <c r="U278" s="1023"/>
      <c r="V278" s="1023"/>
      <c r="W278" s="1023"/>
      <c r="X278" s="1023"/>
      <c r="Y278" s="1023"/>
      <c r="Z278" s="1023"/>
      <c r="AA278" s="1024"/>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9"/>
      <c r="B279" s="256"/>
      <c r="C279" s="255"/>
      <c r="D279" s="256"/>
      <c r="E279" s="255"/>
      <c r="F279" s="330"/>
      <c r="G279" s="282"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9" t="s">
        <v>334</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9"/>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9"/>
      <c r="B281" s="256"/>
      <c r="C281" s="255"/>
      <c r="D281" s="256"/>
      <c r="E281" s="255"/>
      <c r="F281" s="330"/>
      <c r="G281" s="235"/>
      <c r="H281" s="165"/>
      <c r="I281" s="165"/>
      <c r="J281" s="165"/>
      <c r="K281" s="165"/>
      <c r="L281" s="165"/>
      <c r="M281" s="165"/>
      <c r="N281" s="165"/>
      <c r="O281" s="165"/>
      <c r="P281" s="236"/>
      <c r="Q281" s="1016"/>
      <c r="R281" s="1017"/>
      <c r="S281" s="1017"/>
      <c r="T281" s="1017"/>
      <c r="U281" s="1017"/>
      <c r="V281" s="1017"/>
      <c r="W281" s="1017"/>
      <c r="X281" s="1017"/>
      <c r="Y281" s="1017"/>
      <c r="Z281" s="1017"/>
      <c r="AA281" s="101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9"/>
      <c r="B282" s="256"/>
      <c r="C282" s="255"/>
      <c r="D282" s="256"/>
      <c r="E282" s="255"/>
      <c r="F282" s="330"/>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9"/>
      <c r="B283" s="256"/>
      <c r="C283" s="255"/>
      <c r="D283" s="256"/>
      <c r="E283" s="255"/>
      <c r="F283" s="330"/>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9"/>
      <c r="B284" s="256"/>
      <c r="C284" s="255"/>
      <c r="D284" s="256"/>
      <c r="E284" s="255"/>
      <c r="F284" s="330"/>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9"/>
      <c r="B285" s="256"/>
      <c r="C285" s="255"/>
      <c r="D285" s="256"/>
      <c r="E285" s="255"/>
      <c r="F285" s="330"/>
      <c r="G285" s="240"/>
      <c r="H285" s="168"/>
      <c r="I285" s="168"/>
      <c r="J285" s="168"/>
      <c r="K285" s="168"/>
      <c r="L285" s="168"/>
      <c r="M285" s="168"/>
      <c r="N285" s="168"/>
      <c r="O285" s="168"/>
      <c r="P285" s="241"/>
      <c r="Q285" s="1022"/>
      <c r="R285" s="1023"/>
      <c r="S285" s="1023"/>
      <c r="T285" s="1023"/>
      <c r="U285" s="1023"/>
      <c r="V285" s="1023"/>
      <c r="W285" s="1023"/>
      <c r="X285" s="1023"/>
      <c r="Y285" s="1023"/>
      <c r="Z285" s="1023"/>
      <c r="AA285" s="1024"/>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9"/>
      <c r="B286" s="256"/>
      <c r="C286" s="255"/>
      <c r="D286" s="256"/>
      <c r="E286" s="255"/>
      <c r="F286" s="330"/>
      <c r="G286" s="282"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9" t="s">
        <v>334</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9"/>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9"/>
      <c r="B288" s="256"/>
      <c r="C288" s="255"/>
      <c r="D288" s="256"/>
      <c r="E288" s="255"/>
      <c r="F288" s="330"/>
      <c r="G288" s="235"/>
      <c r="H288" s="165"/>
      <c r="I288" s="165"/>
      <c r="J288" s="165"/>
      <c r="K288" s="165"/>
      <c r="L288" s="165"/>
      <c r="M288" s="165"/>
      <c r="N288" s="165"/>
      <c r="O288" s="165"/>
      <c r="P288" s="236"/>
      <c r="Q288" s="1016"/>
      <c r="R288" s="1017"/>
      <c r="S288" s="1017"/>
      <c r="T288" s="1017"/>
      <c r="U288" s="1017"/>
      <c r="V288" s="1017"/>
      <c r="W288" s="1017"/>
      <c r="X288" s="1017"/>
      <c r="Y288" s="1017"/>
      <c r="Z288" s="1017"/>
      <c r="AA288" s="101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9"/>
      <c r="B289" s="256"/>
      <c r="C289" s="255"/>
      <c r="D289" s="256"/>
      <c r="E289" s="255"/>
      <c r="F289" s="330"/>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9"/>
      <c r="B290" s="256"/>
      <c r="C290" s="255"/>
      <c r="D290" s="256"/>
      <c r="E290" s="255"/>
      <c r="F290" s="330"/>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9"/>
      <c r="B291" s="256"/>
      <c r="C291" s="255"/>
      <c r="D291" s="256"/>
      <c r="E291" s="255"/>
      <c r="F291" s="330"/>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9"/>
      <c r="B292" s="256"/>
      <c r="C292" s="255"/>
      <c r="D292" s="256"/>
      <c r="E292" s="255"/>
      <c r="F292" s="330"/>
      <c r="G292" s="240"/>
      <c r="H292" s="168"/>
      <c r="I292" s="168"/>
      <c r="J292" s="168"/>
      <c r="K292" s="168"/>
      <c r="L292" s="168"/>
      <c r="M292" s="168"/>
      <c r="N292" s="168"/>
      <c r="O292" s="168"/>
      <c r="P292" s="241"/>
      <c r="Q292" s="1022"/>
      <c r="R292" s="1023"/>
      <c r="S292" s="1023"/>
      <c r="T292" s="1023"/>
      <c r="U292" s="1023"/>
      <c r="V292" s="1023"/>
      <c r="W292" s="1023"/>
      <c r="X292" s="1023"/>
      <c r="Y292" s="1023"/>
      <c r="Z292" s="1023"/>
      <c r="AA292" s="1024"/>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9"/>
      <c r="B293" s="256"/>
      <c r="C293" s="255"/>
      <c r="D293" s="256"/>
      <c r="E293" s="255"/>
      <c r="F293" s="330"/>
      <c r="G293" s="282"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9" t="s">
        <v>334</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9"/>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9"/>
      <c r="B295" s="256"/>
      <c r="C295" s="255"/>
      <c r="D295" s="256"/>
      <c r="E295" s="255"/>
      <c r="F295" s="330"/>
      <c r="G295" s="235"/>
      <c r="H295" s="165"/>
      <c r="I295" s="165"/>
      <c r="J295" s="165"/>
      <c r="K295" s="165"/>
      <c r="L295" s="165"/>
      <c r="M295" s="165"/>
      <c r="N295" s="165"/>
      <c r="O295" s="165"/>
      <c r="P295" s="236"/>
      <c r="Q295" s="1016"/>
      <c r="R295" s="1017"/>
      <c r="S295" s="1017"/>
      <c r="T295" s="1017"/>
      <c r="U295" s="1017"/>
      <c r="V295" s="1017"/>
      <c r="W295" s="1017"/>
      <c r="X295" s="1017"/>
      <c r="Y295" s="1017"/>
      <c r="Z295" s="1017"/>
      <c r="AA295" s="101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9"/>
      <c r="B296" s="256"/>
      <c r="C296" s="255"/>
      <c r="D296" s="256"/>
      <c r="E296" s="255"/>
      <c r="F296" s="330"/>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9"/>
      <c r="B297" s="256"/>
      <c r="C297" s="255"/>
      <c r="D297" s="256"/>
      <c r="E297" s="255"/>
      <c r="F297" s="330"/>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9"/>
      <c r="B298" s="256"/>
      <c r="C298" s="255"/>
      <c r="D298" s="256"/>
      <c r="E298" s="255"/>
      <c r="F298" s="330"/>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9"/>
      <c r="B299" s="256"/>
      <c r="C299" s="255"/>
      <c r="D299" s="256"/>
      <c r="E299" s="255"/>
      <c r="F299" s="330"/>
      <c r="G299" s="240"/>
      <c r="H299" s="168"/>
      <c r="I299" s="168"/>
      <c r="J299" s="168"/>
      <c r="K299" s="168"/>
      <c r="L299" s="168"/>
      <c r="M299" s="168"/>
      <c r="N299" s="168"/>
      <c r="O299" s="168"/>
      <c r="P299" s="241"/>
      <c r="Q299" s="1022"/>
      <c r="R299" s="1023"/>
      <c r="S299" s="1023"/>
      <c r="T299" s="1023"/>
      <c r="U299" s="1023"/>
      <c r="V299" s="1023"/>
      <c r="W299" s="1023"/>
      <c r="X299" s="1023"/>
      <c r="Y299" s="1023"/>
      <c r="Z299" s="1023"/>
      <c r="AA299" s="1024"/>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9"/>
      <c r="B300" s="256"/>
      <c r="C300" s="255"/>
      <c r="D300" s="256"/>
      <c r="E300" s="255"/>
      <c r="F300" s="330"/>
      <c r="G300" s="282"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9" t="s">
        <v>334</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9"/>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9"/>
      <c r="B302" s="256"/>
      <c r="C302" s="255"/>
      <c r="D302" s="256"/>
      <c r="E302" s="255"/>
      <c r="F302" s="330"/>
      <c r="G302" s="235"/>
      <c r="H302" s="165"/>
      <c r="I302" s="165"/>
      <c r="J302" s="165"/>
      <c r="K302" s="165"/>
      <c r="L302" s="165"/>
      <c r="M302" s="165"/>
      <c r="N302" s="165"/>
      <c r="O302" s="165"/>
      <c r="P302" s="236"/>
      <c r="Q302" s="1016"/>
      <c r="R302" s="1017"/>
      <c r="S302" s="1017"/>
      <c r="T302" s="1017"/>
      <c r="U302" s="1017"/>
      <c r="V302" s="1017"/>
      <c r="W302" s="1017"/>
      <c r="X302" s="1017"/>
      <c r="Y302" s="1017"/>
      <c r="Z302" s="1017"/>
      <c r="AA302" s="101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9"/>
      <c r="B303" s="256"/>
      <c r="C303" s="255"/>
      <c r="D303" s="256"/>
      <c r="E303" s="255"/>
      <c r="F303" s="330"/>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9"/>
      <c r="B304" s="256"/>
      <c r="C304" s="255"/>
      <c r="D304" s="256"/>
      <c r="E304" s="255"/>
      <c r="F304" s="330"/>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9"/>
      <c r="B305" s="256"/>
      <c r="C305" s="255"/>
      <c r="D305" s="256"/>
      <c r="E305" s="255"/>
      <c r="F305" s="330"/>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9"/>
      <c r="B306" s="256"/>
      <c r="C306" s="255"/>
      <c r="D306" s="256"/>
      <c r="E306" s="331"/>
      <c r="F306" s="332"/>
      <c r="G306" s="240"/>
      <c r="H306" s="168"/>
      <c r="I306" s="168"/>
      <c r="J306" s="168"/>
      <c r="K306" s="168"/>
      <c r="L306" s="168"/>
      <c r="M306" s="168"/>
      <c r="N306" s="168"/>
      <c r="O306" s="168"/>
      <c r="P306" s="241"/>
      <c r="Q306" s="1022"/>
      <c r="R306" s="1023"/>
      <c r="S306" s="1023"/>
      <c r="T306" s="1023"/>
      <c r="U306" s="1023"/>
      <c r="V306" s="1023"/>
      <c r="W306" s="1023"/>
      <c r="X306" s="1023"/>
      <c r="Y306" s="1023"/>
      <c r="Z306" s="1023"/>
      <c r="AA306" s="1024"/>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9"/>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9"/>
      <c r="B310" s="256"/>
      <c r="C310" s="255"/>
      <c r="D310" s="256"/>
      <c r="E310" s="324" t="s">
        <v>267</v>
      </c>
      <c r="F310" s="325"/>
      <c r="G310" s="99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9"/>
      <c r="B311" s="256"/>
      <c r="C311" s="255"/>
      <c r="D311" s="256"/>
      <c r="E311" s="242" t="s">
        <v>266</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9"/>
      <c r="B312" s="256"/>
      <c r="C312" s="255"/>
      <c r="D312" s="256"/>
      <c r="E312" s="253" t="s">
        <v>239</v>
      </c>
      <c r="F312" s="329"/>
      <c r="G312" s="293" t="s">
        <v>248</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387</v>
      </c>
      <c r="AF312" s="275"/>
      <c r="AG312" s="275"/>
      <c r="AH312" s="275"/>
      <c r="AI312" s="275" t="s">
        <v>385</v>
      </c>
      <c r="AJ312" s="275"/>
      <c r="AK312" s="275"/>
      <c r="AL312" s="275"/>
      <c r="AM312" s="275" t="s">
        <v>414</v>
      </c>
      <c r="AN312" s="275"/>
      <c r="AO312" s="275"/>
      <c r="AP312" s="277"/>
      <c r="AQ312" s="277" t="s">
        <v>234</v>
      </c>
      <c r="AR312" s="278"/>
      <c r="AS312" s="278"/>
      <c r="AT312" s="279"/>
      <c r="AU312" s="289" t="s">
        <v>250</v>
      </c>
      <c r="AV312" s="289"/>
      <c r="AW312" s="289"/>
      <c r="AX312" s="290"/>
    </row>
    <row r="313" spans="1:50" ht="18.75" hidden="1" customHeight="1" x14ac:dyDescent="0.15">
      <c r="A313" s="1029"/>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29"/>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9"/>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9"/>
      <c r="B316" s="256"/>
      <c r="C316" s="255"/>
      <c r="D316" s="256"/>
      <c r="E316" s="255"/>
      <c r="F316" s="330"/>
      <c r="G316" s="293" t="s">
        <v>248</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387</v>
      </c>
      <c r="AF316" s="275"/>
      <c r="AG316" s="275"/>
      <c r="AH316" s="275"/>
      <c r="AI316" s="275" t="s">
        <v>385</v>
      </c>
      <c r="AJ316" s="275"/>
      <c r="AK316" s="275"/>
      <c r="AL316" s="275"/>
      <c r="AM316" s="275" t="s">
        <v>414</v>
      </c>
      <c r="AN316" s="275"/>
      <c r="AO316" s="275"/>
      <c r="AP316" s="277"/>
      <c r="AQ316" s="277" t="s">
        <v>234</v>
      </c>
      <c r="AR316" s="278"/>
      <c r="AS316" s="278"/>
      <c r="AT316" s="279"/>
      <c r="AU316" s="289" t="s">
        <v>250</v>
      </c>
      <c r="AV316" s="289"/>
      <c r="AW316" s="289"/>
      <c r="AX316" s="290"/>
    </row>
    <row r="317" spans="1:50" ht="18.75" hidden="1" customHeight="1" x14ac:dyDescent="0.15">
      <c r="A317" s="1029"/>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29"/>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9"/>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9"/>
      <c r="B320" s="256"/>
      <c r="C320" s="255"/>
      <c r="D320" s="256"/>
      <c r="E320" s="255"/>
      <c r="F320" s="330"/>
      <c r="G320" s="293" t="s">
        <v>248</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387</v>
      </c>
      <c r="AF320" s="275"/>
      <c r="AG320" s="275"/>
      <c r="AH320" s="275"/>
      <c r="AI320" s="275" t="s">
        <v>385</v>
      </c>
      <c r="AJ320" s="275"/>
      <c r="AK320" s="275"/>
      <c r="AL320" s="275"/>
      <c r="AM320" s="275" t="s">
        <v>414</v>
      </c>
      <c r="AN320" s="275"/>
      <c r="AO320" s="275"/>
      <c r="AP320" s="277"/>
      <c r="AQ320" s="277" t="s">
        <v>234</v>
      </c>
      <c r="AR320" s="278"/>
      <c r="AS320" s="278"/>
      <c r="AT320" s="279"/>
      <c r="AU320" s="289" t="s">
        <v>250</v>
      </c>
      <c r="AV320" s="289"/>
      <c r="AW320" s="289"/>
      <c r="AX320" s="290"/>
    </row>
    <row r="321" spans="1:50" ht="18.75" hidden="1" customHeight="1" x14ac:dyDescent="0.15">
      <c r="A321" s="1029"/>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29"/>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9"/>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9"/>
      <c r="B324" s="256"/>
      <c r="C324" s="255"/>
      <c r="D324" s="256"/>
      <c r="E324" s="255"/>
      <c r="F324" s="330"/>
      <c r="G324" s="293" t="s">
        <v>248</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387</v>
      </c>
      <c r="AF324" s="275"/>
      <c r="AG324" s="275"/>
      <c r="AH324" s="275"/>
      <c r="AI324" s="275" t="s">
        <v>385</v>
      </c>
      <c r="AJ324" s="275"/>
      <c r="AK324" s="275"/>
      <c r="AL324" s="275"/>
      <c r="AM324" s="275" t="s">
        <v>414</v>
      </c>
      <c r="AN324" s="275"/>
      <c r="AO324" s="275"/>
      <c r="AP324" s="277"/>
      <c r="AQ324" s="277" t="s">
        <v>234</v>
      </c>
      <c r="AR324" s="278"/>
      <c r="AS324" s="278"/>
      <c r="AT324" s="279"/>
      <c r="AU324" s="289" t="s">
        <v>250</v>
      </c>
      <c r="AV324" s="289"/>
      <c r="AW324" s="289"/>
      <c r="AX324" s="290"/>
    </row>
    <row r="325" spans="1:50" ht="18.75" hidden="1" customHeight="1" x14ac:dyDescent="0.15">
      <c r="A325" s="1029"/>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29"/>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9"/>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9"/>
      <c r="B328" s="256"/>
      <c r="C328" s="255"/>
      <c r="D328" s="256"/>
      <c r="E328" s="255"/>
      <c r="F328" s="330"/>
      <c r="G328" s="293" t="s">
        <v>248</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387</v>
      </c>
      <c r="AF328" s="275"/>
      <c r="AG328" s="275"/>
      <c r="AH328" s="275"/>
      <c r="AI328" s="275" t="s">
        <v>385</v>
      </c>
      <c r="AJ328" s="275"/>
      <c r="AK328" s="275"/>
      <c r="AL328" s="275"/>
      <c r="AM328" s="275" t="s">
        <v>414</v>
      </c>
      <c r="AN328" s="275"/>
      <c r="AO328" s="275"/>
      <c r="AP328" s="277"/>
      <c r="AQ328" s="277" t="s">
        <v>234</v>
      </c>
      <c r="AR328" s="278"/>
      <c r="AS328" s="278"/>
      <c r="AT328" s="279"/>
      <c r="AU328" s="289" t="s">
        <v>250</v>
      </c>
      <c r="AV328" s="289"/>
      <c r="AW328" s="289"/>
      <c r="AX328" s="290"/>
    </row>
    <row r="329" spans="1:50" ht="18.75" hidden="1" customHeight="1" x14ac:dyDescent="0.15">
      <c r="A329" s="1029"/>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29"/>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9"/>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9"/>
      <c r="B332" s="256"/>
      <c r="C332" s="255"/>
      <c r="D332" s="256"/>
      <c r="E332" s="255"/>
      <c r="F332" s="330"/>
      <c r="G332" s="282"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9"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12"/>
    </row>
    <row r="333" spans="1:50" ht="22.5" hidden="1" customHeight="1" x14ac:dyDescent="0.15">
      <c r="A333" s="1029"/>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9"/>
      <c r="B334" s="256"/>
      <c r="C334" s="255"/>
      <c r="D334" s="256"/>
      <c r="E334" s="255"/>
      <c r="F334" s="330"/>
      <c r="G334" s="235"/>
      <c r="H334" s="165"/>
      <c r="I334" s="165"/>
      <c r="J334" s="165"/>
      <c r="K334" s="165"/>
      <c r="L334" s="165"/>
      <c r="M334" s="165"/>
      <c r="N334" s="165"/>
      <c r="O334" s="165"/>
      <c r="P334" s="236"/>
      <c r="Q334" s="1016"/>
      <c r="R334" s="1017"/>
      <c r="S334" s="1017"/>
      <c r="T334" s="1017"/>
      <c r="U334" s="1017"/>
      <c r="V334" s="1017"/>
      <c r="W334" s="1017"/>
      <c r="X334" s="1017"/>
      <c r="Y334" s="1017"/>
      <c r="Z334" s="1017"/>
      <c r="AA334" s="101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9"/>
      <c r="B335" s="256"/>
      <c r="C335" s="255"/>
      <c r="D335" s="256"/>
      <c r="E335" s="255"/>
      <c r="F335" s="330"/>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9"/>
      <c r="B336" s="256"/>
      <c r="C336" s="255"/>
      <c r="D336" s="256"/>
      <c r="E336" s="255"/>
      <c r="F336" s="330"/>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9"/>
      <c r="B337" s="256"/>
      <c r="C337" s="255"/>
      <c r="D337" s="256"/>
      <c r="E337" s="255"/>
      <c r="F337" s="330"/>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9"/>
      <c r="B338" s="256"/>
      <c r="C338" s="255"/>
      <c r="D338" s="256"/>
      <c r="E338" s="255"/>
      <c r="F338" s="330"/>
      <c r="G338" s="240"/>
      <c r="H338" s="168"/>
      <c r="I338" s="168"/>
      <c r="J338" s="168"/>
      <c r="K338" s="168"/>
      <c r="L338" s="168"/>
      <c r="M338" s="168"/>
      <c r="N338" s="168"/>
      <c r="O338" s="168"/>
      <c r="P338" s="241"/>
      <c r="Q338" s="1022"/>
      <c r="R338" s="1023"/>
      <c r="S338" s="1023"/>
      <c r="T338" s="1023"/>
      <c r="U338" s="1023"/>
      <c r="V338" s="1023"/>
      <c r="W338" s="1023"/>
      <c r="X338" s="1023"/>
      <c r="Y338" s="1023"/>
      <c r="Z338" s="1023"/>
      <c r="AA338" s="1024"/>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9"/>
      <c r="B339" s="256"/>
      <c r="C339" s="255"/>
      <c r="D339" s="256"/>
      <c r="E339" s="255"/>
      <c r="F339" s="330"/>
      <c r="G339" s="282"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9" t="s">
        <v>334</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9"/>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9"/>
      <c r="B341" s="256"/>
      <c r="C341" s="255"/>
      <c r="D341" s="256"/>
      <c r="E341" s="255"/>
      <c r="F341" s="330"/>
      <c r="G341" s="235"/>
      <c r="H341" s="165"/>
      <c r="I341" s="165"/>
      <c r="J341" s="165"/>
      <c r="K341" s="165"/>
      <c r="L341" s="165"/>
      <c r="M341" s="165"/>
      <c r="N341" s="165"/>
      <c r="O341" s="165"/>
      <c r="P341" s="236"/>
      <c r="Q341" s="1016"/>
      <c r="R341" s="1017"/>
      <c r="S341" s="1017"/>
      <c r="T341" s="1017"/>
      <c r="U341" s="1017"/>
      <c r="V341" s="1017"/>
      <c r="W341" s="1017"/>
      <c r="X341" s="1017"/>
      <c r="Y341" s="1017"/>
      <c r="Z341" s="1017"/>
      <c r="AA341" s="101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9"/>
      <c r="B342" s="256"/>
      <c r="C342" s="255"/>
      <c r="D342" s="256"/>
      <c r="E342" s="255"/>
      <c r="F342" s="330"/>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9"/>
      <c r="B343" s="256"/>
      <c r="C343" s="255"/>
      <c r="D343" s="256"/>
      <c r="E343" s="255"/>
      <c r="F343" s="330"/>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9"/>
      <c r="B344" s="256"/>
      <c r="C344" s="255"/>
      <c r="D344" s="256"/>
      <c r="E344" s="255"/>
      <c r="F344" s="330"/>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9"/>
      <c r="B345" s="256"/>
      <c r="C345" s="255"/>
      <c r="D345" s="256"/>
      <c r="E345" s="255"/>
      <c r="F345" s="330"/>
      <c r="G345" s="240"/>
      <c r="H345" s="168"/>
      <c r="I345" s="168"/>
      <c r="J345" s="168"/>
      <c r="K345" s="168"/>
      <c r="L345" s="168"/>
      <c r="M345" s="168"/>
      <c r="N345" s="168"/>
      <c r="O345" s="168"/>
      <c r="P345" s="241"/>
      <c r="Q345" s="1022"/>
      <c r="R345" s="1023"/>
      <c r="S345" s="1023"/>
      <c r="T345" s="1023"/>
      <c r="U345" s="1023"/>
      <c r="V345" s="1023"/>
      <c r="W345" s="1023"/>
      <c r="X345" s="1023"/>
      <c r="Y345" s="1023"/>
      <c r="Z345" s="1023"/>
      <c r="AA345" s="1024"/>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9"/>
      <c r="B346" s="256"/>
      <c r="C346" s="255"/>
      <c r="D346" s="256"/>
      <c r="E346" s="255"/>
      <c r="F346" s="330"/>
      <c r="G346" s="282"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9" t="s">
        <v>334</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9"/>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9"/>
      <c r="B348" s="256"/>
      <c r="C348" s="255"/>
      <c r="D348" s="256"/>
      <c r="E348" s="255"/>
      <c r="F348" s="330"/>
      <c r="G348" s="235"/>
      <c r="H348" s="165"/>
      <c r="I348" s="165"/>
      <c r="J348" s="165"/>
      <c r="K348" s="165"/>
      <c r="L348" s="165"/>
      <c r="M348" s="165"/>
      <c r="N348" s="165"/>
      <c r="O348" s="165"/>
      <c r="P348" s="236"/>
      <c r="Q348" s="1016"/>
      <c r="R348" s="1017"/>
      <c r="S348" s="1017"/>
      <c r="T348" s="1017"/>
      <c r="U348" s="1017"/>
      <c r="V348" s="1017"/>
      <c r="W348" s="1017"/>
      <c r="X348" s="1017"/>
      <c r="Y348" s="1017"/>
      <c r="Z348" s="1017"/>
      <c r="AA348" s="101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9"/>
      <c r="B349" s="256"/>
      <c r="C349" s="255"/>
      <c r="D349" s="256"/>
      <c r="E349" s="255"/>
      <c r="F349" s="330"/>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9"/>
      <c r="B350" s="256"/>
      <c r="C350" s="255"/>
      <c r="D350" s="256"/>
      <c r="E350" s="255"/>
      <c r="F350" s="330"/>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9"/>
      <c r="B351" s="256"/>
      <c r="C351" s="255"/>
      <c r="D351" s="256"/>
      <c r="E351" s="255"/>
      <c r="F351" s="330"/>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9"/>
      <c r="B352" s="256"/>
      <c r="C352" s="255"/>
      <c r="D352" s="256"/>
      <c r="E352" s="255"/>
      <c r="F352" s="330"/>
      <c r="G352" s="240"/>
      <c r="H352" s="168"/>
      <c r="I352" s="168"/>
      <c r="J352" s="168"/>
      <c r="K352" s="168"/>
      <c r="L352" s="168"/>
      <c r="M352" s="168"/>
      <c r="N352" s="168"/>
      <c r="O352" s="168"/>
      <c r="P352" s="241"/>
      <c r="Q352" s="1022"/>
      <c r="R352" s="1023"/>
      <c r="S352" s="1023"/>
      <c r="T352" s="1023"/>
      <c r="U352" s="1023"/>
      <c r="V352" s="1023"/>
      <c r="W352" s="1023"/>
      <c r="X352" s="1023"/>
      <c r="Y352" s="1023"/>
      <c r="Z352" s="1023"/>
      <c r="AA352" s="1024"/>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9"/>
      <c r="B353" s="256"/>
      <c r="C353" s="255"/>
      <c r="D353" s="256"/>
      <c r="E353" s="255"/>
      <c r="F353" s="330"/>
      <c r="G353" s="282"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9" t="s">
        <v>334</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9"/>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9"/>
      <c r="B355" s="256"/>
      <c r="C355" s="255"/>
      <c r="D355" s="256"/>
      <c r="E355" s="255"/>
      <c r="F355" s="330"/>
      <c r="G355" s="235"/>
      <c r="H355" s="165"/>
      <c r="I355" s="165"/>
      <c r="J355" s="165"/>
      <c r="K355" s="165"/>
      <c r="L355" s="165"/>
      <c r="M355" s="165"/>
      <c r="N355" s="165"/>
      <c r="O355" s="165"/>
      <c r="P355" s="236"/>
      <c r="Q355" s="1016"/>
      <c r="R355" s="1017"/>
      <c r="S355" s="1017"/>
      <c r="T355" s="1017"/>
      <c r="U355" s="1017"/>
      <c r="V355" s="1017"/>
      <c r="W355" s="1017"/>
      <c r="X355" s="1017"/>
      <c r="Y355" s="1017"/>
      <c r="Z355" s="1017"/>
      <c r="AA355" s="101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9"/>
      <c r="B356" s="256"/>
      <c r="C356" s="255"/>
      <c r="D356" s="256"/>
      <c r="E356" s="255"/>
      <c r="F356" s="330"/>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9"/>
      <c r="B357" s="256"/>
      <c r="C357" s="255"/>
      <c r="D357" s="256"/>
      <c r="E357" s="255"/>
      <c r="F357" s="330"/>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9"/>
      <c r="B358" s="256"/>
      <c r="C358" s="255"/>
      <c r="D358" s="256"/>
      <c r="E358" s="255"/>
      <c r="F358" s="330"/>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9"/>
      <c r="B359" s="256"/>
      <c r="C359" s="255"/>
      <c r="D359" s="256"/>
      <c r="E359" s="255"/>
      <c r="F359" s="330"/>
      <c r="G359" s="240"/>
      <c r="H359" s="168"/>
      <c r="I359" s="168"/>
      <c r="J359" s="168"/>
      <c r="K359" s="168"/>
      <c r="L359" s="168"/>
      <c r="M359" s="168"/>
      <c r="N359" s="168"/>
      <c r="O359" s="168"/>
      <c r="P359" s="241"/>
      <c r="Q359" s="1022"/>
      <c r="R359" s="1023"/>
      <c r="S359" s="1023"/>
      <c r="T359" s="1023"/>
      <c r="U359" s="1023"/>
      <c r="V359" s="1023"/>
      <c r="W359" s="1023"/>
      <c r="X359" s="1023"/>
      <c r="Y359" s="1023"/>
      <c r="Z359" s="1023"/>
      <c r="AA359" s="1024"/>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9"/>
      <c r="B360" s="256"/>
      <c r="C360" s="255"/>
      <c r="D360" s="256"/>
      <c r="E360" s="255"/>
      <c r="F360" s="330"/>
      <c r="G360" s="282"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9" t="s">
        <v>334</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9"/>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9"/>
      <c r="B362" s="256"/>
      <c r="C362" s="255"/>
      <c r="D362" s="256"/>
      <c r="E362" s="255"/>
      <c r="F362" s="330"/>
      <c r="G362" s="235"/>
      <c r="H362" s="165"/>
      <c r="I362" s="165"/>
      <c r="J362" s="165"/>
      <c r="K362" s="165"/>
      <c r="L362" s="165"/>
      <c r="M362" s="165"/>
      <c r="N362" s="165"/>
      <c r="O362" s="165"/>
      <c r="P362" s="236"/>
      <c r="Q362" s="1016"/>
      <c r="R362" s="1017"/>
      <c r="S362" s="1017"/>
      <c r="T362" s="1017"/>
      <c r="U362" s="1017"/>
      <c r="V362" s="1017"/>
      <c r="W362" s="1017"/>
      <c r="X362" s="1017"/>
      <c r="Y362" s="1017"/>
      <c r="Z362" s="1017"/>
      <c r="AA362" s="101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9"/>
      <c r="B363" s="256"/>
      <c r="C363" s="255"/>
      <c r="D363" s="256"/>
      <c r="E363" s="255"/>
      <c r="F363" s="330"/>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9"/>
      <c r="B364" s="256"/>
      <c r="C364" s="255"/>
      <c r="D364" s="256"/>
      <c r="E364" s="255"/>
      <c r="F364" s="330"/>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9"/>
      <c r="B365" s="256"/>
      <c r="C365" s="255"/>
      <c r="D365" s="256"/>
      <c r="E365" s="255"/>
      <c r="F365" s="330"/>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9"/>
      <c r="B366" s="256"/>
      <c r="C366" s="255"/>
      <c r="D366" s="256"/>
      <c r="E366" s="331"/>
      <c r="F366" s="332"/>
      <c r="G366" s="240"/>
      <c r="H366" s="168"/>
      <c r="I366" s="168"/>
      <c r="J366" s="168"/>
      <c r="K366" s="168"/>
      <c r="L366" s="168"/>
      <c r="M366" s="168"/>
      <c r="N366" s="168"/>
      <c r="O366" s="168"/>
      <c r="P366" s="241"/>
      <c r="Q366" s="1022"/>
      <c r="R366" s="1023"/>
      <c r="S366" s="1023"/>
      <c r="T366" s="1023"/>
      <c r="U366" s="1023"/>
      <c r="V366" s="1023"/>
      <c r="W366" s="1023"/>
      <c r="X366" s="1023"/>
      <c r="Y366" s="1023"/>
      <c r="Z366" s="1023"/>
      <c r="AA366" s="1024"/>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9"/>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9"/>
      <c r="B369" s="256"/>
      <c r="C369" s="255"/>
      <c r="D369" s="256"/>
      <c r="E369" s="45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5"/>
    </row>
    <row r="370" spans="1:50" ht="45" hidden="1" customHeight="1" x14ac:dyDescent="0.15">
      <c r="A370" s="1029"/>
      <c r="B370" s="256"/>
      <c r="C370" s="255"/>
      <c r="D370" s="256"/>
      <c r="E370" s="324" t="s">
        <v>267</v>
      </c>
      <c r="F370" s="325"/>
      <c r="G370" s="99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9"/>
      <c r="B371" s="256"/>
      <c r="C371" s="255"/>
      <c r="D371" s="256"/>
      <c r="E371" s="242" t="s">
        <v>266</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9"/>
      <c r="B372" s="256"/>
      <c r="C372" s="255"/>
      <c r="D372" s="256"/>
      <c r="E372" s="253" t="s">
        <v>239</v>
      </c>
      <c r="F372" s="329"/>
      <c r="G372" s="293" t="s">
        <v>248</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387</v>
      </c>
      <c r="AF372" s="275"/>
      <c r="AG372" s="275"/>
      <c r="AH372" s="275"/>
      <c r="AI372" s="275" t="s">
        <v>385</v>
      </c>
      <c r="AJ372" s="275"/>
      <c r="AK372" s="275"/>
      <c r="AL372" s="275"/>
      <c r="AM372" s="275" t="s">
        <v>414</v>
      </c>
      <c r="AN372" s="275"/>
      <c r="AO372" s="275"/>
      <c r="AP372" s="277"/>
      <c r="AQ372" s="277" t="s">
        <v>234</v>
      </c>
      <c r="AR372" s="278"/>
      <c r="AS372" s="278"/>
      <c r="AT372" s="279"/>
      <c r="AU372" s="289" t="s">
        <v>250</v>
      </c>
      <c r="AV372" s="289"/>
      <c r="AW372" s="289"/>
      <c r="AX372" s="290"/>
    </row>
    <row r="373" spans="1:50" ht="18.75" hidden="1" customHeight="1" x14ac:dyDescent="0.15">
      <c r="A373" s="1029"/>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29"/>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9"/>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9"/>
      <c r="B376" s="256"/>
      <c r="C376" s="255"/>
      <c r="D376" s="256"/>
      <c r="E376" s="255"/>
      <c r="F376" s="330"/>
      <c r="G376" s="293" t="s">
        <v>248</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387</v>
      </c>
      <c r="AF376" s="275"/>
      <c r="AG376" s="275"/>
      <c r="AH376" s="275"/>
      <c r="AI376" s="275" t="s">
        <v>385</v>
      </c>
      <c r="AJ376" s="275"/>
      <c r="AK376" s="275"/>
      <c r="AL376" s="275"/>
      <c r="AM376" s="275" t="s">
        <v>414</v>
      </c>
      <c r="AN376" s="275"/>
      <c r="AO376" s="275"/>
      <c r="AP376" s="277"/>
      <c r="AQ376" s="277" t="s">
        <v>234</v>
      </c>
      <c r="AR376" s="278"/>
      <c r="AS376" s="278"/>
      <c r="AT376" s="279"/>
      <c r="AU376" s="289" t="s">
        <v>250</v>
      </c>
      <c r="AV376" s="289"/>
      <c r="AW376" s="289"/>
      <c r="AX376" s="290"/>
    </row>
    <row r="377" spans="1:50" ht="18.75" hidden="1" customHeight="1" x14ac:dyDescent="0.15">
      <c r="A377" s="1029"/>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29"/>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9"/>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9"/>
      <c r="B380" s="256"/>
      <c r="C380" s="255"/>
      <c r="D380" s="256"/>
      <c r="E380" s="255"/>
      <c r="F380" s="330"/>
      <c r="G380" s="293" t="s">
        <v>248</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387</v>
      </c>
      <c r="AF380" s="275"/>
      <c r="AG380" s="275"/>
      <c r="AH380" s="275"/>
      <c r="AI380" s="275" t="s">
        <v>385</v>
      </c>
      <c r="AJ380" s="275"/>
      <c r="AK380" s="275"/>
      <c r="AL380" s="275"/>
      <c r="AM380" s="275" t="s">
        <v>414</v>
      </c>
      <c r="AN380" s="275"/>
      <c r="AO380" s="275"/>
      <c r="AP380" s="277"/>
      <c r="AQ380" s="277" t="s">
        <v>234</v>
      </c>
      <c r="AR380" s="278"/>
      <c r="AS380" s="278"/>
      <c r="AT380" s="279"/>
      <c r="AU380" s="289" t="s">
        <v>250</v>
      </c>
      <c r="AV380" s="289"/>
      <c r="AW380" s="289"/>
      <c r="AX380" s="290"/>
    </row>
    <row r="381" spans="1:50" ht="18.75" hidden="1" customHeight="1" x14ac:dyDescent="0.15">
      <c r="A381" s="1029"/>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29"/>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9"/>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9"/>
      <c r="B384" s="256"/>
      <c r="C384" s="255"/>
      <c r="D384" s="256"/>
      <c r="E384" s="255"/>
      <c r="F384" s="330"/>
      <c r="G384" s="293" t="s">
        <v>248</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387</v>
      </c>
      <c r="AF384" s="275"/>
      <c r="AG384" s="275"/>
      <c r="AH384" s="275"/>
      <c r="AI384" s="275" t="s">
        <v>385</v>
      </c>
      <c r="AJ384" s="275"/>
      <c r="AK384" s="275"/>
      <c r="AL384" s="275"/>
      <c r="AM384" s="275" t="s">
        <v>414</v>
      </c>
      <c r="AN384" s="275"/>
      <c r="AO384" s="275"/>
      <c r="AP384" s="277"/>
      <c r="AQ384" s="277" t="s">
        <v>234</v>
      </c>
      <c r="AR384" s="278"/>
      <c r="AS384" s="278"/>
      <c r="AT384" s="279"/>
      <c r="AU384" s="289" t="s">
        <v>250</v>
      </c>
      <c r="AV384" s="289"/>
      <c r="AW384" s="289"/>
      <c r="AX384" s="290"/>
    </row>
    <row r="385" spans="1:50" ht="18.75" hidden="1" customHeight="1" x14ac:dyDescent="0.15">
      <c r="A385" s="1029"/>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29"/>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9"/>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9"/>
      <c r="B388" s="256"/>
      <c r="C388" s="255"/>
      <c r="D388" s="256"/>
      <c r="E388" s="255"/>
      <c r="F388" s="330"/>
      <c r="G388" s="293" t="s">
        <v>248</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387</v>
      </c>
      <c r="AF388" s="275"/>
      <c r="AG388" s="275"/>
      <c r="AH388" s="275"/>
      <c r="AI388" s="275" t="s">
        <v>385</v>
      </c>
      <c r="AJ388" s="275"/>
      <c r="AK388" s="275"/>
      <c r="AL388" s="275"/>
      <c r="AM388" s="275" t="s">
        <v>414</v>
      </c>
      <c r="AN388" s="275"/>
      <c r="AO388" s="275"/>
      <c r="AP388" s="277"/>
      <c r="AQ388" s="277" t="s">
        <v>234</v>
      </c>
      <c r="AR388" s="278"/>
      <c r="AS388" s="278"/>
      <c r="AT388" s="279"/>
      <c r="AU388" s="289" t="s">
        <v>250</v>
      </c>
      <c r="AV388" s="289"/>
      <c r="AW388" s="289"/>
      <c r="AX388" s="290"/>
    </row>
    <row r="389" spans="1:50" ht="18.75" hidden="1" customHeight="1" x14ac:dyDescent="0.15">
      <c r="A389" s="1029"/>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29"/>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9"/>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9"/>
      <c r="B392" s="256"/>
      <c r="C392" s="255"/>
      <c r="D392" s="256"/>
      <c r="E392" s="255"/>
      <c r="F392" s="330"/>
      <c r="G392" s="282"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9"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12"/>
    </row>
    <row r="393" spans="1:50" ht="22.5" hidden="1" customHeight="1" x14ac:dyDescent="0.15">
      <c r="A393" s="1029"/>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9"/>
      <c r="B394" s="256"/>
      <c r="C394" s="255"/>
      <c r="D394" s="256"/>
      <c r="E394" s="255"/>
      <c r="F394" s="330"/>
      <c r="G394" s="235"/>
      <c r="H394" s="165"/>
      <c r="I394" s="165"/>
      <c r="J394" s="165"/>
      <c r="K394" s="165"/>
      <c r="L394" s="165"/>
      <c r="M394" s="165"/>
      <c r="N394" s="165"/>
      <c r="O394" s="165"/>
      <c r="P394" s="236"/>
      <c r="Q394" s="1016"/>
      <c r="R394" s="1017"/>
      <c r="S394" s="1017"/>
      <c r="T394" s="1017"/>
      <c r="U394" s="1017"/>
      <c r="V394" s="1017"/>
      <c r="W394" s="1017"/>
      <c r="X394" s="1017"/>
      <c r="Y394" s="1017"/>
      <c r="Z394" s="1017"/>
      <c r="AA394" s="101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9"/>
      <c r="B395" s="256"/>
      <c r="C395" s="255"/>
      <c r="D395" s="256"/>
      <c r="E395" s="255"/>
      <c r="F395" s="330"/>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9"/>
      <c r="B396" s="256"/>
      <c r="C396" s="255"/>
      <c r="D396" s="256"/>
      <c r="E396" s="255"/>
      <c r="F396" s="330"/>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9"/>
      <c r="B397" s="256"/>
      <c r="C397" s="255"/>
      <c r="D397" s="256"/>
      <c r="E397" s="255"/>
      <c r="F397" s="330"/>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9"/>
      <c r="B398" s="256"/>
      <c r="C398" s="255"/>
      <c r="D398" s="256"/>
      <c r="E398" s="255"/>
      <c r="F398" s="330"/>
      <c r="G398" s="240"/>
      <c r="H398" s="168"/>
      <c r="I398" s="168"/>
      <c r="J398" s="168"/>
      <c r="K398" s="168"/>
      <c r="L398" s="168"/>
      <c r="M398" s="168"/>
      <c r="N398" s="168"/>
      <c r="O398" s="168"/>
      <c r="P398" s="241"/>
      <c r="Q398" s="1022"/>
      <c r="R398" s="1023"/>
      <c r="S398" s="1023"/>
      <c r="T398" s="1023"/>
      <c r="U398" s="1023"/>
      <c r="V398" s="1023"/>
      <c r="W398" s="1023"/>
      <c r="X398" s="1023"/>
      <c r="Y398" s="1023"/>
      <c r="Z398" s="1023"/>
      <c r="AA398" s="1024"/>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9"/>
      <c r="B399" s="256"/>
      <c r="C399" s="255"/>
      <c r="D399" s="256"/>
      <c r="E399" s="255"/>
      <c r="F399" s="330"/>
      <c r="G399" s="282"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9" t="s">
        <v>334</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9"/>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9"/>
      <c r="B401" s="256"/>
      <c r="C401" s="255"/>
      <c r="D401" s="256"/>
      <c r="E401" s="255"/>
      <c r="F401" s="330"/>
      <c r="G401" s="235"/>
      <c r="H401" s="165"/>
      <c r="I401" s="165"/>
      <c r="J401" s="165"/>
      <c r="K401" s="165"/>
      <c r="L401" s="165"/>
      <c r="M401" s="165"/>
      <c r="N401" s="165"/>
      <c r="O401" s="165"/>
      <c r="P401" s="236"/>
      <c r="Q401" s="1016"/>
      <c r="R401" s="1017"/>
      <c r="S401" s="1017"/>
      <c r="T401" s="1017"/>
      <c r="U401" s="1017"/>
      <c r="V401" s="1017"/>
      <c r="W401" s="1017"/>
      <c r="X401" s="1017"/>
      <c r="Y401" s="1017"/>
      <c r="Z401" s="1017"/>
      <c r="AA401" s="101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9"/>
      <c r="B402" s="256"/>
      <c r="C402" s="255"/>
      <c r="D402" s="256"/>
      <c r="E402" s="255"/>
      <c r="F402" s="330"/>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9"/>
      <c r="B403" s="256"/>
      <c r="C403" s="255"/>
      <c r="D403" s="256"/>
      <c r="E403" s="255"/>
      <c r="F403" s="330"/>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9"/>
      <c r="B404" s="256"/>
      <c r="C404" s="255"/>
      <c r="D404" s="256"/>
      <c r="E404" s="255"/>
      <c r="F404" s="330"/>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9"/>
      <c r="B405" s="256"/>
      <c r="C405" s="255"/>
      <c r="D405" s="256"/>
      <c r="E405" s="255"/>
      <c r="F405" s="330"/>
      <c r="G405" s="240"/>
      <c r="H405" s="168"/>
      <c r="I405" s="168"/>
      <c r="J405" s="168"/>
      <c r="K405" s="168"/>
      <c r="L405" s="168"/>
      <c r="M405" s="168"/>
      <c r="N405" s="168"/>
      <c r="O405" s="168"/>
      <c r="P405" s="241"/>
      <c r="Q405" s="1022"/>
      <c r="R405" s="1023"/>
      <c r="S405" s="1023"/>
      <c r="T405" s="1023"/>
      <c r="U405" s="1023"/>
      <c r="V405" s="1023"/>
      <c r="W405" s="1023"/>
      <c r="X405" s="1023"/>
      <c r="Y405" s="1023"/>
      <c r="Z405" s="1023"/>
      <c r="AA405" s="1024"/>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9"/>
      <c r="B406" s="256"/>
      <c r="C406" s="255"/>
      <c r="D406" s="256"/>
      <c r="E406" s="255"/>
      <c r="F406" s="330"/>
      <c r="G406" s="282"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9" t="s">
        <v>334</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9"/>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9"/>
      <c r="B408" s="256"/>
      <c r="C408" s="255"/>
      <c r="D408" s="256"/>
      <c r="E408" s="255"/>
      <c r="F408" s="330"/>
      <c r="G408" s="235"/>
      <c r="H408" s="165"/>
      <c r="I408" s="165"/>
      <c r="J408" s="165"/>
      <c r="K408" s="165"/>
      <c r="L408" s="165"/>
      <c r="M408" s="165"/>
      <c r="N408" s="165"/>
      <c r="O408" s="165"/>
      <c r="P408" s="236"/>
      <c r="Q408" s="1016"/>
      <c r="R408" s="1017"/>
      <c r="S408" s="1017"/>
      <c r="T408" s="1017"/>
      <c r="U408" s="1017"/>
      <c r="V408" s="1017"/>
      <c r="W408" s="1017"/>
      <c r="X408" s="1017"/>
      <c r="Y408" s="1017"/>
      <c r="Z408" s="1017"/>
      <c r="AA408" s="101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9"/>
      <c r="B409" s="256"/>
      <c r="C409" s="255"/>
      <c r="D409" s="256"/>
      <c r="E409" s="255"/>
      <c r="F409" s="330"/>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9"/>
      <c r="B410" s="256"/>
      <c r="C410" s="255"/>
      <c r="D410" s="256"/>
      <c r="E410" s="255"/>
      <c r="F410" s="330"/>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9"/>
      <c r="B411" s="256"/>
      <c r="C411" s="255"/>
      <c r="D411" s="256"/>
      <c r="E411" s="255"/>
      <c r="F411" s="330"/>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9"/>
      <c r="B412" s="256"/>
      <c r="C412" s="255"/>
      <c r="D412" s="256"/>
      <c r="E412" s="255"/>
      <c r="F412" s="330"/>
      <c r="G412" s="240"/>
      <c r="H412" s="168"/>
      <c r="I412" s="168"/>
      <c r="J412" s="168"/>
      <c r="K412" s="168"/>
      <c r="L412" s="168"/>
      <c r="M412" s="168"/>
      <c r="N412" s="168"/>
      <c r="O412" s="168"/>
      <c r="P412" s="241"/>
      <c r="Q412" s="1022"/>
      <c r="R412" s="1023"/>
      <c r="S412" s="1023"/>
      <c r="T412" s="1023"/>
      <c r="U412" s="1023"/>
      <c r="V412" s="1023"/>
      <c r="W412" s="1023"/>
      <c r="X412" s="1023"/>
      <c r="Y412" s="1023"/>
      <c r="Z412" s="1023"/>
      <c r="AA412" s="1024"/>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9"/>
      <c r="B413" s="256"/>
      <c r="C413" s="255"/>
      <c r="D413" s="256"/>
      <c r="E413" s="255"/>
      <c r="F413" s="330"/>
      <c r="G413" s="282"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9" t="s">
        <v>334</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9"/>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9"/>
      <c r="B415" s="256"/>
      <c r="C415" s="255"/>
      <c r="D415" s="256"/>
      <c r="E415" s="255"/>
      <c r="F415" s="330"/>
      <c r="G415" s="235"/>
      <c r="H415" s="165"/>
      <c r="I415" s="165"/>
      <c r="J415" s="165"/>
      <c r="K415" s="165"/>
      <c r="L415" s="165"/>
      <c r="M415" s="165"/>
      <c r="N415" s="165"/>
      <c r="O415" s="165"/>
      <c r="P415" s="236"/>
      <c r="Q415" s="1016"/>
      <c r="R415" s="1017"/>
      <c r="S415" s="1017"/>
      <c r="T415" s="1017"/>
      <c r="U415" s="1017"/>
      <c r="V415" s="1017"/>
      <c r="W415" s="1017"/>
      <c r="X415" s="1017"/>
      <c r="Y415" s="1017"/>
      <c r="Z415" s="1017"/>
      <c r="AA415" s="101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9"/>
      <c r="B416" s="256"/>
      <c r="C416" s="255"/>
      <c r="D416" s="256"/>
      <c r="E416" s="255"/>
      <c r="F416" s="330"/>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9"/>
      <c r="B417" s="256"/>
      <c r="C417" s="255"/>
      <c r="D417" s="256"/>
      <c r="E417" s="255"/>
      <c r="F417" s="330"/>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9"/>
      <c r="B418" s="256"/>
      <c r="C418" s="255"/>
      <c r="D418" s="256"/>
      <c r="E418" s="255"/>
      <c r="F418" s="330"/>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9"/>
      <c r="B419" s="256"/>
      <c r="C419" s="255"/>
      <c r="D419" s="256"/>
      <c r="E419" s="255"/>
      <c r="F419" s="330"/>
      <c r="G419" s="240"/>
      <c r="H419" s="168"/>
      <c r="I419" s="168"/>
      <c r="J419" s="168"/>
      <c r="K419" s="168"/>
      <c r="L419" s="168"/>
      <c r="M419" s="168"/>
      <c r="N419" s="168"/>
      <c r="O419" s="168"/>
      <c r="P419" s="241"/>
      <c r="Q419" s="1022"/>
      <c r="R419" s="1023"/>
      <c r="S419" s="1023"/>
      <c r="T419" s="1023"/>
      <c r="U419" s="1023"/>
      <c r="V419" s="1023"/>
      <c r="W419" s="1023"/>
      <c r="X419" s="1023"/>
      <c r="Y419" s="1023"/>
      <c r="Z419" s="1023"/>
      <c r="AA419" s="1024"/>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9"/>
      <c r="B420" s="256"/>
      <c r="C420" s="255"/>
      <c r="D420" s="256"/>
      <c r="E420" s="255"/>
      <c r="F420" s="330"/>
      <c r="G420" s="282"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9" t="s">
        <v>334</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9"/>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9"/>
      <c r="B422" s="256"/>
      <c r="C422" s="255"/>
      <c r="D422" s="256"/>
      <c r="E422" s="255"/>
      <c r="F422" s="330"/>
      <c r="G422" s="235"/>
      <c r="H422" s="165"/>
      <c r="I422" s="165"/>
      <c r="J422" s="165"/>
      <c r="K422" s="165"/>
      <c r="L422" s="165"/>
      <c r="M422" s="165"/>
      <c r="N422" s="165"/>
      <c r="O422" s="165"/>
      <c r="P422" s="236"/>
      <c r="Q422" s="1016"/>
      <c r="R422" s="1017"/>
      <c r="S422" s="1017"/>
      <c r="T422" s="1017"/>
      <c r="U422" s="1017"/>
      <c r="V422" s="1017"/>
      <c r="W422" s="1017"/>
      <c r="X422" s="1017"/>
      <c r="Y422" s="1017"/>
      <c r="Z422" s="1017"/>
      <c r="AA422" s="101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9"/>
      <c r="B423" s="256"/>
      <c r="C423" s="255"/>
      <c r="D423" s="256"/>
      <c r="E423" s="255"/>
      <c r="F423" s="330"/>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9"/>
      <c r="B424" s="256"/>
      <c r="C424" s="255"/>
      <c r="D424" s="256"/>
      <c r="E424" s="255"/>
      <c r="F424" s="330"/>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9"/>
      <c r="B425" s="256"/>
      <c r="C425" s="255"/>
      <c r="D425" s="256"/>
      <c r="E425" s="255"/>
      <c r="F425" s="330"/>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9"/>
      <c r="B426" s="256"/>
      <c r="C426" s="255"/>
      <c r="D426" s="256"/>
      <c r="E426" s="331"/>
      <c r="F426" s="332"/>
      <c r="G426" s="240"/>
      <c r="H426" s="168"/>
      <c r="I426" s="168"/>
      <c r="J426" s="168"/>
      <c r="K426" s="168"/>
      <c r="L426" s="168"/>
      <c r="M426" s="168"/>
      <c r="N426" s="168"/>
      <c r="O426" s="168"/>
      <c r="P426" s="241"/>
      <c r="Q426" s="1022"/>
      <c r="R426" s="1023"/>
      <c r="S426" s="1023"/>
      <c r="T426" s="1023"/>
      <c r="U426" s="1023"/>
      <c r="V426" s="1023"/>
      <c r="W426" s="1023"/>
      <c r="X426" s="1023"/>
      <c r="Y426" s="1023"/>
      <c r="Z426" s="1023"/>
      <c r="AA426" s="1024"/>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9"/>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9"/>
      <c r="B429" s="256"/>
      <c r="C429" s="331"/>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9"/>
      <c r="B430" s="256"/>
      <c r="C430" s="253" t="s">
        <v>417</v>
      </c>
      <c r="D430" s="254"/>
      <c r="E430" s="242" t="s">
        <v>395</v>
      </c>
      <c r="F430" s="474"/>
      <c r="G430" s="244" t="s">
        <v>254</v>
      </c>
      <c r="H430" s="162"/>
      <c r="I430" s="162"/>
      <c r="J430" s="475" t="s">
        <v>403</v>
      </c>
      <c r="K430" s="246"/>
      <c r="L430" s="246"/>
      <c r="M430" s="246"/>
      <c r="N430" s="246"/>
      <c r="O430" s="246"/>
      <c r="P430" s="246"/>
      <c r="Q430" s="246"/>
      <c r="R430" s="246"/>
      <c r="S430" s="246"/>
      <c r="T430" s="247"/>
      <c r="U430" s="476" t="s">
        <v>403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customHeight="1" x14ac:dyDescent="0.15">
      <c r="A432" s="102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403</v>
      </c>
      <c r="AF432" s="140"/>
      <c r="AG432" s="141" t="s">
        <v>235</v>
      </c>
      <c r="AH432" s="176"/>
      <c r="AI432" s="186"/>
      <c r="AJ432" s="186"/>
      <c r="AK432" s="186"/>
      <c r="AL432" s="181"/>
      <c r="AM432" s="186"/>
      <c r="AN432" s="186"/>
      <c r="AO432" s="186"/>
      <c r="AP432" s="181"/>
      <c r="AQ432" s="262" t="s">
        <v>403</v>
      </c>
      <c r="AR432" s="140"/>
      <c r="AS432" s="141" t="s">
        <v>235</v>
      </c>
      <c r="AT432" s="176"/>
      <c r="AU432" s="262" t="s">
        <v>575</v>
      </c>
      <c r="AV432" s="140"/>
      <c r="AW432" s="141" t="s">
        <v>181</v>
      </c>
      <c r="AX432" s="142"/>
    </row>
    <row r="433" spans="1:50" ht="23.25" customHeight="1" x14ac:dyDescent="0.15">
      <c r="A433" s="1029"/>
      <c r="B433" s="256"/>
      <c r="C433" s="255"/>
      <c r="D433" s="256"/>
      <c r="E433" s="170"/>
      <c r="F433" s="171"/>
      <c r="G433" s="264" t="s">
        <v>403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574</v>
      </c>
      <c r="AC433" s="137"/>
      <c r="AD433" s="137"/>
      <c r="AE433" s="259" t="s">
        <v>403</v>
      </c>
      <c r="AF433" s="120"/>
      <c r="AG433" s="120"/>
      <c r="AH433" s="120"/>
      <c r="AI433" s="259" t="s">
        <v>403</v>
      </c>
      <c r="AJ433" s="120"/>
      <c r="AK433" s="120"/>
      <c r="AL433" s="120"/>
      <c r="AM433" s="259" t="s">
        <v>554</v>
      </c>
      <c r="AN433" s="120"/>
      <c r="AO433" s="120"/>
      <c r="AP433" s="120"/>
      <c r="AQ433" s="259" t="s">
        <v>403</v>
      </c>
      <c r="AR433" s="120"/>
      <c r="AS433" s="120"/>
      <c r="AT433" s="121"/>
      <c r="AU433" s="260" t="s">
        <v>403</v>
      </c>
      <c r="AV433" s="120"/>
      <c r="AW433" s="120"/>
      <c r="AX433" s="219"/>
    </row>
    <row r="434" spans="1:50" ht="23.25" customHeight="1" x14ac:dyDescent="0.15">
      <c r="A434" s="102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574</v>
      </c>
      <c r="AC434" s="137"/>
      <c r="AD434" s="137"/>
      <c r="AE434" s="259" t="s">
        <v>403</v>
      </c>
      <c r="AF434" s="120"/>
      <c r="AG434" s="120"/>
      <c r="AH434" s="120"/>
      <c r="AI434" s="259" t="s">
        <v>403</v>
      </c>
      <c r="AJ434" s="120"/>
      <c r="AK434" s="120"/>
      <c r="AL434" s="120"/>
      <c r="AM434" s="259" t="s">
        <v>554</v>
      </c>
      <c r="AN434" s="120"/>
      <c r="AO434" s="120"/>
      <c r="AP434" s="120"/>
      <c r="AQ434" s="259" t="s">
        <v>403</v>
      </c>
      <c r="AR434" s="120"/>
      <c r="AS434" s="120"/>
      <c r="AT434" s="121"/>
      <c r="AU434" s="260" t="s">
        <v>403</v>
      </c>
      <c r="AV434" s="120"/>
      <c r="AW434" s="120"/>
      <c r="AX434" s="219"/>
    </row>
    <row r="435" spans="1:50" ht="23.25" customHeight="1" x14ac:dyDescent="0.15">
      <c r="A435" s="102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403</v>
      </c>
      <c r="AF435" s="120"/>
      <c r="AG435" s="120"/>
      <c r="AH435" s="120"/>
      <c r="AI435" s="259" t="s">
        <v>575</v>
      </c>
      <c r="AJ435" s="120"/>
      <c r="AK435" s="120"/>
      <c r="AL435" s="120"/>
      <c r="AM435" s="259" t="s">
        <v>554</v>
      </c>
      <c r="AN435" s="120"/>
      <c r="AO435" s="120"/>
      <c r="AP435" s="120"/>
      <c r="AQ435" s="259" t="s">
        <v>403</v>
      </c>
      <c r="AR435" s="120"/>
      <c r="AS435" s="120"/>
      <c r="AT435" s="121"/>
      <c r="AU435" s="260" t="s">
        <v>403</v>
      </c>
      <c r="AV435" s="120"/>
      <c r="AW435" s="120"/>
      <c r="AX435" s="219"/>
    </row>
    <row r="436" spans="1:50" ht="18.75" hidden="1" customHeight="1" x14ac:dyDescent="0.15">
      <c r="A436" s="102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x14ac:dyDescent="0.15">
      <c r="A437" s="102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2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15">
      <c r="A442" s="102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2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15">
      <c r="A447" s="102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2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x14ac:dyDescent="0.15">
      <c r="A452" s="102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2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customHeight="1" x14ac:dyDescent="0.15">
      <c r="A457" s="102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235</v>
      </c>
      <c r="AH457" s="176"/>
      <c r="AI457" s="186"/>
      <c r="AJ457" s="186"/>
      <c r="AK457" s="186"/>
      <c r="AL457" s="181"/>
      <c r="AM457" s="186"/>
      <c r="AN457" s="186"/>
      <c r="AO457" s="186"/>
      <c r="AP457" s="181"/>
      <c r="AQ457" s="262" t="s">
        <v>403</v>
      </c>
      <c r="AR457" s="140"/>
      <c r="AS457" s="141" t="s">
        <v>235</v>
      </c>
      <c r="AT457" s="176"/>
      <c r="AU457" s="263" t="s">
        <v>403</v>
      </c>
      <c r="AV457" s="140"/>
      <c r="AW457" s="141" t="s">
        <v>181</v>
      </c>
      <c r="AX457" s="142"/>
    </row>
    <row r="458" spans="1:50" ht="23.25" customHeight="1" x14ac:dyDescent="0.15">
      <c r="A458" s="1029"/>
      <c r="B458" s="256"/>
      <c r="C458" s="255"/>
      <c r="D458" s="256"/>
      <c r="E458" s="170"/>
      <c r="F458" s="171"/>
      <c r="G458" s="264" t="s">
        <v>403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576</v>
      </c>
      <c r="AC458" s="137"/>
      <c r="AD458" s="137"/>
      <c r="AE458" s="259" t="s">
        <v>403</v>
      </c>
      <c r="AF458" s="120"/>
      <c r="AG458" s="120"/>
      <c r="AH458" s="120"/>
      <c r="AI458" s="259" t="s">
        <v>403</v>
      </c>
      <c r="AJ458" s="120"/>
      <c r="AK458" s="120"/>
      <c r="AL458" s="120"/>
      <c r="AM458" s="259" t="s">
        <v>554</v>
      </c>
      <c r="AN458" s="120"/>
      <c r="AO458" s="120"/>
      <c r="AP458" s="120"/>
      <c r="AQ458" s="259" t="s">
        <v>403</v>
      </c>
      <c r="AR458" s="120"/>
      <c r="AS458" s="120"/>
      <c r="AT458" s="121"/>
      <c r="AU458" s="260" t="s">
        <v>403</v>
      </c>
      <c r="AV458" s="120"/>
      <c r="AW458" s="120"/>
      <c r="AX458" s="219"/>
    </row>
    <row r="459" spans="1:50" ht="23.25" customHeight="1" x14ac:dyDescent="0.15">
      <c r="A459" s="102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576</v>
      </c>
      <c r="AC459" s="137"/>
      <c r="AD459" s="137"/>
      <c r="AE459" s="259" t="s">
        <v>403</v>
      </c>
      <c r="AF459" s="120"/>
      <c r="AG459" s="120"/>
      <c r="AH459" s="120"/>
      <c r="AI459" s="259" t="s">
        <v>403</v>
      </c>
      <c r="AJ459" s="120"/>
      <c r="AK459" s="120"/>
      <c r="AL459" s="120"/>
      <c r="AM459" s="259" t="s">
        <v>554</v>
      </c>
      <c r="AN459" s="120"/>
      <c r="AO459" s="120"/>
      <c r="AP459" s="120"/>
      <c r="AQ459" s="259" t="s">
        <v>403</v>
      </c>
      <c r="AR459" s="120"/>
      <c r="AS459" s="120"/>
      <c r="AT459" s="121"/>
      <c r="AU459" s="260" t="s">
        <v>403</v>
      </c>
      <c r="AV459" s="120"/>
      <c r="AW459" s="120"/>
      <c r="AX459" s="219"/>
    </row>
    <row r="460" spans="1:50" ht="23.25" customHeight="1" x14ac:dyDescent="0.15">
      <c r="A460" s="102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403</v>
      </c>
      <c r="AF460" s="120"/>
      <c r="AG460" s="120"/>
      <c r="AH460" s="120"/>
      <c r="AI460" s="259" t="s">
        <v>403</v>
      </c>
      <c r="AJ460" s="120"/>
      <c r="AK460" s="120"/>
      <c r="AL460" s="120"/>
      <c r="AM460" s="259" t="s">
        <v>554</v>
      </c>
      <c r="AN460" s="120"/>
      <c r="AO460" s="120"/>
      <c r="AP460" s="120"/>
      <c r="AQ460" s="259" t="s">
        <v>403</v>
      </c>
      <c r="AR460" s="120"/>
      <c r="AS460" s="120"/>
      <c r="AT460" s="121"/>
      <c r="AU460" s="260" t="s">
        <v>403</v>
      </c>
      <c r="AV460" s="120"/>
      <c r="AW460" s="120"/>
      <c r="AX460" s="219"/>
    </row>
    <row r="461" spans="1:50" ht="18.75" hidden="1" customHeight="1" x14ac:dyDescent="0.15">
      <c r="A461" s="102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15">
      <c r="A462" s="102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2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15">
      <c r="A467" s="102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2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x14ac:dyDescent="0.15">
      <c r="A472" s="102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2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15">
      <c r="A477" s="102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2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9"/>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9"/>
      <c r="B482" s="256"/>
      <c r="C482" s="255"/>
      <c r="D482" s="256"/>
      <c r="E482" s="339" t="s">
        <v>403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9"/>
      <c r="B484" s="256"/>
      <c r="C484" s="255"/>
      <c r="D484" s="256"/>
      <c r="E484" s="242" t="s">
        <v>399</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15">
      <c r="A486" s="102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2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15">
      <c r="A491" s="102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2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15">
      <c r="A496" s="102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2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15">
      <c r="A501" s="102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2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15">
      <c r="A506" s="102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2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15">
      <c r="A511" s="102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2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15">
      <c r="A516" s="102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2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15">
      <c r="A521" s="102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2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15">
      <c r="A526" s="102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2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15">
      <c r="A531" s="102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2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9"/>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9"/>
      <c r="B538" s="256"/>
      <c r="C538" s="255"/>
      <c r="D538" s="256"/>
      <c r="E538" s="242" t="s">
        <v>400</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15">
      <c r="A540" s="102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2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15">
      <c r="A545" s="102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2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15">
      <c r="A550" s="102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2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15">
      <c r="A555" s="102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2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15">
      <c r="A560" s="102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2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15">
      <c r="A565" s="102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2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15">
      <c r="A570" s="102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2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15">
      <c r="A575" s="102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2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15">
      <c r="A580" s="102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2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15">
      <c r="A585" s="102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2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9"/>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9"/>
      <c r="B592" s="256"/>
      <c r="C592" s="255"/>
      <c r="D592" s="256"/>
      <c r="E592" s="242" t="s">
        <v>399</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15">
      <c r="A594" s="102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2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15">
      <c r="A599" s="102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2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15">
      <c r="A604" s="102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2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15">
      <c r="A609" s="102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2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15">
      <c r="A614" s="102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2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15">
      <c r="A619" s="102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2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15">
      <c r="A624" s="102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2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15">
      <c r="A629" s="102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2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15">
      <c r="A634" s="102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2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15">
      <c r="A639" s="102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2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9"/>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9"/>
      <c r="B646" s="256"/>
      <c r="C646" s="255"/>
      <c r="D646" s="256"/>
      <c r="E646" s="242" t="s">
        <v>400</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15">
      <c r="A648" s="102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2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15">
      <c r="A653" s="102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2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x14ac:dyDescent="0.15">
      <c r="A658" s="102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2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15">
      <c r="A663" s="102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2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15">
      <c r="A668" s="102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2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15">
      <c r="A673" s="102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2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15">
      <c r="A678" s="102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2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15">
      <c r="A683" s="102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2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15">
      <c r="A688" s="102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2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x14ac:dyDescent="0.15">
      <c r="A693" s="102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2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9"/>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1"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2"/>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33.75" customHeight="1" x14ac:dyDescent="0.15">
      <c r="A702" s="554" t="s">
        <v>140</v>
      </c>
      <c r="B702" s="555"/>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8" t="s">
        <v>589</v>
      </c>
      <c r="AE702" s="929"/>
      <c r="AF702" s="929"/>
      <c r="AG702" s="913" t="s">
        <v>577</v>
      </c>
      <c r="AH702" s="914"/>
      <c r="AI702" s="914"/>
      <c r="AJ702" s="914"/>
      <c r="AK702" s="914"/>
      <c r="AL702" s="914"/>
      <c r="AM702" s="914"/>
      <c r="AN702" s="914"/>
      <c r="AO702" s="914"/>
      <c r="AP702" s="914"/>
      <c r="AQ702" s="914"/>
      <c r="AR702" s="914"/>
      <c r="AS702" s="914"/>
      <c r="AT702" s="914"/>
      <c r="AU702" s="914"/>
      <c r="AV702" s="914"/>
      <c r="AW702" s="914"/>
      <c r="AX702" s="915"/>
    </row>
    <row r="703" spans="1:50" ht="57.7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8" t="s">
        <v>589</v>
      </c>
      <c r="AE703" s="159"/>
      <c r="AF703" s="159"/>
      <c r="AG703" s="692" t="s">
        <v>662</v>
      </c>
      <c r="AH703" s="693"/>
      <c r="AI703" s="693"/>
      <c r="AJ703" s="693"/>
      <c r="AK703" s="693"/>
      <c r="AL703" s="693"/>
      <c r="AM703" s="693"/>
      <c r="AN703" s="693"/>
      <c r="AO703" s="693"/>
      <c r="AP703" s="693"/>
      <c r="AQ703" s="693"/>
      <c r="AR703" s="693"/>
      <c r="AS703" s="693"/>
      <c r="AT703" s="693"/>
      <c r="AU703" s="693"/>
      <c r="AV703" s="693"/>
      <c r="AW703" s="693"/>
      <c r="AX703" s="694"/>
    </row>
    <row r="704" spans="1:50" ht="57.75" customHeight="1" x14ac:dyDescent="0.15">
      <c r="A704" s="558"/>
      <c r="B704" s="559"/>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589</v>
      </c>
      <c r="AE704" s="611"/>
      <c r="AF704" s="611"/>
      <c r="AG704" s="454" t="s">
        <v>578</v>
      </c>
      <c r="AH704" s="238"/>
      <c r="AI704" s="238"/>
      <c r="AJ704" s="238"/>
      <c r="AK704" s="238"/>
      <c r="AL704" s="238"/>
      <c r="AM704" s="238"/>
      <c r="AN704" s="238"/>
      <c r="AO704" s="238"/>
      <c r="AP704" s="238"/>
      <c r="AQ704" s="238"/>
      <c r="AR704" s="238"/>
      <c r="AS704" s="238"/>
      <c r="AT704" s="238"/>
      <c r="AU704" s="238"/>
      <c r="AV704" s="238"/>
      <c r="AW704" s="238"/>
      <c r="AX704" s="455"/>
    </row>
    <row r="705" spans="1:50" ht="33.75" customHeight="1" x14ac:dyDescent="0.15">
      <c r="A705" s="646" t="s">
        <v>39</v>
      </c>
      <c r="B705" s="797"/>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589</v>
      </c>
      <c r="AE705" s="761"/>
      <c r="AF705" s="761"/>
      <c r="AG705" s="164" t="s">
        <v>579</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3"/>
      <c r="B706" s="798"/>
      <c r="C706" s="639"/>
      <c r="D706" s="640"/>
      <c r="E706" s="711" t="s">
        <v>376</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8" t="s">
        <v>678</v>
      </c>
      <c r="AE706" s="159"/>
      <c r="AF706" s="160"/>
      <c r="AG706" s="454"/>
      <c r="AH706" s="238"/>
      <c r="AI706" s="238"/>
      <c r="AJ706" s="238"/>
      <c r="AK706" s="238"/>
      <c r="AL706" s="238"/>
      <c r="AM706" s="238"/>
      <c r="AN706" s="238"/>
      <c r="AO706" s="238"/>
      <c r="AP706" s="238"/>
      <c r="AQ706" s="238"/>
      <c r="AR706" s="238"/>
      <c r="AS706" s="238"/>
      <c r="AT706" s="238"/>
      <c r="AU706" s="238"/>
      <c r="AV706" s="238"/>
      <c r="AW706" s="238"/>
      <c r="AX706" s="455"/>
    </row>
    <row r="707" spans="1:50" ht="33.75" customHeight="1" x14ac:dyDescent="0.15">
      <c r="A707" s="683"/>
      <c r="B707" s="798"/>
      <c r="C707" s="641"/>
      <c r="D707" s="642"/>
      <c r="E707" s="714" t="s">
        <v>317</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600</v>
      </c>
      <c r="AE707" s="609"/>
      <c r="AF707" s="609"/>
      <c r="AG707" s="454"/>
      <c r="AH707" s="238"/>
      <c r="AI707" s="238"/>
      <c r="AJ707" s="238"/>
      <c r="AK707" s="238"/>
      <c r="AL707" s="238"/>
      <c r="AM707" s="238"/>
      <c r="AN707" s="238"/>
      <c r="AO707" s="238"/>
      <c r="AP707" s="238"/>
      <c r="AQ707" s="238"/>
      <c r="AR707" s="238"/>
      <c r="AS707" s="238"/>
      <c r="AT707" s="238"/>
      <c r="AU707" s="238"/>
      <c r="AV707" s="238"/>
      <c r="AW707" s="238"/>
      <c r="AX707" s="455"/>
    </row>
    <row r="708" spans="1:50" ht="33.75" customHeight="1" x14ac:dyDescent="0.15">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601</v>
      </c>
      <c r="AE708" s="696"/>
      <c r="AF708" s="696"/>
      <c r="AG708" s="551" t="s">
        <v>559</v>
      </c>
      <c r="AH708" s="552"/>
      <c r="AI708" s="552"/>
      <c r="AJ708" s="552"/>
      <c r="AK708" s="552"/>
      <c r="AL708" s="552"/>
      <c r="AM708" s="552"/>
      <c r="AN708" s="552"/>
      <c r="AO708" s="552"/>
      <c r="AP708" s="552"/>
      <c r="AQ708" s="552"/>
      <c r="AR708" s="552"/>
      <c r="AS708" s="552"/>
      <c r="AT708" s="552"/>
      <c r="AU708" s="552"/>
      <c r="AV708" s="552"/>
      <c r="AW708" s="552"/>
      <c r="AX708" s="553"/>
    </row>
    <row r="709" spans="1:50" ht="33.75" customHeight="1" x14ac:dyDescent="0.15">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8" t="s">
        <v>601</v>
      </c>
      <c r="AE709" s="159"/>
      <c r="AF709" s="159"/>
      <c r="AG709" s="692" t="s">
        <v>559</v>
      </c>
      <c r="AH709" s="693"/>
      <c r="AI709" s="693"/>
      <c r="AJ709" s="693"/>
      <c r="AK709" s="693"/>
      <c r="AL709" s="693"/>
      <c r="AM709" s="693"/>
      <c r="AN709" s="693"/>
      <c r="AO709" s="693"/>
      <c r="AP709" s="693"/>
      <c r="AQ709" s="693"/>
      <c r="AR709" s="693"/>
      <c r="AS709" s="693"/>
      <c r="AT709" s="693"/>
      <c r="AU709" s="693"/>
      <c r="AV709" s="693"/>
      <c r="AW709" s="693"/>
      <c r="AX709" s="694"/>
    </row>
    <row r="710" spans="1:50" ht="33.75" customHeight="1" x14ac:dyDescent="0.15">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8" t="s">
        <v>601</v>
      </c>
      <c r="AE710" s="159"/>
      <c r="AF710" s="159"/>
      <c r="AG710" s="692" t="s">
        <v>559</v>
      </c>
      <c r="AH710" s="693"/>
      <c r="AI710" s="693"/>
      <c r="AJ710" s="693"/>
      <c r="AK710" s="693"/>
      <c r="AL710" s="693"/>
      <c r="AM710" s="693"/>
      <c r="AN710" s="693"/>
      <c r="AO710" s="693"/>
      <c r="AP710" s="693"/>
      <c r="AQ710" s="693"/>
      <c r="AR710" s="693"/>
      <c r="AS710" s="693"/>
      <c r="AT710" s="693"/>
      <c r="AU710" s="693"/>
      <c r="AV710" s="693"/>
      <c r="AW710" s="693"/>
      <c r="AX710" s="694"/>
    </row>
    <row r="711" spans="1:50" ht="57.75" customHeight="1" x14ac:dyDescent="0.15">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8" t="s">
        <v>589</v>
      </c>
      <c r="AE711" s="159"/>
      <c r="AF711" s="159"/>
      <c r="AG711" s="692" t="s">
        <v>682</v>
      </c>
      <c r="AH711" s="693"/>
      <c r="AI711" s="693"/>
      <c r="AJ711" s="693"/>
      <c r="AK711" s="693"/>
      <c r="AL711" s="693"/>
      <c r="AM711" s="693"/>
      <c r="AN711" s="693"/>
      <c r="AO711" s="693"/>
      <c r="AP711" s="693"/>
      <c r="AQ711" s="693"/>
      <c r="AR711" s="693"/>
      <c r="AS711" s="693"/>
      <c r="AT711" s="693"/>
      <c r="AU711" s="693"/>
      <c r="AV711" s="693"/>
      <c r="AW711" s="693"/>
      <c r="AX711" s="694"/>
    </row>
    <row r="712" spans="1:50" ht="33.75" customHeight="1" x14ac:dyDescent="0.15">
      <c r="A712" s="683"/>
      <c r="B712" s="684"/>
      <c r="C712" s="613" t="s">
        <v>344</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601</v>
      </c>
      <c r="AE712" s="611"/>
      <c r="AF712" s="611"/>
      <c r="AG712" s="619" t="s">
        <v>559</v>
      </c>
      <c r="AH712" s="620"/>
      <c r="AI712" s="620"/>
      <c r="AJ712" s="620"/>
      <c r="AK712" s="620"/>
      <c r="AL712" s="620"/>
      <c r="AM712" s="620"/>
      <c r="AN712" s="620"/>
      <c r="AO712" s="620"/>
      <c r="AP712" s="620"/>
      <c r="AQ712" s="620"/>
      <c r="AR712" s="620"/>
      <c r="AS712" s="620"/>
      <c r="AT712" s="620"/>
      <c r="AU712" s="620"/>
      <c r="AV712" s="620"/>
      <c r="AW712" s="620"/>
      <c r="AX712" s="621"/>
    </row>
    <row r="713" spans="1:50" ht="33.75" customHeight="1" x14ac:dyDescent="0.15">
      <c r="A713" s="683"/>
      <c r="B713" s="684"/>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92" t="s">
        <v>559</v>
      </c>
      <c r="AH713" s="693"/>
      <c r="AI713" s="693"/>
      <c r="AJ713" s="693"/>
      <c r="AK713" s="693"/>
      <c r="AL713" s="693"/>
      <c r="AM713" s="693"/>
      <c r="AN713" s="693"/>
      <c r="AO713" s="693"/>
      <c r="AP713" s="693"/>
      <c r="AQ713" s="693"/>
      <c r="AR713" s="693"/>
      <c r="AS713" s="693"/>
      <c r="AT713" s="693"/>
      <c r="AU713" s="693"/>
      <c r="AV713" s="693"/>
      <c r="AW713" s="693"/>
      <c r="AX713" s="694"/>
    </row>
    <row r="714" spans="1:50" ht="57.75" customHeight="1" x14ac:dyDescent="0.15">
      <c r="A714" s="685"/>
      <c r="B714" s="686"/>
      <c r="C714" s="799" t="s">
        <v>322</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6" t="s">
        <v>589</v>
      </c>
      <c r="AE714" s="617"/>
      <c r="AF714" s="618"/>
      <c r="AG714" s="717" t="s">
        <v>580</v>
      </c>
      <c r="AH714" s="718"/>
      <c r="AI714" s="718"/>
      <c r="AJ714" s="718"/>
      <c r="AK714" s="718"/>
      <c r="AL714" s="718"/>
      <c r="AM714" s="718"/>
      <c r="AN714" s="718"/>
      <c r="AO714" s="718"/>
      <c r="AP714" s="718"/>
      <c r="AQ714" s="718"/>
      <c r="AR714" s="718"/>
      <c r="AS714" s="718"/>
      <c r="AT714" s="718"/>
      <c r="AU714" s="718"/>
      <c r="AV714" s="718"/>
      <c r="AW714" s="718"/>
      <c r="AX714" s="719"/>
    </row>
    <row r="715" spans="1:50" ht="69.75" customHeight="1" x14ac:dyDescent="0.15">
      <c r="A715" s="646" t="s">
        <v>40</v>
      </c>
      <c r="B715" s="682"/>
      <c r="C715" s="687" t="s">
        <v>323</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589</v>
      </c>
      <c r="AE715" s="696"/>
      <c r="AF715" s="805"/>
      <c r="AG715" s="551" t="s">
        <v>581</v>
      </c>
      <c r="AH715" s="552"/>
      <c r="AI715" s="552"/>
      <c r="AJ715" s="552"/>
      <c r="AK715" s="552"/>
      <c r="AL715" s="552"/>
      <c r="AM715" s="552"/>
      <c r="AN715" s="552"/>
      <c r="AO715" s="552"/>
      <c r="AP715" s="552"/>
      <c r="AQ715" s="552"/>
      <c r="AR715" s="552"/>
      <c r="AS715" s="552"/>
      <c r="AT715" s="552"/>
      <c r="AU715" s="552"/>
      <c r="AV715" s="552"/>
      <c r="AW715" s="552"/>
      <c r="AX715" s="553"/>
    </row>
    <row r="716" spans="1:50" ht="92.25" customHeight="1" x14ac:dyDescent="0.15">
      <c r="A716" s="683"/>
      <c r="B716" s="684"/>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589</v>
      </c>
      <c r="AE716" s="787"/>
      <c r="AF716" s="787"/>
      <c r="AG716" s="692" t="s">
        <v>664</v>
      </c>
      <c r="AH716" s="693"/>
      <c r="AI716" s="693"/>
      <c r="AJ716" s="693"/>
      <c r="AK716" s="693"/>
      <c r="AL716" s="693"/>
      <c r="AM716" s="693"/>
      <c r="AN716" s="693"/>
      <c r="AO716" s="693"/>
      <c r="AP716" s="693"/>
      <c r="AQ716" s="693"/>
      <c r="AR716" s="693"/>
      <c r="AS716" s="693"/>
      <c r="AT716" s="693"/>
      <c r="AU716" s="693"/>
      <c r="AV716" s="693"/>
      <c r="AW716" s="693"/>
      <c r="AX716" s="694"/>
    </row>
    <row r="717" spans="1:50" ht="57.75" customHeight="1" x14ac:dyDescent="0.15">
      <c r="A717" s="683"/>
      <c r="B717" s="684"/>
      <c r="C717" s="613" t="s">
        <v>245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8" t="s">
        <v>589</v>
      </c>
      <c r="AE717" s="159"/>
      <c r="AF717" s="159"/>
      <c r="AG717" s="692" t="s">
        <v>665</v>
      </c>
      <c r="AH717" s="693"/>
      <c r="AI717" s="693"/>
      <c r="AJ717" s="693"/>
      <c r="AK717" s="693"/>
      <c r="AL717" s="693"/>
      <c r="AM717" s="693"/>
      <c r="AN717" s="693"/>
      <c r="AO717" s="693"/>
      <c r="AP717" s="693"/>
      <c r="AQ717" s="693"/>
      <c r="AR717" s="693"/>
      <c r="AS717" s="693"/>
      <c r="AT717" s="693"/>
      <c r="AU717" s="693"/>
      <c r="AV717" s="693"/>
      <c r="AW717" s="693"/>
      <c r="AX717" s="694"/>
    </row>
    <row r="718" spans="1:50" ht="33.75" customHeight="1" x14ac:dyDescent="0.15">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8" t="s">
        <v>601</v>
      </c>
      <c r="AE718" s="159"/>
      <c r="AF718" s="159"/>
      <c r="AG718" s="167" t="s">
        <v>559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6" t="s">
        <v>58</v>
      </c>
      <c r="B719" s="677"/>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1"/>
      <c r="AD719" s="695" t="s">
        <v>601</v>
      </c>
      <c r="AE719" s="696"/>
      <c r="AF719" s="696"/>
      <c r="AG719" s="164" t="s">
        <v>559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8"/>
      <c r="B720" s="679"/>
      <c r="C720" s="969" t="s">
        <v>337</v>
      </c>
      <c r="D720" s="967"/>
      <c r="E720" s="967"/>
      <c r="F720" s="970"/>
      <c r="G720" s="966" t="s">
        <v>338</v>
      </c>
      <c r="H720" s="967"/>
      <c r="I720" s="967"/>
      <c r="J720" s="967"/>
      <c r="K720" s="967"/>
      <c r="L720" s="967"/>
      <c r="M720" s="967"/>
      <c r="N720" s="966" t="s">
        <v>341</v>
      </c>
      <c r="O720" s="967"/>
      <c r="P720" s="967"/>
      <c r="Q720" s="967"/>
      <c r="R720" s="967"/>
      <c r="S720" s="967"/>
      <c r="T720" s="967"/>
      <c r="U720" s="967"/>
      <c r="V720" s="967"/>
      <c r="W720" s="967"/>
      <c r="X720" s="967"/>
      <c r="Y720" s="967"/>
      <c r="Z720" s="967"/>
      <c r="AA720" s="967"/>
      <c r="AB720" s="967"/>
      <c r="AC720" s="967"/>
      <c r="AD720" s="967"/>
      <c r="AE720" s="967"/>
      <c r="AF720" s="968"/>
      <c r="AG720" s="454"/>
      <c r="AH720" s="238"/>
      <c r="AI720" s="238"/>
      <c r="AJ720" s="238"/>
      <c r="AK720" s="238"/>
      <c r="AL720" s="238"/>
      <c r="AM720" s="238"/>
      <c r="AN720" s="238"/>
      <c r="AO720" s="238"/>
      <c r="AP720" s="238"/>
      <c r="AQ720" s="238"/>
      <c r="AR720" s="238"/>
      <c r="AS720" s="238"/>
      <c r="AT720" s="238"/>
      <c r="AU720" s="238"/>
      <c r="AV720" s="238"/>
      <c r="AW720" s="238"/>
      <c r="AX720" s="455"/>
    </row>
    <row r="721" spans="1:50" ht="24.75" customHeight="1" x14ac:dyDescent="0.15">
      <c r="A721" s="678"/>
      <c r="B721" s="679"/>
      <c r="C721" s="951"/>
      <c r="D721" s="952"/>
      <c r="E721" s="952"/>
      <c r="F721" s="953"/>
      <c r="G721" s="971"/>
      <c r="H721" s="972"/>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54"/>
      <c r="AH721" s="238"/>
      <c r="AI721" s="238"/>
      <c r="AJ721" s="238"/>
      <c r="AK721" s="238"/>
      <c r="AL721" s="238"/>
      <c r="AM721" s="238"/>
      <c r="AN721" s="238"/>
      <c r="AO721" s="238"/>
      <c r="AP721" s="238"/>
      <c r="AQ721" s="238"/>
      <c r="AR721" s="238"/>
      <c r="AS721" s="238"/>
      <c r="AT721" s="238"/>
      <c r="AU721" s="238"/>
      <c r="AV721" s="238"/>
      <c r="AW721" s="238"/>
      <c r="AX721" s="455"/>
    </row>
    <row r="722" spans="1:50" ht="24.75" customHeight="1" x14ac:dyDescent="0.15">
      <c r="A722" s="678"/>
      <c r="B722" s="679"/>
      <c r="C722" s="951"/>
      <c r="D722" s="952"/>
      <c r="E722" s="952"/>
      <c r="F722" s="953"/>
      <c r="G722" s="971"/>
      <c r="H722" s="972"/>
      <c r="I722" s="82" t="str">
        <f t="shared" ref="I722:I725" si="4">IF(OR(G722="　", G722=""), "", "-")</f>
        <v/>
      </c>
      <c r="J722" s="950"/>
      <c r="K722" s="950"/>
      <c r="L722" s="82" t="str">
        <f t="shared" ref="L722:L725" si="5">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54"/>
      <c r="AH722" s="238"/>
      <c r="AI722" s="238"/>
      <c r="AJ722" s="238"/>
      <c r="AK722" s="238"/>
      <c r="AL722" s="238"/>
      <c r="AM722" s="238"/>
      <c r="AN722" s="238"/>
      <c r="AO722" s="238"/>
      <c r="AP722" s="238"/>
      <c r="AQ722" s="238"/>
      <c r="AR722" s="238"/>
      <c r="AS722" s="238"/>
      <c r="AT722" s="238"/>
      <c r="AU722" s="238"/>
      <c r="AV722" s="238"/>
      <c r="AW722" s="238"/>
      <c r="AX722" s="455"/>
    </row>
    <row r="723" spans="1:50" ht="24.75" customHeight="1" x14ac:dyDescent="0.15">
      <c r="A723" s="678"/>
      <c r="B723" s="679"/>
      <c r="C723" s="951"/>
      <c r="D723" s="952"/>
      <c r="E723" s="952"/>
      <c r="F723" s="953"/>
      <c r="G723" s="971"/>
      <c r="H723" s="972"/>
      <c r="I723" s="82" t="str">
        <f t="shared" si="4"/>
        <v/>
      </c>
      <c r="J723" s="950"/>
      <c r="K723" s="950"/>
      <c r="L723" s="82" t="str">
        <f t="shared" si="5"/>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54"/>
      <c r="AH723" s="238"/>
      <c r="AI723" s="238"/>
      <c r="AJ723" s="238"/>
      <c r="AK723" s="238"/>
      <c r="AL723" s="238"/>
      <c r="AM723" s="238"/>
      <c r="AN723" s="238"/>
      <c r="AO723" s="238"/>
      <c r="AP723" s="238"/>
      <c r="AQ723" s="238"/>
      <c r="AR723" s="238"/>
      <c r="AS723" s="238"/>
      <c r="AT723" s="238"/>
      <c r="AU723" s="238"/>
      <c r="AV723" s="238"/>
      <c r="AW723" s="238"/>
      <c r="AX723" s="455"/>
    </row>
    <row r="724" spans="1:50" ht="24.75" customHeight="1" x14ac:dyDescent="0.15">
      <c r="A724" s="678"/>
      <c r="B724" s="679"/>
      <c r="C724" s="951"/>
      <c r="D724" s="952"/>
      <c r="E724" s="952"/>
      <c r="F724" s="953"/>
      <c r="G724" s="971"/>
      <c r="H724" s="972"/>
      <c r="I724" s="82" t="str">
        <f t="shared" si="4"/>
        <v/>
      </c>
      <c r="J724" s="950"/>
      <c r="K724" s="950"/>
      <c r="L724" s="82" t="str">
        <f t="shared" si="5"/>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54"/>
      <c r="AH724" s="238"/>
      <c r="AI724" s="238"/>
      <c r="AJ724" s="238"/>
      <c r="AK724" s="238"/>
      <c r="AL724" s="238"/>
      <c r="AM724" s="238"/>
      <c r="AN724" s="238"/>
      <c r="AO724" s="238"/>
      <c r="AP724" s="238"/>
      <c r="AQ724" s="238"/>
      <c r="AR724" s="238"/>
      <c r="AS724" s="238"/>
      <c r="AT724" s="238"/>
      <c r="AU724" s="238"/>
      <c r="AV724" s="238"/>
      <c r="AW724" s="238"/>
      <c r="AX724" s="455"/>
    </row>
    <row r="725" spans="1:50" ht="24.75" customHeight="1" x14ac:dyDescent="0.15">
      <c r="A725" s="680"/>
      <c r="B725" s="681"/>
      <c r="C725" s="954"/>
      <c r="D725" s="955"/>
      <c r="E725" s="955"/>
      <c r="F725" s="956"/>
      <c r="G725" s="993"/>
      <c r="H725" s="994"/>
      <c r="I725" s="84" t="str">
        <f t="shared" si="4"/>
        <v/>
      </c>
      <c r="J725" s="995"/>
      <c r="K725" s="995"/>
      <c r="L725" s="84" t="str">
        <f t="shared" si="5"/>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6" t="s">
        <v>48</v>
      </c>
      <c r="B726" s="647"/>
      <c r="C726" s="469" t="s">
        <v>53</v>
      </c>
      <c r="D726" s="606"/>
      <c r="E726" s="606"/>
      <c r="F726" s="607"/>
      <c r="G726" s="825" t="s">
        <v>666</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48"/>
      <c r="B727" s="649"/>
      <c r="C727" s="723" t="s">
        <v>57</v>
      </c>
      <c r="D727" s="724"/>
      <c r="E727" s="724"/>
      <c r="F727" s="725"/>
      <c r="G727" s="823" t="s">
        <v>667</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3" customHeight="1" thickBot="1" x14ac:dyDescent="0.2">
      <c r="A729" s="793" t="s">
        <v>688</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108" customHeight="1" thickBot="1" x14ac:dyDescent="0.2">
      <c r="A731" s="643" t="s">
        <v>689</v>
      </c>
      <c r="B731" s="644"/>
      <c r="C731" s="644"/>
      <c r="D731" s="644"/>
      <c r="E731" s="645"/>
      <c r="F731" s="708" t="s">
        <v>690</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111" customHeight="1" thickBot="1" x14ac:dyDescent="0.2">
      <c r="A733" s="777" t="s">
        <v>689</v>
      </c>
      <c r="B733" s="778"/>
      <c r="C733" s="778"/>
      <c r="D733" s="778"/>
      <c r="E733" s="779"/>
      <c r="F733" s="794" t="s">
        <v>559</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33.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3.25" customHeight="1" x14ac:dyDescent="0.15">
      <c r="A736" s="802" t="s">
        <v>350</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398</v>
      </c>
      <c r="B737" s="101"/>
      <c r="C737" s="101"/>
      <c r="D737" s="102"/>
      <c r="E737" s="103" t="s">
        <v>582</v>
      </c>
      <c r="F737" s="103"/>
      <c r="G737" s="103"/>
      <c r="H737" s="103"/>
      <c r="I737" s="103"/>
      <c r="J737" s="103"/>
      <c r="K737" s="103"/>
      <c r="L737" s="103"/>
      <c r="M737" s="103"/>
      <c r="N737" s="109" t="s">
        <v>393</v>
      </c>
      <c r="O737" s="109"/>
      <c r="P737" s="109"/>
      <c r="Q737" s="109"/>
      <c r="R737" s="103" t="s">
        <v>583</v>
      </c>
      <c r="S737" s="103"/>
      <c r="T737" s="103"/>
      <c r="U737" s="103"/>
      <c r="V737" s="103"/>
      <c r="W737" s="103"/>
      <c r="X737" s="103"/>
      <c r="Y737" s="103"/>
      <c r="Z737" s="103"/>
      <c r="AA737" s="109" t="s">
        <v>392</v>
      </c>
      <c r="AB737" s="109"/>
      <c r="AC737" s="109"/>
      <c r="AD737" s="109"/>
      <c r="AE737" s="103" t="s">
        <v>584</v>
      </c>
      <c r="AF737" s="103"/>
      <c r="AG737" s="103"/>
      <c r="AH737" s="103"/>
      <c r="AI737" s="103"/>
      <c r="AJ737" s="103"/>
      <c r="AK737" s="103"/>
      <c r="AL737" s="103"/>
      <c r="AM737" s="103"/>
      <c r="AN737" s="109" t="s">
        <v>391</v>
      </c>
      <c r="AO737" s="109"/>
      <c r="AP737" s="109"/>
      <c r="AQ737" s="109"/>
      <c r="AR737" s="110" t="s">
        <v>585</v>
      </c>
      <c r="AS737" s="111"/>
      <c r="AT737" s="111"/>
      <c r="AU737" s="111"/>
      <c r="AV737" s="111"/>
      <c r="AW737" s="111"/>
      <c r="AX737" s="112"/>
      <c r="AY737" s="88"/>
      <c r="AZ737" s="88"/>
    </row>
    <row r="738" spans="1:52" ht="24.75" customHeight="1" x14ac:dyDescent="0.15">
      <c r="A738" s="100" t="s">
        <v>390</v>
      </c>
      <c r="B738" s="101"/>
      <c r="C738" s="101"/>
      <c r="D738" s="102"/>
      <c r="E738" s="103" t="s">
        <v>586</v>
      </c>
      <c r="F738" s="103"/>
      <c r="G738" s="103"/>
      <c r="H738" s="103"/>
      <c r="I738" s="103"/>
      <c r="J738" s="103"/>
      <c r="K738" s="103"/>
      <c r="L738" s="103"/>
      <c r="M738" s="103"/>
      <c r="N738" s="109" t="s">
        <v>389</v>
      </c>
      <c r="O738" s="109"/>
      <c r="P738" s="109"/>
      <c r="Q738" s="109"/>
      <c r="R738" s="103" t="s">
        <v>587</v>
      </c>
      <c r="S738" s="103"/>
      <c r="T738" s="103"/>
      <c r="U738" s="103"/>
      <c r="V738" s="103"/>
      <c r="W738" s="103"/>
      <c r="X738" s="103"/>
      <c r="Y738" s="103"/>
      <c r="Z738" s="103"/>
      <c r="AA738" s="109" t="s">
        <v>388</v>
      </c>
      <c r="AB738" s="109"/>
      <c r="AC738" s="109"/>
      <c r="AD738" s="109"/>
      <c r="AE738" s="103" t="s">
        <v>588</v>
      </c>
      <c r="AF738" s="103"/>
      <c r="AG738" s="103"/>
      <c r="AH738" s="103"/>
      <c r="AI738" s="103"/>
      <c r="AJ738" s="103"/>
      <c r="AK738" s="103"/>
      <c r="AL738" s="103"/>
      <c r="AM738" s="103"/>
      <c r="AN738" s="109" t="s">
        <v>387</v>
      </c>
      <c r="AO738" s="109"/>
      <c r="AP738" s="109"/>
      <c r="AQ738" s="109"/>
      <c r="AR738" s="110">
        <v>217</v>
      </c>
      <c r="AS738" s="111"/>
      <c r="AT738" s="111"/>
      <c r="AU738" s="111"/>
      <c r="AV738" s="111"/>
      <c r="AW738" s="111"/>
      <c r="AX738" s="112"/>
    </row>
    <row r="739" spans="1:52" ht="24.75" customHeight="1" x14ac:dyDescent="0.15">
      <c r="A739" s="100" t="s">
        <v>386</v>
      </c>
      <c r="B739" s="101"/>
      <c r="C739" s="101"/>
      <c r="D739" s="102"/>
      <c r="E739" s="103">
        <v>216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410</v>
      </c>
      <c r="B740" s="131"/>
      <c r="C740" s="131"/>
      <c r="D740" s="132"/>
      <c r="E740" s="133" t="s">
        <v>557</v>
      </c>
      <c r="F740" s="125"/>
      <c r="G740" s="125"/>
      <c r="H740" s="92" t="str">
        <f>IF(E740="", "", "(")</f>
        <v>(</v>
      </c>
      <c r="I740" s="125"/>
      <c r="J740" s="125"/>
      <c r="K740" s="92" t="str">
        <f>IF(OR(I740="　", I740=""), "", "-")</f>
        <v/>
      </c>
      <c r="L740" s="126">
        <v>207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0.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0.75"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0.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9.2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9.2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9.25" hidden="1" customHeight="1" thickBot="1" x14ac:dyDescent="0.2">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8" t="s">
        <v>381</v>
      </c>
      <c r="B780" s="789"/>
      <c r="C780" s="789"/>
      <c r="D780" s="789"/>
      <c r="E780" s="789"/>
      <c r="F780" s="790"/>
      <c r="G780" s="465" t="s">
        <v>668</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669</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81"/>
      <c r="B781" s="791"/>
      <c r="C781" s="791"/>
      <c r="D781" s="791"/>
      <c r="E781" s="791"/>
      <c r="F781" s="792"/>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customHeight="1" x14ac:dyDescent="0.15">
      <c r="A782" s="581"/>
      <c r="B782" s="791"/>
      <c r="C782" s="791"/>
      <c r="D782" s="791"/>
      <c r="E782" s="791"/>
      <c r="F782" s="792"/>
      <c r="G782" s="477" t="s">
        <v>602</v>
      </c>
      <c r="H782" s="478"/>
      <c r="I782" s="478"/>
      <c r="J782" s="478"/>
      <c r="K782" s="479"/>
      <c r="L782" s="480" t="s">
        <v>603</v>
      </c>
      <c r="M782" s="481"/>
      <c r="N782" s="481"/>
      <c r="O782" s="481"/>
      <c r="P782" s="481"/>
      <c r="Q782" s="481"/>
      <c r="R782" s="481"/>
      <c r="S782" s="481"/>
      <c r="T782" s="481"/>
      <c r="U782" s="481"/>
      <c r="V782" s="481"/>
      <c r="W782" s="481"/>
      <c r="X782" s="482"/>
      <c r="Y782" s="483">
        <v>6.9</v>
      </c>
      <c r="Z782" s="484"/>
      <c r="AA782" s="484"/>
      <c r="AB782" s="582"/>
      <c r="AC782" s="477" t="s">
        <v>602</v>
      </c>
      <c r="AD782" s="478"/>
      <c r="AE782" s="478"/>
      <c r="AF782" s="478"/>
      <c r="AG782" s="479"/>
      <c r="AH782" s="480" t="s">
        <v>604</v>
      </c>
      <c r="AI782" s="481"/>
      <c r="AJ782" s="481"/>
      <c r="AK782" s="481"/>
      <c r="AL782" s="481"/>
      <c r="AM782" s="481"/>
      <c r="AN782" s="481"/>
      <c r="AO782" s="481"/>
      <c r="AP782" s="481"/>
      <c r="AQ782" s="481"/>
      <c r="AR782" s="481"/>
      <c r="AS782" s="481"/>
      <c r="AT782" s="482"/>
      <c r="AU782" s="483">
        <v>0.5</v>
      </c>
      <c r="AV782" s="484"/>
      <c r="AW782" s="484"/>
      <c r="AX782" s="485"/>
    </row>
    <row r="783" spans="1:50" ht="24.75" hidden="1" customHeight="1" x14ac:dyDescent="0.15">
      <c r="A783" s="581"/>
      <c r="B783" s="791"/>
      <c r="C783" s="791"/>
      <c r="D783" s="791"/>
      <c r="E783" s="791"/>
      <c r="F783" s="792"/>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81"/>
      <c r="B784" s="791"/>
      <c r="C784" s="791"/>
      <c r="D784" s="791"/>
      <c r="E784" s="791"/>
      <c r="F784" s="792"/>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81"/>
      <c r="B785" s="791"/>
      <c r="C785" s="791"/>
      <c r="D785" s="791"/>
      <c r="E785" s="791"/>
      <c r="F785" s="792"/>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81"/>
      <c r="B786" s="791"/>
      <c r="C786" s="791"/>
      <c r="D786" s="791"/>
      <c r="E786" s="791"/>
      <c r="F786" s="792"/>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81"/>
      <c r="B787" s="791"/>
      <c r="C787" s="791"/>
      <c r="D787" s="791"/>
      <c r="E787" s="791"/>
      <c r="F787" s="792"/>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81"/>
      <c r="B788" s="791"/>
      <c r="C788" s="791"/>
      <c r="D788" s="791"/>
      <c r="E788" s="791"/>
      <c r="F788" s="792"/>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81"/>
      <c r="B789" s="791"/>
      <c r="C789" s="791"/>
      <c r="D789" s="791"/>
      <c r="E789" s="791"/>
      <c r="F789" s="792"/>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81"/>
      <c r="B790" s="791"/>
      <c r="C790" s="791"/>
      <c r="D790" s="791"/>
      <c r="E790" s="791"/>
      <c r="F790" s="792"/>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81"/>
      <c r="B791" s="791"/>
      <c r="C791" s="791"/>
      <c r="D791" s="791"/>
      <c r="E791" s="791"/>
      <c r="F791" s="792"/>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81"/>
      <c r="B792" s="791"/>
      <c r="C792" s="791"/>
      <c r="D792" s="791"/>
      <c r="E792" s="791"/>
      <c r="F792" s="792"/>
      <c r="G792" s="429" t="s">
        <v>20</v>
      </c>
      <c r="H792" s="430"/>
      <c r="I792" s="430"/>
      <c r="J792" s="430"/>
      <c r="K792" s="430"/>
      <c r="L792" s="431"/>
      <c r="M792" s="432"/>
      <c r="N792" s="432"/>
      <c r="O792" s="432"/>
      <c r="P792" s="432"/>
      <c r="Q792" s="432"/>
      <c r="R792" s="432"/>
      <c r="S792" s="432"/>
      <c r="T792" s="432"/>
      <c r="U792" s="432"/>
      <c r="V792" s="432"/>
      <c r="W792" s="432"/>
      <c r="X792" s="433"/>
      <c r="Y792" s="434">
        <f>SUM(Y782:AB791)</f>
        <v>6.9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0.5</v>
      </c>
      <c r="AV792" s="435"/>
      <c r="AW792" s="435"/>
      <c r="AX792" s="437"/>
    </row>
    <row r="793" spans="1:50" ht="24.75" customHeight="1" x14ac:dyDescent="0.15">
      <c r="A793" s="581"/>
      <c r="B793" s="791"/>
      <c r="C793" s="791"/>
      <c r="D793" s="791"/>
      <c r="E793" s="791"/>
      <c r="F793" s="792"/>
      <c r="G793" s="465" t="s">
        <v>670</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671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15">
      <c r="A794" s="581"/>
      <c r="B794" s="791"/>
      <c r="C794" s="791"/>
      <c r="D794" s="791"/>
      <c r="E794" s="791"/>
      <c r="F794" s="792"/>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customHeight="1" x14ac:dyDescent="0.15">
      <c r="A795" s="581"/>
      <c r="B795" s="791"/>
      <c r="C795" s="791"/>
      <c r="D795" s="791"/>
      <c r="E795" s="791"/>
      <c r="F795" s="792"/>
      <c r="G795" s="477" t="s">
        <v>605</v>
      </c>
      <c r="H795" s="478"/>
      <c r="I795" s="478"/>
      <c r="J795" s="478"/>
      <c r="K795" s="479"/>
      <c r="L795" s="480" t="s">
        <v>609</v>
      </c>
      <c r="M795" s="481"/>
      <c r="N795" s="481"/>
      <c r="O795" s="481"/>
      <c r="P795" s="481"/>
      <c r="Q795" s="481"/>
      <c r="R795" s="481"/>
      <c r="S795" s="481"/>
      <c r="T795" s="481"/>
      <c r="U795" s="481"/>
      <c r="V795" s="481"/>
      <c r="W795" s="481"/>
      <c r="X795" s="482"/>
      <c r="Y795" s="483">
        <v>2</v>
      </c>
      <c r="Z795" s="484"/>
      <c r="AA795" s="484"/>
      <c r="AB795" s="582"/>
      <c r="AC795" s="477" t="s">
        <v>605</v>
      </c>
      <c r="AD795" s="478"/>
      <c r="AE795" s="478"/>
      <c r="AF795" s="478"/>
      <c r="AG795" s="479"/>
      <c r="AH795" s="480" t="s">
        <v>610</v>
      </c>
      <c r="AI795" s="481"/>
      <c r="AJ795" s="481"/>
      <c r="AK795" s="481"/>
      <c r="AL795" s="481"/>
      <c r="AM795" s="481"/>
      <c r="AN795" s="481"/>
      <c r="AO795" s="481"/>
      <c r="AP795" s="481"/>
      <c r="AQ795" s="481"/>
      <c r="AR795" s="481"/>
      <c r="AS795" s="481"/>
      <c r="AT795" s="482"/>
      <c r="AU795" s="483">
        <v>0.9</v>
      </c>
      <c r="AV795" s="484"/>
      <c r="AW795" s="484"/>
      <c r="AX795" s="485"/>
    </row>
    <row r="796" spans="1:50" ht="24.75" hidden="1" customHeight="1" x14ac:dyDescent="0.15">
      <c r="A796" s="581"/>
      <c r="B796" s="791"/>
      <c r="C796" s="791"/>
      <c r="D796" s="791"/>
      <c r="E796" s="791"/>
      <c r="F796" s="792"/>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81"/>
      <c r="B797" s="791"/>
      <c r="C797" s="791"/>
      <c r="D797" s="791"/>
      <c r="E797" s="791"/>
      <c r="F797" s="792"/>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81"/>
      <c r="B798" s="791"/>
      <c r="C798" s="791"/>
      <c r="D798" s="791"/>
      <c r="E798" s="791"/>
      <c r="F798" s="792"/>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81"/>
      <c r="B799" s="791"/>
      <c r="C799" s="791"/>
      <c r="D799" s="791"/>
      <c r="E799" s="791"/>
      <c r="F799" s="792"/>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81"/>
      <c r="B800" s="791"/>
      <c r="C800" s="791"/>
      <c r="D800" s="791"/>
      <c r="E800" s="791"/>
      <c r="F800" s="792"/>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81"/>
      <c r="B801" s="791"/>
      <c r="C801" s="791"/>
      <c r="D801" s="791"/>
      <c r="E801" s="791"/>
      <c r="F801" s="792"/>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81"/>
      <c r="B802" s="791"/>
      <c r="C802" s="791"/>
      <c r="D802" s="791"/>
      <c r="E802" s="791"/>
      <c r="F802" s="792"/>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81"/>
      <c r="B803" s="791"/>
      <c r="C803" s="791"/>
      <c r="D803" s="791"/>
      <c r="E803" s="791"/>
      <c r="F803" s="792"/>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81"/>
      <c r="B804" s="791"/>
      <c r="C804" s="791"/>
      <c r="D804" s="791"/>
      <c r="E804" s="791"/>
      <c r="F804" s="792"/>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81"/>
      <c r="B805" s="791"/>
      <c r="C805" s="791"/>
      <c r="D805" s="791"/>
      <c r="E805" s="791"/>
      <c r="F805" s="792"/>
      <c r="G805" s="429" t="s">
        <v>20</v>
      </c>
      <c r="H805" s="430"/>
      <c r="I805" s="430"/>
      <c r="J805" s="430"/>
      <c r="K805" s="430"/>
      <c r="L805" s="431"/>
      <c r="M805" s="432"/>
      <c r="N805" s="432"/>
      <c r="O805" s="432"/>
      <c r="P805" s="432"/>
      <c r="Q805" s="432"/>
      <c r="R805" s="432"/>
      <c r="S805" s="432"/>
      <c r="T805" s="432"/>
      <c r="U805" s="432"/>
      <c r="V805" s="432"/>
      <c r="W805" s="432"/>
      <c r="X805" s="433"/>
      <c r="Y805" s="434">
        <f>SUM(Y795:AB804)</f>
        <v>2</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0.9</v>
      </c>
      <c r="AV805" s="435"/>
      <c r="AW805" s="435"/>
      <c r="AX805" s="437"/>
    </row>
    <row r="806" spans="1:50" ht="24.75" customHeight="1" x14ac:dyDescent="0.15">
      <c r="A806" s="581"/>
      <c r="B806" s="791"/>
      <c r="C806" s="791"/>
      <c r="D806" s="791"/>
      <c r="E806" s="791"/>
      <c r="F806" s="792"/>
      <c r="G806" s="465" t="s">
        <v>672</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673</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customHeight="1" x14ac:dyDescent="0.15">
      <c r="A807" s="581"/>
      <c r="B807" s="791"/>
      <c r="C807" s="791"/>
      <c r="D807" s="791"/>
      <c r="E807" s="791"/>
      <c r="F807" s="792"/>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46.5" customHeight="1" x14ac:dyDescent="0.15">
      <c r="A808" s="581"/>
      <c r="B808" s="791"/>
      <c r="C808" s="791"/>
      <c r="D808" s="791"/>
      <c r="E808" s="791"/>
      <c r="F808" s="792"/>
      <c r="G808" s="477" t="s">
        <v>606</v>
      </c>
      <c r="H808" s="478"/>
      <c r="I808" s="478"/>
      <c r="J808" s="478"/>
      <c r="K808" s="479"/>
      <c r="L808" s="480" t="s">
        <v>607</v>
      </c>
      <c r="M808" s="481"/>
      <c r="N808" s="481"/>
      <c r="O808" s="481"/>
      <c r="P808" s="481"/>
      <c r="Q808" s="481"/>
      <c r="R808" s="481"/>
      <c r="S808" s="481"/>
      <c r="T808" s="481"/>
      <c r="U808" s="481"/>
      <c r="V808" s="481"/>
      <c r="W808" s="481"/>
      <c r="X808" s="482"/>
      <c r="Y808" s="483">
        <v>2.8</v>
      </c>
      <c r="Z808" s="484"/>
      <c r="AA808" s="484"/>
      <c r="AB808" s="582"/>
      <c r="AC808" s="477" t="s">
        <v>611</v>
      </c>
      <c r="AD808" s="478"/>
      <c r="AE808" s="478"/>
      <c r="AF808" s="478"/>
      <c r="AG808" s="479"/>
      <c r="AH808" s="480" t="s">
        <v>612</v>
      </c>
      <c r="AI808" s="481"/>
      <c r="AJ808" s="481"/>
      <c r="AK808" s="481"/>
      <c r="AL808" s="481"/>
      <c r="AM808" s="481"/>
      <c r="AN808" s="481"/>
      <c r="AO808" s="481"/>
      <c r="AP808" s="481"/>
      <c r="AQ808" s="481"/>
      <c r="AR808" s="481"/>
      <c r="AS808" s="481"/>
      <c r="AT808" s="482"/>
      <c r="AU808" s="483">
        <v>1</v>
      </c>
      <c r="AV808" s="484"/>
      <c r="AW808" s="484"/>
      <c r="AX808" s="485"/>
    </row>
    <row r="809" spans="1:50" ht="24.75" hidden="1" customHeight="1" x14ac:dyDescent="0.15">
      <c r="A809" s="581"/>
      <c r="B809" s="791"/>
      <c r="C809" s="791"/>
      <c r="D809" s="791"/>
      <c r="E809" s="791"/>
      <c r="F809" s="792"/>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81"/>
      <c r="B810" s="791"/>
      <c r="C810" s="791"/>
      <c r="D810" s="791"/>
      <c r="E810" s="791"/>
      <c r="F810" s="792"/>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81"/>
      <c r="B811" s="791"/>
      <c r="C811" s="791"/>
      <c r="D811" s="791"/>
      <c r="E811" s="791"/>
      <c r="F811" s="792"/>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81"/>
      <c r="B812" s="791"/>
      <c r="C812" s="791"/>
      <c r="D812" s="791"/>
      <c r="E812" s="791"/>
      <c r="F812" s="792"/>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81"/>
      <c r="B813" s="791"/>
      <c r="C813" s="791"/>
      <c r="D813" s="791"/>
      <c r="E813" s="791"/>
      <c r="F813" s="792"/>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81"/>
      <c r="B814" s="791"/>
      <c r="C814" s="791"/>
      <c r="D814" s="791"/>
      <c r="E814" s="791"/>
      <c r="F814" s="792"/>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81"/>
      <c r="B815" s="791"/>
      <c r="C815" s="791"/>
      <c r="D815" s="791"/>
      <c r="E815" s="791"/>
      <c r="F815" s="792"/>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81"/>
      <c r="B816" s="791"/>
      <c r="C816" s="791"/>
      <c r="D816" s="791"/>
      <c r="E816" s="791"/>
      <c r="F816" s="792"/>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81"/>
      <c r="B817" s="791"/>
      <c r="C817" s="791"/>
      <c r="D817" s="791"/>
      <c r="E817" s="791"/>
      <c r="F817" s="792"/>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thickBot="1" x14ac:dyDescent="0.2">
      <c r="A818" s="581"/>
      <c r="B818" s="791"/>
      <c r="C818" s="791"/>
      <c r="D818" s="791"/>
      <c r="E818" s="791"/>
      <c r="F818" s="792"/>
      <c r="G818" s="429" t="s">
        <v>20</v>
      </c>
      <c r="H818" s="430"/>
      <c r="I818" s="430"/>
      <c r="J818" s="430"/>
      <c r="K818" s="430"/>
      <c r="L818" s="431"/>
      <c r="M818" s="432"/>
      <c r="N818" s="432"/>
      <c r="O818" s="432"/>
      <c r="P818" s="432"/>
      <c r="Q818" s="432"/>
      <c r="R818" s="432"/>
      <c r="S818" s="432"/>
      <c r="T818" s="432"/>
      <c r="U818" s="432"/>
      <c r="V818" s="432"/>
      <c r="W818" s="432"/>
      <c r="X818" s="433"/>
      <c r="Y818" s="434">
        <f>SUM(Y808:AB817)</f>
        <v>2.8</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1</v>
      </c>
      <c r="AV818" s="435"/>
      <c r="AW818" s="435"/>
      <c r="AX818" s="437"/>
    </row>
    <row r="819" spans="1:50" ht="24.75" customHeight="1" x14ac:dyDescent="0.15">
      <c r="A819" s="581"/>
      <c r="B819" s="791"/>
      <c r="C819" s="791"/>
      <c r="D819" s="791"/>
      <c r="E819" s="791"/>
      <c r="F819" s="792"/>
      <c r="G819" s="465" t="s">
        <v>674</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675</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customHeight="1" x14ac:dyDescent="0.15">
      <c r="A820" s="581"/>
      <c r="B820" s="791"/>
      <c r="C820" s="791"/>
      <c r="D820" s="791"/>
      <c r="E820" s="791"/>
      <c r="F820" s="792"/>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36" customHeight="1" x14ac:dyDescent="0.15">
      <c r="A821" s="581"/>
      <c r="B821" s="791"/>
      <c r="C821" s="791"/>
      <c r="D821" s="791"/>
      <c r="E821" s="791"/>
      <c r="F821" s="792"/>
      <c r="G821" s="477" t="s">
        <v>608</v>
      </c>
      <c r="H821" s="478"/>
      <c r="I821" s="478"/>
      <c r="J821" s="478"/>
      <c r="K821" s="479"/>
      <c r="L821" s="480" t="s">
        <v>650</v>
      </c>
      <c r="M821" s="481"/>
      <c r="N821" s="481"/>
      <c r="O821" s="481"/>
      <c r="P821" s="481"/>
      <c r="Q821" s="481"/>
      <c r="R821" s="481"/>
      <c r="S821" s="481"/>
      <c r="T821" s="481"/>
      <c r="U821" s="481"/>
      <c r="V821" s="481"/>
      <c r="W821" s="481"/>
      <c r="X821" s="482"/>
      <c r="Y821" s="483">
        <v>0.8</v>
      </c>
      <c r="Z821" s="484"/>
      <c r="AA821" s="484"/>
      <c r="AB821" s="582"/>
      <c r="AC821" s="477" t="s">
        <v>602</v>
      </c>
      <c r="AD821" s="478"/>
      <c r="AE821" s="478"/>
      <c r="AF821" s="478"/>
      <c r="AG821" s="479"/>
      <c r="AH821" s="480" t="s">
        <v>653</v>
      </c>
      <c r="AI821" s="481"/>
      <c r="AJ821" s="481"/>
      <c r="AK821" s="481"/>
      <c r="AL821" s="481"/>
      <c r="AM821" s="481"/>
      <c r="AN821" s="481"/>
      <c r="AO821" s="481"/>
      <c r="AP821" s="481"/>
      <c r="AQ821" s="481"/>
      <c r="AR821" s="481"/>
      <c r="AS821" s="481"/>
      <c r="AT821" s="482"/>
      <c r="AU821" s="483">
        <v>1</v>
      </c>
      <c r="AV821" s="484"/>
      <c r="AW821" s="484"/>
      <c r="AX821" s="485"/>
    </row>
    <row r="822" spans="1:50" ht="24.75" hidden="1" customHeight="1" x14ac:dyDescent="0.15">
      <c r="A822" s="581"/>
      <c r="B822" s="791"/>
      <c r="C822" s="791"/>
      <c r="D822" s="791"/>
      <c r="E822" s="791"/>
      <c r="F822" s="792"/>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81"/>
      <c r="B823" s="791"/>
      <c r="C823" s="791"/>
      <c r="D823" s="791"/>
      <c r="E823" s="791"/>
      <c r="F823" s="792"/>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81"/>
      <c r="B824" s="791"/>
      <c r="C824" s="791"/>
      <c r="D824" s="791"/>
      <c r="E824" s="791"/>
      <c r="F824" s="792"/>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81"/>
      <c r="B825" s="791"/>
      <c r="C825" s="791"/>
      <c r="D825" s="791"/>
      <c r="E825" s="791"/>
      <c r="F825" s="792"/>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81"/>
      <c r="B826" s="791"/>
      <c r="C826" s="791"/>
      <c r="D826" s="791"/>
      <c r="E826" s="791"/>
      <c r="F826" s="792"/>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81"/>
      <c r="B827" s="791"/>
      <c r="C827" s="791"/>
      <c r="D827" s="791"/>
      <c r="E827" s="791"/>
      <c r="F827" s="792"/>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81"/>
      <c r="B828" s="791"/>
      <c r="C828" s="791"/>
      <c r="D828" s="791"/>
      <c r="E828" s="791"/>
      <c r="F828" s="792"/>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81"/>
      <c r="B829" s="791"/>
      <c r="C829" s="791"/>
      <c r="D829" s="791"/>
      <c r="E829" s="791"/>
      <c r="F829" s="792"/>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81"/>
      <c r="B830" s="791"/>
      <c r="C830" s="791"/>
      <c r="D830" s="791"/>
      <c r="E830" s="791"/>
      <c r="F830" s="792"/>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customHeight="1" x14ac:dyDescent="0.15">
      <c r="A831" s="581"/>
      <c r="B831" s="791"/>
      <c r="C831" s="791"/>
      <c r="D831" s="791"/>
      <c r="E831" s="791"/>
      <c r="F831" s="792"/>
      <c r="G831" s="429" t="s">
        <v>20</v>
      </c>
      <c r="H831" s="430"/>
      <c r="I831" s="430"/>
      <c r="J831" s="430"/>
      <c r="K831" s="430"/>
      <c r="L831" s="431"/>
      <c r="M831" s="432"/>
      <c r="N831" s="432"/>
      <c r="O831" s="432"/>
      <c r="P831" s="432"/>
      <c r="Q831" s="432"/>
      <c r="R831" s="432"/>
      <c r="S831" s="432"/>
      <c r="T831" s="432"/>
      <c r="U831" s="432"/>
      <c r="V831" s="432"/>
      <c r="W831" s="432"/>
      <c r="X831" s="433"/>
      <c r="Y831" s="434">
        <f>SUM(Y821:AB830)</f>
        <v>0.8</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1</v>
      </c>
      <c r="AV831" s="435"/>
      <c r="AW831" s="435"/>
      <c r="AX831" s="437"/>
    </row>
    <row r="832" spans="1:50" ht="24.75" customHeight="1" thickBot="1" x14ac:dyDescent="0.2">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89" t="s">
        <v>342</v>
      </c>
      <c r="AM832" s="990"/>
      <c r="AN832" s="990"/>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298</v>
      </c>
      <c r="K837" s="109"/>
      <c r="L837" s="109"/>
      <c r="M837" s="109"/>
      <c r="N837" s="109"/>
      <c r="O837" s="109"/>
      <c r="P837" s="366" t="s">
        <v>246</v>
      </c>
      <c r="Q837" s="366"/>
      <c r="R837" s="366"/>
      <c r="S837" s="366"/>
      <c r="T837" s="366"/>
      <c r="U837" s="366"/>
      <c r="V837" s="366"/>
      <c r="W837" s="366"/>
      <c r="X837" s="366"/>
      <c r="Y837" s="363" t="s">
        <v>296</v>
      </c>
      <c r="Z837" s="364"/>
      <c r="AA837" s="364"/>
      <c r="AB837" s="364"/>
      <c r="AC837" s="287" t="s">
        <v>336</v>
      </c>
      <c r="AD837" s="287"/>
      <c r="AE837" s="287"/>
      <c r="AF837" s="287"/>
      <c r="AG837" s="287"/>
      <c r="AH837" s="363" t="s">
        <v>362</v>
      </c>
      <c r="AI837" s="365"/>
      <c r="AJ837" s="365"/>
      <c r="AK837" s="365"/>
      <c r="AL837" s="365" t="s">
        <v>21</v>
      </c>
      <c r="AM837" s="365"/>
      <c r="AN837" s="365"/>
      <c r="AO837" s="446"/>
      <c r="AP837" s="447" t="s">
        <v>299</v>
      </c>
      <c r="AQ837" s="447"/>
      <c r="AR837" s="447"/>
      <c r="AS837" s="447"/>
      <c r="AT837" s="447"/>
      <c r="AU837" s="447"/>
      <c r="AV837" s="447"/>
      <c r="AW837" s="447"/>
      <c r="AX837" s="447"/>
    </row>
    <row r="838" spans="1:50" ht="43.5" customHeight="1" x14ac:dyDescent="0.15">
      <c r="A838" s="424">
        <v>1</v>
      </c>
      <c r="B838" s="424">
        <v>1</v>
      </c>
      <c r="C838" s="443" t="s">
        <v>613</v>
      </c>
      <c r="D838" s="438"/>
      <c r="E838" s="438"/>
      <c r="F838" s="438"/>
      <c r="G838" s="438"/>
      <c r="H838" s="438"/>
      <c r="I838" s="438"/>
      <c r="J838" s="439">
        <v>8011101007165</v>
      </c>
      <c r="K838" s="440"/>
      <c r="L838" s="440"/>
      <c r="M838" s="440"/>
      <c r="N838" s="440"/>
      <c r="O838" s="440"/>
      <c r="P838" s="444" t="s">
        <v>603</v>
      </c>
      <c r="Q838" s="333"/>
      <c r="R838" s="333"/>
      <c r="S838" s="333"/>
      <c r="T838" s="333"/>
      <c r="U838" s="333"/>
      <c r="V838" s="333"/>
      <c r="W838" s="333"/>
      <c r="X838" s="333"/>
      <c r="Y838" s="334">
        <v>6.9</v>
      </c>
      <c r="Z838" s="335"/>
      <c r="AA838" s="335"/>
      <c r="AB838" s="336"/>
      <c r="AC838" s="347" t="s">
        <v>367</v>
      </c>
      <c r="AD838" s="445"/>
      <c r="AE838" s="445"/>
      <c r="AF838" s="445"/>
      <c r="AG838" s="445"/>
      <c r="AH838" s="441">
        <v>1</v>
      </c>
      <c r="AI838" s="442"/>
      <c r="AJ838" s="442"/>
      <c r="AK838" s="442"/>
      <c r="AL838" s="344">
        <v>100</v>
      </c>
      <c r="AM838" s="345"/>
      <c r="AN838" s="345"/>
      <c r="AO838" s="346"/>
      <c r="AP838" s="340" t="s">
        <v>614</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3"/>
      <c r="D840" s="438"/>
      <c r="E840" s="438"/>
      <c r="F840" s="438"/>
      <c r="G840" s="438"/>
      <c r="H840" s="438"/>
      <c r="I840" s="438"/>
      <c r="J840" s="439"/>
      <c r="K840" s="440"/>
      <c r="L840" s="440"/>
      <c r="M840" s="440"/>
      <c r="N840" s="440"/>
      <c r="O840" s="440"/>
      <c r="P840" s="444"/>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3"/>
      <c r="D841" s="438"/>
      <c r="E841" s="438"/>
      <c r="F841" s="438"/>
      <c r="G841" s="438"/>
      <c r="H841" s="438"/>
      <c r="I841" s="438"/>
      <c r="J841" s="439"/>
      <c r="K841" s="440"/>
      <c r="L841" s="440"/>
      <c r="M841" s="440"/>
      <c r="N841" s="440"/>
      <c r="O841" s="440"/>
      <c r="P841" s="444"/>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7.5"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16.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298</v>
      </c>
      <c r="K870" s="109"/>
      <c r="L870" s="109"/>
      <c r="M870" s="109"/>
      <c r="N870" s="109"/>
      <c r="O870" s="109"/>
      <c r="P870" s="366" t="s">
        <v>246</v>
      </c>
      <c r="Q870" s="366"/>
      <c r="R870" s="366"/>
      <c r="S870" s="366"/>
      <c r="T870" s="366"/>
      <c r="U870" s="366"/>
      <c r="V870" s="366"/>
      <c r="W870" s="366"/>
      <c r="X870" s="366"/>
      <c r="Y870" s="363" t="s">
        <v>296</v>
      </c>
      <c r="Z870" s="364"/>
      <c r="AA870" s="364"/>
      <c r="AB870" s="364"/>
      <c r="AC870" s="287" t="s">
        <v>336</v>
      </c>
      <c r="AD870" s="287"/>
      <c r="AE870" s="287"/>
      <c r="AF870" s="287"/>
      <c r="AG870" s="287"/>
      <c r="AH870" s="363" t="s">
        <v>362</v>
      </c>
      <c r="AI870" s="365"/>
      <c r="AJ870" s="365"/>
      <c r="AK870" s="365"/>
      <c r="AL870" s="365" t="s">
        <v>21</v>
      </c>
      <c r="AM870" s="365"/>
      <c r="AN870" s="365"/>
      <c r="AO870" s="446"/>
      <c r="AP870" s="447" t="s">
        <v>299</v>
      </c>
      <c r="AQ870" s="447"/>
      <c r="AR870" s="447"/>
      <c r="AS870" s="447"/>
      <c r="AT870" s="447"/>
      <c r="AU870" s="447"/>
      <c r="AV870" s="447"/>
      <c r="AW870" s="447"/>
      <c r="AX870" s="447"/>
    </row>
    <row r="871" spans="1:50" ht="43.5" customHeight="1" x14ac:dyDescent="0.15">
      <c r="A871" s="424">
        <v>1</v>
      </c>
      <c r="B871" s="424">
        <v>1</v>
      </c>
      <c r="C871" s="443" t="s">
        <v>615</v>
      </c>
      <c r="D871" s="438"/>
      <c r="E871" s="438"/>
      <c r="F871" s="438"/>
      <c r="G871" s="438"/>
      <c r="H871" s="438"/>
      <c r="I871" s="438"/>
      <c r="J871" s="439">
        <v>2100001013633</v>
      </c>
      <c r="K871" s="440"/>
      <c r="L871" s="440"/>
      <c r="M871" s="440"/>
      <c r="N871" s="440"/>
      <c r="O871" s="440"/>
      <c r="P871" s="444" t="s">
        <v>604</v>
      </c>
      <c r="Q871" s="333"/>
      <c r="R871" s="333"/>
      <c r="S871" s="333"/>
      <c r="T871" s="333"/>
      <c r="U871" s="333"/>
      <c r="V871" s="333"/>
      <c r="W871" s="333"/>
      <c r="X871" s="333"/>
      <c r="Y871" s="334">
        <v>0.5</v>
      </c>
      <c r="Z871" s="335"/>
      <c r="AA871" s="335"/>
      <c r="AB871" s="336"/>
      <c r="AC871" s="347" t="s">
        <v>373</v>
      </c>
      <c r="AD871" s="445"/>
      <c r="AE871" s="445"/>
      <c r="AF871" s="445"/>
      <c r="AG871" s="445"/>
      <c r="AH871" s="441" t="s">
        <v>598</v>
      </c>
      <c r="AI871" s="442"/>
      <c r="AJ871" s="442"/>
      <c r="AK871" s="442"/>
      <c r="AL871" s="344" t="s">
        <v>616</v>
      </c>
      <c r="AM871" s="345"/>
      <c r="AN871" s="345"/>
      <c r="AO871" s="346"/>
      <c r="AP871" s="340" t="s">
        <v>617</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3"/>
      <c r="D873" s="438"/>
      <c r="E873" s="438"/>
      <c r="F873" s="438"/>
      <c r="G873" s="438"/>
      <c r="H873" s="438"/>
      <c r="I873" s="438"/>
      <c r="J873" s="439"/>
      <c r="K873" s="440"/>
      <c r="L873" s="440"/>
      <c r="M873" s="440"/>
      <c r="N873" s="440"/>
      <c r="O873" s="440"/>
      <c r="P873" s="444"/>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3"/>
      <c r="D874" s="438"/>
      <c r="E874" s="438"/>
      <c r="F874" s="438"/>
      <c r="G874" s="438"/>
      <c r="H874" s="438"/>
      <c r="I874" s="438"/>
      <c r="J874" s="439"/>
      <c r="K874" s="440"/>
      <c r="L874" s="440"/>
      <c r="M874" s="440"/>
      <c r="N874" s="440"/>
      <c r="O874" s="440"/>
      <c r="P874" s="444"/>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15.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298</v>
      </c>
      <c r="K903" s="109"/>
      <c r="L903" s="109"/>
      <c r="M903" s="109"/>
      <c r="N903" s="109"/>
      <c r="O903" s="109"/>
      <c r="P903" s="366" t="s">
        <v>246</v>
      </c>
      <c r="Q903" s="366"/>
      <c r="R903" s="366"/>
      <c r="S903" s="366"/>
      <c r="T903" s="366"/>
      <c r="U903" s="366"/>
      <c r="V903" s="366"/>
      <c r="W903" s="366"/>
      <c r="X903" s="366"/>
      <c r="Y903" s="363" t="s">
        <v>296</v>
      </c>
      <c r="Z903" s="364"/>
      <c r="AA903" s="364"/>
      <c r="AB903" s="364"/>
      <c r="AC903" s="287" t="s">
        <v>336</v>
      </c>
      <c r="AD903" s="287"/>
      <c r="AE903" s="287"/>
      <c r="AF903" s="287"/>
      <c r="AG903" s="287"/>
      <c r="AH903" s="363" t="s">
        <v>362</v>
      </c>
      <c r="AI903" s="365"/>
      <c r="AJ903" s="365"/>
      <c r="AK903" s="365"/>
      <c r="AL903" s="365" t="s">
        <v>21</v>
      </c>
      <c r="AM903" s="365"/>
      <c r="AN903" s="365"/>
      <c r="AO903" s="446"/>
      <c r="AP903" s="447" t="s">
        <v>299</v>
      </c>
      <c r="AQ903" s="447"/>
      <c r="AR903" s="447"/>
      <c r="AS903" s="447"/>
      <c r="AT903" s="447"/>
      <c r="AU903" s="447"/>
      <c r="AV903" s="447"/>
      <c r="AW903" s="447"/>
      <c r="AX903" s="447"/>
    </row>
    <row r="904" spans="1:50" ht="61.5" customHeight="1" x14ac:dyDescent="0.15">
      <c r="A904" s="424">
        <v>1</v>
      </c>
      <c r="B904" s="424">
        <v>1</v>
      </c>
      <c r="C904" s="443" t="s">
        <v>618</v>
      </c>
      <c r="D904" s="438"/>
      <c r="E904" s="438"/>
      <c r="F904" s="438"/>
      <c r="G904" s="438"/>
      <c r="H904" s="438"/>
      <c r="I904" s="438"/>
      <c r="J904" s="439">
        <v>6120005008509</v>
      </c>
      <c r="K904" s="440"/>
      <c r="L904" s="440"/>
      <c r="M904" s="440"/>
      <c r="N904" s="440"/>
      <c r="O904" s="440"/>
      <c r="P904" s="444" t="s">
        <v>619</v>
      </c>
      <c r="Q904" s="333"/>
      <c r="R904" s="333"/>
      <c r="S904" s="333"/>
      <c r="T904" s="333"/>
      <c r="U904" s="333"/>
      <c r="V904" s="333"/>
      <c r="W904" s="333"/>
      <c r="X904" s="333"/>
      <c r="Y904" s="334">
        <v>2</v>
      </c>
      <c r="Z904" s="335"/>
      <c r="AA904" s="335"/>
      <c r="AB904" s="336"/>
      <c r="AC904" s="347" t="s">
        <v>373</v>
      </c>
      <c r="AD904" s="445"/>
      <c r="AE904" s="445"/>
      <c r="AF904" s="445"/>
      <c r="AG904" s="445"/>
      <c r="AH904" s="441" t="s">
        <v>598</v>
      </c>
      <c r="AI904" s="442"/>
      <c r="AJ904" s="442"/>
      <c r="AK904" s="442"/>
      <c r="AL904" s="344" t="s">
        <v>598</v>
      </c>
      <c r="AM904" s="345"/>
      <c r="AN904" s="345"/>
      <c r="AO904" s="346"/>
      <c r="AP904" s="340" t="s">
        <v>620</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3"/>
      <c r="D906" s="438"/>
      <c r="E906" s="438"/>
      <c r="F906" s="438"/>
      <c r="G906" s="438"/>
      <c r="H906" s="438"/>
      <c r="I906" s="438"/>
      <c r="J906" s="439"/>
      <c r="K906" s="440"/>
      <c r="L906" s="440"/>
      <c r="M906" s="440"/>
      <c r="N906" s="440"/>
      <c r="O906" s="440"/>
      <c r="P906" s="444"/>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3"/>
      <c r="D907" s="438"/>
      <c r="E907" s="438"/>
      <c r="F907" s="438"/>
      <c r="G907" s="438"/>
      <c r="H907" s="438"/>
      <c r="I907" s="438"/>
      <c r="J907" s="439"/>
      <c r="K907" s="440"/>
      <c r="L907" s="440"/>
      <c r="M907" s="440"/>
      <c r="N907" s="440"/>
      <c r="O907" s="440"/>
      <c r="P907" s="444"/>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1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298</v>
      </c>
      <c r="K936" s="109"/>
      <c r="L936" s="109"/>
      <c r="M936" s="109"/>
      <c r="N936" s="109"/>
      <c r="O936" s="109"/>
      <c r="P936" s="366" t="s">
        <v>246</v>
      </c>
      <c r="Q936" s="366"/>
      <c r="R936" s="366"/>
      <c r="S936" s="366"/>
      <c r="T936" s="366"/>
      <c r="U936" s="366"/>
      <c r="V936" s="366"/>
      <c r="W936" s="366"/>
      <c r="X936" s="366"/>
      <c r="Y936" s="363" t="s">
        <v>296</v>
      </c>
      <c r="Z936" s="364"/>
      <c r="AA936" s="364"/>
      <c r="AB936" s="364"/>
      <c r="AC936" s="287" t="s">
        <v>336</v>
      </c>
      <c r="AD936" s="287"/>
      <c r="AE936" s="287"/>
      <c r="AF936" s="287"/>
      <c r="AG936" s="287"/>
      <c r="AH936" s="363" t="s">
        <v>362</v>
      </c>
      <c r="AI936" s="365"/>
      <c r="AJ936" s="365"/>
      <c r="AK936" s="365"/>
      <c r="AL936" s="365" t="s">
        <v>21</v>
      </c>
      <c r="AM936" s="365"/>
      <c r="AN936" s="365"/>
      <c r="AO936" s="446"/>
      <c r="AP936" s="447" t="s">
        <v>299</v>
      </c>
      <c r="AQ936" s="447"/>
      <c r="AR936" s="447"/>
      <c r="AS936" s="447"/>
      <c r="AT936" s="447"/>
      <c r="AU936" s="447"/>
      <c r="AV936" s="447"/>
      <c r="AW936" s="447"/>
      <c r="AX936" s="447"/>
    </row>
    <row r="937" spans="1:50" ht="55.5" customHeight="1" x14ac:dyDescent="0.15">
      <c r="A937" s="424">
        <v>1</v>
      </c>
      <c r="B937" s="424">
        <v>1</v>
      </c>
      <c r="C937" s="443" t="s">
        <v>621</v>
      </c>
      <c r="D937" s="438"/>
      <c r="E937" s="438"/>
      <c r="F937" s="438"/>
      <c r="G937" s="438"/>
      <c r="H937" s="438"/>
      <c r="I937" s="438"/>
      <c r="J937" s="439">
        <v>3010401010321</v>
      </c>
      <c r="K937" s="440"/>
      <c r="L937" s="440"/>
      <c r="M937" s="440"/>
      <c r="N937" s="440"/>
      <c r="O937" s="440"/>
      <c r="P937" s="444" t="s">
        <v>622</v>
      </c>
      <c r="Q937" s="333"/>
      <c r="R937" s="333"/>
      <c r="S937" s="333"/>
      <c r="T937" s="333"/>
      <c r="U937" s="333"/>
      <c r="V937" s="333"/>
      <c r="W937" s="333"/>
      <c r="X937" s="333"/>
      <c r="Y937" s="334">
        <v>0.9</v>
      </c>
      <c r="Z937" s="335"/>
      <c r="AA937" s="335"/>
      <c r="AB937" s="336"/>
      <c r="AC937" s="347" t="s">
        <v>373</v>
      </c>
      <c r="AD937" s="445"/>
      <c r="AE937" s="445"/>
      <c r="AF937" s="445"/>
      <c r="AG937" s="445"/>
      <c r="AH937" s="441" t="s">
        <v>598</v>
      </c>
      <c r="AI937" s="442"/>
      <c r="AJ937" s="442"/>
      <c r="AK937" s="442"/>
      <c r="AL937" s="344" t="s">
        <v>598</v>
      </c>
      <c r="AM937" s="345"/>
      <c r="AN937" s="345"/>
      <c r="AO937" s="346"/>
      <c r="AP937" s="340" t="s">
        <v>623</v>
      </c>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3"/>
      <c r="D939" s="438"/>
      <c r="E939" s="438"/>
      <c r="F939" s="438"/>
      <c r="G939" s="438"/>
      <c r="H939" s="438"/>
      <c r="I939" s="438"/>
      <c r="J939" s="439"/>
      <c r="K939" s="440"/>
      <c r="L939" s="440"/>
      <c r="M939" s="440"/>
      <c r="N939" s="440"/>
      <c r="O939" s="440"/>
      <c r="P939" s="444"/>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3"/>
      <c r="D940" s="438"/>
      <c r="E940" s="438"/>
      <c r="F940" s="438"/>
      <c r="G940" s="438"/>
      <c r="H940" s="438"/>
      <c r="I940" s="438"/>
      <c r="J940" s="439"/>
      <c r="K940" s="440"/>
      <c r="L940" s="440"/>
      <c r="M940" s="440"/>
      <c r="N940" s="440"/>
      <c r="O940" s="440"/>
      <c r="P940" s="444"/>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298</v>
      </c>
      <c r="K969" s="109"/>
      <c r="L969" s="109"/>
      <c r="M969" s="109"/>
      <c r="N969" s="109"/>
      <c r="O969" s="109"/>
      <c r="P969" s="366" t="s">
        <v>246</v>
      </c>
      <c r="Q969" s="366"/>
      <c r="R969" s="366"/>
      <c r="S969" s="366"/>
      <c r="T969" s="366"/>
      <c r="U969" s="366"/>
      <c r="V969" s="366"/>
      <c r="W969" s="366"/>
      <c r="X969" s="366"/>
      <c r="Y969" s="363" t="s">
        <v>296</v>
      </c>
      <c r="Z969" s="364"/>
      <c r="AA969" s="364"/>
      <c r="AB969" s="364"/>
      <c r="AC969" s="287" t="s">
        <v>336</v>
      </c>
      <c r="AD969" s="287"/>
      <c r="AE969" s="287"/>
      <c r="AF969" s="287"/>
      <c r="AG969" s="287"/>
      <c r="AH969" s="363" t="s">
        <v>362</v>
      </c>
      <c r="AI969" s="365"/>
      <c r="AJ969" s="365"/>
      <c r="AK969" s="365"/>
      <c r="AL969" s="365" t="s">
        <v>21</v>
      </c>
      <c r="AM969" s="365"/>
      <c r="AN969" s="365"/>
      <c r="AO969" s="446"/>
      <c r="AP969" s="447" t="s">
        <v>299</v>
      </c>
      <c r="AQ969" s="447"/>
      <c r="AR969" s="447"/>
      <c r="AS969" s="447"/>
      <c r="AT969" s="447"/>
      <c r="AU969" s="447"/>
      <c r="AV969" s="447"/>
      <c r="AW969" s="447"/>
      <c r="AX969" s="447"/>
    </row>
    <row r="970" spans="1:50" ht="56.25" customHeight="1" x14ac:dyDescent="0.15">
      <c r="A970" s="424">
        <v>1</v>
      </c>
      <c r="B970" s="424">
        <v>1</v>
      </c>
      <c r="C970" s="443" t="s">
        <v>624</v>
      </c>
      <c r="D970" s="438"/>
      <c r="E970" s="438"/>
      <c r="F970" s="438"/>
      <c r="G970" s="438"/>
      <c r="H970" s="438"/>
      <c r="I970" s="438"/>
      <c r="J970" s="439" t="s">
        <v>598</v>
      </c>
      <c r="K970" s="440"/>
      <c r="L970" s="440"/>
      <c r="M970" s="440"/>
      <c r="N970" s="440"/>
      <c r="O970" s="440"/>
      <c r="P970" s="444" t="s">
        <v>683</v>
      </c>
      <c r="Q970" s="333"/>
      <c r="R970" s="333"/>
      <c r="S970" s="333"/>
      <c r="T970" s="333"/>
      <c r="U970" s="333"/>
      <c r="V970" s="333"/>
      <c r="W970" s="333"/>
      <c r="X970" s="333"/>
      <c r="Y970" s="334">
        <v>2.8</v>
      </c>
      <c r="Z970" s="335"/>
      <c r="AA970" s="335"/>
      <c r="AB970" s="336"/>
      <c r="AC970" s="347" t="s">
        <v>80</v>
      </c>
      <c r="AD970" s="445"/>
      <c r="AE970" s="445"/>
      <c r="AF970" s="445"/>
      <c r="AG970" s="445"/>
      <c r="AH970" s="441" t="s">
        <v>598</v>
      </c>
      <c r="AI970" s="442"/>
      <c r="AJ970" s="442"/>
      <c r="AK970" s="442"/>
      <c r="AL970" s="344" t="s">
        <v>598</v>
      </c>
      <c r="AM970" s="345"/>
      <c r="AN970" s="345"/>
      <c r="AO970" s="346"/>
      <c r="AP970" s="340" t="s">
        <v>635</v>
      </c>
      <c r="AQ970" s="452"/>
      <c r="AR970" s="452"/>
      <c r="AS970" s="452"/>
      <c r="AT970" s="452"/>
      <c r="AU970" s="452"/>
      <c r="AV970" s="452"/>
      <c r="AW970" s="452"/>
      <c r="AX970" s="453"/>
    </row>
    <row r="971" spans="1:50" ht="56.25" customHeight="1" x14ac:dyDescent="0.15">
      <c r="A971" s="424">
        <v>2</v>
      </c>
      <c r="B971" s="424">
        <v>1</v>
      </c>
      <c r="C971" s="443" t="s">
        <v>625</v>
      </c>
      <c r="D971" s="438"/>
      <c r="E971" s="438"/>
      <c r="F971" s="438"/>
      <c r="G971" s="438"/>
      <c r="H971" s="438"/>
      <c r="I971" s="438"/>
      <c r="J971" s="439" t="s">
        <v>598</v>
      </c>
      <c r="K971" s="440"/>
      <c r="L971" s="440"/>
      <c r="M971" s="440"/>
      <c r="N971" s="440"/>
      <c r="O971" s="440"/>
      <c r="P971" s="444" t="s">
        <v>684</v>
      </c>
      <c r="Q971" s="333"/>
      <c r="R971" s="333"/>
      <c r="S971" s="333"/>
      <c r="T971" s="333"/>
      <c r="U971" s="333"/>
      <c r="V971" s="333"/>
      <c r="W971" s="333"/>
      <c r="X971" s="333"/>
      <c r="Y971" s="334">
        <v>2.6</v>
      </c>
      <c r="Z971" s="335"/>
      <c r="AA971" s="335"/>
      <c r="AB971" s="336"/>
      <c r="AC971" s="347" t="s">
        <v>80</v>
      </c>
      <c r="AD971" s="347"/>
      <c r="AE971" s="347"/>
      <c r="AF971" s="347"/>
      <c r="AG971" s="347"/>
      <c r="AH971" s="441" t="s">
        <v>598</v>
      </c>
      <c r="AI971" s="442"/>
      <c r="AJ971" s="442"/>
      <c r="AK971" s="442"/>
      <c r="AL971" s="344" t="s">
        <v>616</v>
      </c>
      <c r="AM971" s="345"/>
      <c r="AN971" s="345"/>
      <c r="AO971" s="346"/>
      <c r="AP971" s="451" t="s">
        <v>599</v>
      </c>
      <c r="AQ971" s="452"/>
      <c r="AR971" s="452"/>
      <c r="AS971" s="452"/>
      <c r="AT971" s="452"/>
      <c r="AU971" s="452"/>
      <c r="AV971" s="452"/>
      <c r="AW971" s="452"/>
      <c r="AX971" s="453"/>
    </row>
    <row r="972" spans="1:50" ht="56.25" customHeight="1" x14ac:dyDescent="0.15">
      <c r="A972" s="424">
        <v>3</v>
      </c>
      <c r="B972" s="424">
        <v>1</v>
      </c>
      <c r="C972" s="443" t="s">
        <v>679</v>
      </c>
      <c r="D972" s="438"/>
      <c r="E972" s="438"/>
      <c r="F972" s="438"/>
      <c r="G972" s="438"/>
      <c r="H972" s="438"/>
      <c r="I972" s="438"/>
      <c r="J972" s="439" t="s">
        <v>616</v>
      </c>
      <c r="K972" s="440"/>
      <c r="L972" s="440"/>
      <c r="M972" s="440"/>
      <c r="N972" s="440"/>
      <c r="O972" s="440"/>
      <c r="P972" s="444" t="s">
        <v>685</v>
      </c>
      <c r="Q972" s="333"/>
      <c r="R972" s="333"/>
      <c r="S972" s="333"/>
      <c r="T972" s="333"/>
      <c r="U972" s="333"/>
      <c r="V972" s="333"/>
      <c r="W972" s="333"/>
      <c r="X972" s="333"/>
      <c r="Y972" s="334">
        <v>2.5</v>
      </c>
      <c r="Z972" s="335"/>
      <c r="AA972" s="335"/>
      <c r="AB972" s="336"/>
      <c r="AC972" s="347" t="s">
        <v>80</v>
      </c>
      <c r="AD972" s="347"/>
      <c r="AE972" s="347"/>
      <c r="AF972" s="347"/>
      <c r="AG972" s="347"/>
      <c r="AH972" s="342" t="s">
        <v>633</v>
      </c>
      <c r="AI972" s="343"/>
      <c r="AJ972" s="343"/>
      <c r="AK972" s="343"/>
      <c r="AL972" s="344" t="s">
        <v>598</v>
      </c>
      <c r="AM972" s="345"/>
      <c r="AN972" s="345"/>
      <c r="AO972" s="346"/>
      <c r="AP972" s="451" t="s">
        <v>599</v>
      </c>
      <c r="AQ972" s="452"/>
      <c r="AR972" s="452"/>
      <c r="AS972" s="452"/>
      <c r="AT972" s="452"/>
      <c r="AU972" s="452"/>
      <c r="AV972" s="452"/>
      <c r="AW972" s="452"/>
      <c r="AX972" s="453"/>
    </row>
    <row r="973" spans="1:50" ht="56.25" customHeight="1" x14ac:dyDescent="0.15">
      <c r="A973" s="424">
        <v>4</v>
      </c>
      <c r="B973" s="424">
        <v>1</v>
      </c>
      <c r="C973" s="443" t="s">
        <v>626</v>
      </c>
      <c r="D973" s="438"/>
      <c r="E973" s="438"/>
      <c r="F973" s="438"/>
      <c r="G973" s="438"/>
      <c r="H973" s="438"/>
      <c r="I973" s="438"/>
      <c r="J973" s="439" t="s">
        <v>598</v>
      </c>
      <c r="K973" s="440"/>
      <c r="L973" s="440"/>
      <c r="M973" s="440"/>
      <c r="N973" s="440"/>
      <c r="O973" s="440"/>
      <c r="P973" s="444" t="s">
        <v>686</v>
      </c>
      <c r="Q973" s="333"/>
      <c r="R973" s="333"/>
      <c r="S973" s="333"/>
      <c r="T973" s="333"/>
      <c r="U973" s="333"/>
      <c r="V973" s="333"/>
      <c r="W973" s="333"/>
      <c r="X973" s="333"/>
      <c r="Y973" s="334">
        <v>2.5</v>
      </c>
      <c r="Z973" s="335"/>
      <c r="AA973" s="335"/>
      <c r="AB973" s="336"/>
      <c r="AC973" s="347" t="s">
        <v>80</v>
      </c>
      <c r="AD973" s="347"/>
      <c r="AE973" s="347"/>
      <c r="AF973" s="347"/>
      <c r="AG973" s="347"/>
      <c r="AH973" s="342" t="s">
        <v>598</v>
      </c>
      <c r="AI973" s="343"/>
      <c r="AJ973" s="343"/>
      <c r="AK973" s="343"/>
      <c r="AL973" s="344" t="s">
        <v>598</v>
      </c>
      <c r="AM973" s="345"/>
      <c r="AN973" s="345"/>
      <c r="AO973" s="346"/>
      <c r="AP973" s="451" t="s">
        <v>599</v>
      </c>
      <c r="AQ973" s="452"/>
      <c r="AR973" s="452"/>
      <c r="AS973" s="452"/>
      <c r="AT973" s="452"/>
      <c r="AU973" s="452"/>
      <c r="AV973" s="452"/>
      <c r="AW973" s="452"/>
      <c r="AX973" s="453"/>
    </row>
    <row r="974" spans="1:50" ht="56.25" customHeight="1" x14ac:dyDescent="0.15">
      <c r="A974" s="424">
        <v>5</v>
      </c>
      <c r="B974" s="424">
        <v>1</v>
      </c>
      <c r="C974" s="448" t="s">
        <v>627</v>
      </c>
      <c r="D974" s="449"/>
      <c r="E974" s="449"/>
      <c r="F974" s="449"/>
      <c r="G974" s="449"/>
      <c r="H974" s="449"/>
      <c r="I974" s="450"/>
      <c r="J974" s="439" t="s">
        <v>616</v>
      </c>
      <c r="K974" s="440"/>
      <c r="L974" s="440"/>
      <c r="M974" s="440"/>
      <c r="N974" s="440"/>
      <c r="O974" s="440"/>
      <c r="P974" s="444" t="s">
        <v>687</v>
      </c>
      <c r="Q974" s="333"/>
      <c r="R974" s="333"/>
      <c r="S974" s="333"/>
      <c r="T974" s="333"/>
      <c r="U974" s="333"/>
      <c r="V974" s="333"/>
      <c r="W974" s="333"/>
      <c r="X974" s="333"/>
      <c r="Y974" s="334">
        <v>2.5</v>
      </c>
      <c r="Z974" s="335"/>
      <c r="AA974" s="335"/>
      <c r="AB974" s="336"/>
      <c r="AC974" s="347" t="s">
        <v>80</v>
      </c>
      <c r="AD974" s="347"/>
      <c r="AE974" s="347"/>
      <c r="AF974" s="347"/>
      <c r="AG974" s="347"/>
      <c r="AH974" s="342" t="s">
        <v>616</v>
      </c>
      <c r="AI974" s="343"/>
      <c r="AJ974" s="343"/>
      <c r="AK974" s="343"/>
      <c r="AL974" s="344" t="s">
        <v>598</v>
      </c>
      <c r="AM974" s="345"/>
      <c r="AN974" s="345"/>
      <c r="AO974" s="346"/>
      <c r="AP974" s="451" t="s">
        <v>599</v>
      </c>
      <c r="AQ974" s="452"/>
      <c r="AR974" s="452"/>
      <c r="AS974" s="452"/>
      <c r="AT974" s="452"/>
      <c r="AU974" s="452"/>
      <c r="AV974" s="452"/>
      <c r="AW974" s="452"/>
      <c r="AX974" s="453"/>
    </row>
    <row r="975" spans="1:50" ht="56.25" customHeight="1" x14ac:dyDescent="0.15">
      <c r="A975" s="424">
        <v>6</v>
      </c>
      <c r="B975" s="424">
        <v>1</v>
      </c>
      <c r="C975" s="448" t="s">
        <v>628</v>
      </c>
      <c r="D975" s="449"/>
      <c r="E975" s="449"/>
      <c r="F975" s="449"/>
      <c r="G975" s="449"/>
      <c r="H975" s="449"/>
      <c r="I975" s="450"/>
      <c r="J975" s="439" t="s">
        <v>598</v>
      </c>
      <c r="K975" s="440"/>
      <c r="L975" s="440"/>
      <c r="M975" s="440"/>
      <c r="N975" s="440"/>
      <c r="O975" s="440"/>
      <c r="P975" s="444" t="s">
        <v>687</v>
      </c>
      <c r="Q975" s="333"/>
      <c r="R975" s="333"/>
      <c r="S975" s="333"/>
      <c r="T975" s="333"/>
      <c r="U975" s="333"/>
      <c r="V975" s="333"/>
      <c r="W975" s="333"/>
      <c r="X975" s="333"/>
      <c r="Y975" s="334">
        <v>2.5</v>
      </c>
      <c r="Z975" s="335"/>
      <c r="AA975" s="335"/>
      <c r="AB975" s="336"/>
      <c r="AC975" s="347" t="s">
        <v>80</v>
      </c>
      <c r="AD975" s="347"/>
      <c r="AE975" s="347"/>
      <c r="AF975" s="347"/>
      <c r="AG975" s="347"/>
      <c r="AH975" s="342" t="s">
        <v>616</v>
      </c>
      <c r="AI975" s="343"/>
      <c r="AJ975" s="343"/>
      <c r="AK975" s="343"/>
      <c r="AL975" s="344" t="s">
        <v>598</v>
      </c>
      <c r="AM975" s="345"/>
      <c r="AN975" s="345"/>
      <c r="AO975" s="346"/>
      <c r="AP975" s="451" t="s">
        <v>599</v>
      </c>
      <c r="AQ975" s="452"/>
      <c r="AR975" s="452"/>
      <c r="AS975" s="452"/>
      <c r="AT975" s="452"/>
      <c r="AU975" s="452"/>
      <c r="AV975" s="452"/>
      <c r="AW975" s="452"/>
      <c r="AX975" s="453"/>
    </row>
    <row r="976" spans="1:50" ht="56.25" customHeight="1" x14ac:dyDescent="0.15">
      <c r="A976" s="424">
        <v>7</v>
      </c>
      <c r="B976" s="424">
        <v>1</v>
      </c>
      <c r="C976" s="448" t="s">
        <v>629</v>
      </c>
      <c r="D976" s="449"/>
      <c r="E976" s="449"/>
      <c r="F976" s="449"/>
      <c r="G976" s="449"/>
      <c r="H976" s="449"/>
      <c r="I976" s="450"/>
      <c r="J976" s="439" t="s">
        <v>598</v>
      </c>
      <c r="K976" s="440"/>
      <c r="L976" s="440"/>
      <c r="M976" s="440"/>
      <c r="N976" s="440"/>
      <c r="O976" s="440"/>
      <c r="P976" s="444" t="s">
        <v>687</v>
      </c>
      <c r="Q976" s="333"/>
      <c r="R976" s="333"/>
      <c r="S976" s="333"/>
      <c r="T976" s="333"/>
      <c r="U976" s="333"/>
      <c r="V976" s="333"/>
      <c r="W976" s="333"/>
      <c r="X976" s="333"/>
      <c r="Y976" s="334">
        <v>2.5</v>
      </c>
      <c r="Z976" s="335"/>
      <c r="AA976" s="335"/>
      <c r="AB976" s="336"/>
      <c r="AC976" s="347" t="s">
        <v>80</v>
      </c>
      <c r="AD976" s="347"/>
      <c r="AE976" s="347"/>
      <c r="AF976" s="347"/>
      <c r="AG976" s="347"/>
      <c r="AH976" s="342" t="s">
        <v>598</v>
      </c>
      <c r="AI976" s="343"/>
      <c r="AJ976" s="343"/>
      <c r="AK976" s="343"/>
      <c r="AL976" s="344" t="s">
        <v>598</v>
      </c>
      <c r="AM976" s="345"/>
      <c r="AN976" s="345"/>
      <c r="AO976" s="346"/>
      <c r="AP976" s="451" t="s">
        <v>599</v>
      </c>
      <c r="AQ976" s="452"/>
      <c r="AR976" s="452"/>
      <c r="AS976" s="452"/>
      <c r="AT976" s="452"/>
      <c r="AU976" s="452"/>
      <c r="AV976" s="452"/>
      <c r="AW976" s="452"/>
      <c r="AX976" s="453"/>
    </row>
    <row r="977" spans="1:50" ht="56.25" customHeight="1" x14ac:dyDescent="0.15">
      <c r="A977" s="424">
        <v>8</v>
      </c>
      <c r="B977" s="424">
        <v>1</v>
      </c>
      <c r="C977" s="448" t="s">
        <v>630</v>
      </c>
      <c r="D977" s="449"/>
      <c r="E977" s="449"/>
      <c r="F977" s="449"/>
      <c r="G977" s="449"/>
      <c r="H977" s="449"/>
      <c r="I977" s="450"/>
      <c r="J977" s="439" t="s">
        <v>616</v>
      </c>
      <c r="K977" s="440"/>
      <c r="L977" s="440"/>
      <c r="M977" s="440"/>
      <c r="N977" s="440"/>
      <c r="O977" s="440"/>
      <c r="P977" s="444" t="s">
        <v>687</v>
      </c>
      <c r="Q977" s="333"/>
      <c r="R977" s="333"/>
      <c r="S977" s="333"/>
      <c r="T977" s="333"/>
      <c r="U977" s="333"/>
      <c r="V977" s="333"/>
      <c r="W977" s="333"/>
      <c r="X977" s="333"/>
      <c r="Y977" s="334">
        <v>2.5</v>
      </c>
      <c r="Z977" s="335"/>
      <c r="AA977" s="335"/>
      <c r="AB977" s="336"/>
      <c r="AC977" s="347" t="s">
        <v>80</v>
      </c>
      <c r="AD977" s="347"/>
      <c r="AE977" s="347"/>
      <c r="AF977" s="347"/>
      <c r="AG977" s="347"/>
      <c r="AH977" s="342" t="s">
        <v>598</v>
      </c>
      <c r="AI977" s="343"/>
      <c r="AJ977" s="343"/>
      <c r="AK977" s="343"/>
      <c r="AL977" s="344" t="s">
        <v>616</v>
      </c>
      <c r="AM977" s="345"/>
      <c r="AN977" s="345"/>
      <c r="AO977" s="346"/>
      <c r="AP977" s="451" t="s">
        <v>599</v>
      </c>
      <c r="AQ977" s="452"/>
      <c r="AR977" s="452"/>
      <c r="AS977" s="452"/>
      <c r="AT977" s="452"/>
      <c r="AU977" s="452"/>
      <c r="AV977" s="452"/>
      <c r="AW977" s="452"/>
      <c r="AX977" s="453"/>
    </row>
    <row r="978" spans="1:50" ht="56.25" customHeight="1" x14ac:dyDescent="0.15">
      <c r="A978" s="424">
        <v>9</v>
      </c>
      <c r="B978" s="424">
        <v>1</v>
      </c>
      <c r="C978" s="448" t="s">
        <v>631</v>
      </c>
      <c r="D978" s="449"/>
      <c r="E978" s="449"/>
      <c r="F978" s="449"/>
      <c r="G978" s="449"/>
      <c r="H978" s="449"/>
      <c r="I978" s="450"/>
      <c r="J978" s="439" t="s">
        <v>616</v>
      </c>
      <c r="K978" s="440"/>
      <c r="L978" s="440"/>
      <c r="M978" s="440"/>
      <c r="N978" s="440"/>
      <c r="O978" s="440"/>
      <c r="P978" s="444" t="s">
        <v>687</v>
      </c>
      <c r="Q978" s="333"/>
      <c r="R978" s="333"/>
      <c r="S978" s="333"/>
      <c r="T978" s="333"/>
      <c r="U978" s="333"/>
      <c r="V978" s="333"/>
      <c r="W978" s="333"/>
      <c r="X978" s="333"/>
      <c r="Y978" s="334">
        <v>2.5</v>
      </c>
      <c r="Z978" s="335"/>
      <c r="AA978" s="335"/>
      <c r="AB978" s="336"/>
      <c r="AC978" s="347" t="s">
        <v>80</v>
      </c>
      <c r="AD978" s="347"/>
      <c r="AE978" s="347"/>
      <c r="AF978" s="347"/>
      <c r="AG978" s="347"/>
      <c r="AH978" s="342" t="s">
        <v>598</v>
      </c>
      <c r="AI978" s="343"/>
      <c r="AJ978" s="343"/>
      <c r="AK978" s="343"/>
      <c r="AL978" s="344" t="s">
        <v>598</v>
      </c>
      <c r="AM978" s="345"/>
      <c r="AN978" s="345"/>
      <c r="AO978" s="346"/>
      <c r="AP978" s="451" t="s">
        <v>599</v>
      </c>
      <c r="AQ978" s="452"/>
      <c r="AR978" s="452"/>
      <c r="AS978" s="452"/>
      <c r="AT978" s="452"/>
      <c r="AU978" s="452"/>
      <c r="AV978" s="452"/>
      <c r="AW978" s="452"/>
      <c r="AX978" s="453"/>
    </row>
    <row r="979" spans="1:50" ht="56.25" customHeight="1" x14ac:dyDescent="0.15">
      <c r="A979" s="424">
        <v>10</v>
      </c>
      <c r="B979" s="424">
        <v>1</v>
      </c>
      <c r="C979" s="443" t="s">
        <v>632</v>
      </c>
      <c r="D979" s="438"/>
      <c r="E979" s="438"/>
      <c r="F979" s="438"/>
      <c r="G979" s="438"/>
      <c r="H979" s="438"/>
      <c r="I979" s="438"/>
      <c r="J979" s="439" t="s">
        <v>598</v>
      </c>
      <c r="K979" s="440"/>
      <c r="L979" s="440"/>
      <c r="M979" s="440"/>
      <c r="N979" s="440"/>
      <c r="O979" s="440"/>
      <c r="P979" s="444" t="s">
        <v>687</v>
      </c>
      <c r="Q979" s="333"/>
      <c r="R979" s="333"/>
      <c r="S979" s="333"/>
      <c r="T979" s="333"/>
      <c r="U979" s="333"/>
      <c r="V979" s="333"/>
      <c r="W979" s="333"/>
      <c r="X979" s="333"/>
      <c r="Y979" s="334">
        <v>2.5</v>
      </c>
      <c r="Z979" s="335"/>
      <c r="AA979" s="335"/>
      <c r="AB979" s="336"/>
      <c r="AC979" s="341" t="s">
        <v>80</v>
      </c>
      <c r="AD979" s="341"/>
      <c r="AE979" s="341"/>
      <c r="AF979" s="341"/>
      <c r="AG979" s="341"/>
      <c r="AH979" s="342" t="s">
        <v>634</v>
      </c>
      <c r="AI979" s="343"/>
      <c r="AJ979" s="343"/>
      <c r="AK979" s="343"/>
      <c r="AL979" s="344" t="s">
        <v>598</v>
      </c>
      <c r="AM979" s="345"/>
      <c r="AN979" s="345"/>
      <c r="AO979" s="346"/>
      <c r="AP979" s="451" t="s">
        <v>599</v>
      </c>
      <c r="AQ979" s="452"/>
      <c r="AR979" s="452"/>
      <c r="AS979" s="452"/>
      <c r="AT979" s="452"/>
      <c r="AU979" s="452"/>
      <c r="AV979" s="452"/>
      <c r="AW979" s="452"/>
      <c r="AX979" s="453"/>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t="e">
        <f>-AP970</f>
        <v>#VALUE!</v>
      </c>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8.2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18.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298</v>
      </c>
      <c r="K1002" s="109"/>
      <c r="L1002" s="109"/>
      <c r="M1002" s="109"/>
      <c r="N1002" s="109"/>
      <c r="O1002" s="109"/>
      <c r="P1002" s="366" t="s">
        <v>246</v>
      </c>
      <c r="Q1002" s="366"/>
      <c r="R1002" s="366"/>
      <c r="S1002" s="366"/>
      <c r="T1002" s="366"/>
      <c r="U1002" s="366"/>
      <c r="V1002" s="366"/>
      <c r="W1002" s="366"/>
      <c r="X1002" s="366"/>
      <c r="Y1002" s="363" t="s">
        <v>296</v>
      </c>
      <c r="Z1002" s="364"/>
      <c r="AA1002" s="364"/>
      <c r="AB1002" s="364"/>
      <c r="AC1002" s="287" t="s">
        <v>336</v>
      </c>
      <c r="AD1002" s="287"/>
      <c r="AE1002" s="287"/>
      <c r="AF1002" s="287"/>
      <c r="AG1002" s="287"/>
      <c r="AH1002" s="363" t="s">
        <v>362</v>
      </c>
      <c r="AI1002" s="365"/>
      <c r="AJ1002" s="365"/>
      <c r="AK1002" s="365"/>
      <c r="AL1002" s="365" t="s">
        <v>21</v>
      </c>
      <c r="AM1002" s="365"/>
      <c r="AN1002" s="365"/>
      <c r="AO1002" s="446"/>
      <c r="AP1002" s="447" t="s">
        <v>299</v>
      </c>
      <c r="AQ1002" s="447"/>
      <c r="AR1002" s="447"/>
      <c r="AS1002" s="447"/>
      <c r="AT1002" s="447"/>
      <c r="AU1002" s="447"/>
      <c r="AV1002" s="447"/>
      <c r="AW1002" s="447"/>
      <c r="AX1002" s="447"/>
    </row>
    <row r="1003" spans="1:50" ht="40.5" customHeight="1" x14ac:dyDescent="0.15">
      <c r="A1003" s="424">
        <v>1</v>
      </c>
      <c r="B1003" s="424">
        <v>1</v>
      </c>
      <c r="C1003" s="443" t="s">
        <v>636</v>
      </c>
      <c r="D1003" s="438"/>
      <c r="E1003" s="438"/>
      <c r="F1003" s="438"/>
      <c r="G1003" s="438"/>
      <c r="H1003" s="438"/>
      <c r="I1003" s="438"/>
      <c r="J1003" s="439" t="s">
        <v>645</v>
      </c>
      <c r="K1003" s="440"/>
      <c r="L1003" s="440"/>
      <c r="M1003" s="440"/>
      <c r="N1003" s="440"/>
      <c r="O1003" s="440"/>
      <c r="P1003" s="444" t="s">
        <v>646</v>
      </c>
      <c r="Q1003" s="333"/>
      <c r="R1003" s="333"/>
      <c r="S1003" s="333"/>
      <c r="T1003" s="333"/>
      <c r="U1003" s="333"/>
      <c r="V1003" s="333"/>
      <c r="W1003" s="333"/>
      <c r="X1003" s="333"/>
      <c r="Y1003" s="334">
        <v>1</v>
      </c>
      <c r="Z1003" s="335"/>
      <c r="AA1003" s="335"/>
      <c r="AB1003" s="336"/>
      <c r="AC1003" s="347" t="s">
        <v>80</v>
      </c>
      <c r="AD1003" s="445"/>
      <c r="AE1003" s="445"/>
      <c r="AF1003" s="445"/>
      <c r="AG1003" s="445"/>
      <c r="AH1003" s="441" t="s">
        <v>648</v>
      </c>
      <c r="AI1003" s="442"/>
      <c r="AJ1003" s="442"/>
      <c r="AK1003" s="442"/>
      <c r="AL1003" s="344" t="s">
        <v>647</v>
      </c>
      <c r="AM1003" s="345"/>
      <c r="AN1003" s="345"/>
      <c r="AO1003" s="346"/>
      <c r="AP1003" s="340" t="s">
        <v>599</v>
      </c>
      <c r="AQ1003" s="340"/>
      <c r="AR1003" s="340"/>
      <c r="AS1003" s="340"/>
      <c r="AT1003" s="340"/>
      <c r="AU1003" s="340"/>
      <c r="AV1003" s="340"/>
      <c r="AW1003" s="340"/>
      <c r="AX1003" s="340"/>
    </row>
    <row r="1004" spans="1:50" ht="40.5" customHeight="1" x14ac:dyDescent="0.15">
      <c r="A1004" s="424">
        <v>2</v>
      </c>
      <c r="B1004" s="424">
        <v>1</v>
      </c>
      <c r="C1004" s="443" t="s">
        <v>637</v>
      </c>
      <c r="D1004" s="438"/>
      <c r="E1004" s="438"/>
      <c r="F1004" s="438"/>
      <c r="G1004" s="438"/>
      <c r="H1004" s="438"/>
      <c r="I1004" s="438"/>
      <c r="J1004" s="439" t="s">
        <v>598</v>
      </c>
      <c r="K1004" s="440"/>
      <c r="L1004" s="440"/>
      <c r="M1004" s="440"/>
      <c r="N1004" s="440"/>
      <c r="O1004" s="440"/>
      <c r="P1004" s="333" t="s">
        <v>646</v>
      </c>
      <c r="Q1004" s="333"/>
      <c r="R1004" s="333"/>
      <c r="S1004" s="333"/>
      <c r="T1004" s="333"/>
      <c r="U1004" s="333"/>
      <c r="V1004" s="333"/>
      <c r="W1004" s="333"/>
      <c r="X1004" s="333"/>
      <c r="Y1004" s="334">
        <v>1</v>
      </c>
      <c r="Z1004" s="335"/>
      <c r="AA1004" s="335"/>
      <c r="AB1004" s="336"/>
      <c r="AC1004" s="347" t="s">
        <v>80</v>
      </c>
      <c r="AD1004" s="347"/>
      <c r="AE1004" s="347"/>
      <c r="AF1004" s="347"/>
      <c r="AG1004" s="347"/>
      <c r="AH1004" s="441" t="s">
        <v>598</v>
      </c>
      <c r="AI1004" s="442"/>
      <c r="AJ1004" s="442"/>
      <c r="AK1004" s="442"/>
      <c r="AL1004" s="344" t="s">
        <v>598</v>
      </c>
      <c r="AM1004" s="345"/>
      <c r="AN1004" s="345"/>
      <c r="AO1004" s="346"/>
      <c r="AP1004" s="340" t="s">
        <v>599</v>
      </c>
      <c r="AQ1004" s="340"/>
      <c r="AR1004" s="340"/>
      <c r="AS1004" s="340"/>
      <c r="AT1004" s="340"/>
      <c r="AU1004" s="340"/>
      <c r="AV1004" s="340"/>
      <c r="AW1004" s="340"/>
      <c r="AX1004" s="340"/>
    </row>
    <row r="1005" spans="1:50" ht="40.5" customHeight="1" x14ac:dyDescent="0.15">
      <c r="A1005" s="424">
        <v>3</v>
      </c>
      <c r="B1005" s="424">
        <v>1</v>
      </c>
      <c r="C1005" s="443" t="s">
        <v>638</v>
      </c>
      <c r="D1005" s="438"/>
      <c r="E1005" s="438"/>
      <c r="F1005" s="438"/>
      <c r="G1005" s="438"/>
      <c r="H1005" s="438"/>
      <c r="I1005" s="438"/>
      <c r="J1005" s="439" t="s">
        <v>616</v>
      </c>
      <c r="K1005" s="440"/>
      <c r="L1005" s="440"/>
      <c r="M1005" s="440"/>
      <c r="N1005" s="440"/>
      <c r="O1005" s="440"/>
      <c r="P1005" s="444" t="s">
        <v>646</v>
      </c>
      <c r="Q1005" s="333"/>
      <c r="R1005" s="333"/>
      <c r="S1005" s="333"/>
      <c r="T1005" s="333"/>
      <c r="U1005" s="333"/>
      <c r="V1005" s="333"/>
      <c r="W1005" s="333"/>
      <c r="X1005" s="333"/>
      <c r="Y1005" s="334">
        <v>1</v>
      </c>
      <c r="Z1005" s="335"/>
      <c r="AA1005" s="335"/>
      <c r="AB1005" s="336"/>
      <c r="AC1005" s="347" t="s">
        <v>80</v>
      </c>
      <c r="AD1005" s="347"/>
      <c r="AE1005" s="347"/>
      <c r="AF1005" s="347"/>
      <c r="AG1005" s="347"/>
      <c r="AH1005" s="342" t="s">
        <v>598</v>
      </c>
      <c r="AI1005" s="343"/>
      <c r="AJ1005" s="343"/>
      <c r="AK1005" s="343"/>
      <c r="AL1005" s="344" t="s">
        <v>598</v>
      </c>
      <c r="AM1005" s="345"/>
      <c r="AN1005" s="345"/>
      <c r="AO1005" s="346"/>
      <c r="AP1005" s="340" t="s">
        <v>599</v>
      </c>
      <c r="AQ1005" s="340"/>
      <c r="AR1005" s="340"/>
      <c r="AS1005" s="340"/>
      <c r="AT1005" s="340"/>
      <c r="AU1005" s="340"/>
      <c r="AV1005" s="340"/>
      <c r="AW1005" s="340"/>
      <c r="AX1005" s="340"/>
    </row>
    <row r="1006" spans="1:50" ht="40.5" customHeight="1" x14ac:dyDescent="0.15">
      <c r="A1006" s="424">
        <v>4</v>
      </c>
      <c r="B1006" s="424">
        <v>1</v>
      </c>
      <c r="C1006" s="443" t="s">
        <v>639</v>
      </c>
      <c r="D1006" s="438"/>
      <c r="E1006" s="438"/>
      <c r="F1006" s="438"/>
      <c r="G1006" s="438"/>
      <c r="H1006" s="438"/>
      <c r="I1006" s="438"/>
      <c r="J1006" s="439" t="s">
        <v>598</v>
      </c>
      <c r="K1006" s="440"/>
      <c r="L1006" s="440"/>
      <c r="M1006" s="440"/>
      <c r="N1006" s="440"/>
      <c r="O1006" s="440"/>
      <c r="P1006" s="444" t="s">
        <v>646</v>
      </c>
      <c r="Q1006" s="333"/>
      <c r="R1006" s="333"/>
      <c r="S1006" s="333"/>
      <c r="T1006" s="333"/>
      <c r="U1006" s="333"/>
      <c r="V1006" s="333"/>
      <c r="W1006" s="333"/>
      <c r="X1006" s="333"/>
      <c r="Y1006" s="334">
        <v>1</v>
      </c>
      <c r="Z1006" s="335"/>
      <c r="AA1006" s="335"/>
      <c r="AB1006" s="336"/>
      <c r="AC1006" s="347" t="s">
        <v>80</v>
      </c>
      <c r="AD1006" s="347"/>
      <c r="AE1006" s="347"/>
      <c r="AF1006" s="347"/>
      <c r="AG1006" s="347"/>
      <c r="AH1006" s="342" t="s">
        <v>598</v>
      </c>
      <c r="AI1006" s="343"/>
      <c r="AJ1006" s="343"/>
      <c r="AK1006" s="343"/>
      <c r="AL1006" s="344" t="s">
        <v>598</v>
      </c>
      <c r="AM1006" s="345"/>
      <c r="AN1006" s="345"/>
      <c r="AO1006" s="346"/>
      <c r="AP1006" s="340" t="s">
        <v>599</v>
      </c>
      <c r="AQ1006" s="340"/>
      <c r="AR1006" s="340"/>
      <c r="AS1006" s="340"/>
      <c r="AT1006" s="340"/>
      <c r="AU1006" s="340"/>
      <c r="AV1006" s="340"/>
      <c r="AW1006" s="340"/>
      <c r="AX1006" s="340"/>
    </row>
    <row r="1007" spans="1:50" ht="40.5" customHeight="1" x14ac:dyDescent="0.15">
      <c r="A1007" s="424">
        <v>5</v>
      </c>
      <c r="B1007" s="424">
        <v>1</v>
      </c>
      <c r="C1007" s="443" t="s">
        <v>640</v>
      </c>
      <c r="D1007" s="438"/>
      <c r="E1007" s="438"/>
      <c r="F1007" s="438"/>
      <c r="G1007" s="438"/>
      <c r="H1007" s="438"/>
      <c r="I1007" s="438"/>
      <c r="J1007" s="439" t="s">
        <v>598</v>
      </c>
      <c r="K1007" s="440"/>
      <c r="L1007" s="440"/>
      <c r="M1007" s="440"/>
      <c r="N1007" s="440"/>
      <c r="O1007" s="440"/>
      <c r="P1007" s="333" t="s">
        <v>646</v>
      </c>
      <c r="Q1007" s="333"/>
      <c r="R1007" s="333"/>
      <c r="S1007" s="333"/>
      <c r="T1007" s="333"/>
      <c r="U1007" s="333"/>
      <c r="V1007" s="333"/>
      <c r="W1007" s="333"/>
      <c r="X1007" s="333"/>
      <c r="Y1007" s="334">
        <v>1</v>
      </c>
      <c r="Z1007" s="335"/>
      <c r="AA1007" s="335"/>
      <c r="AB1007" s="336"/>
      <c r="AC1007" s="341" t="s">
        <v>80</v>
      </c>
      <c r="AD1007" s="341"/>
      <c r="AE1007" s="341"/>
      <c r="AF1007" s="341"/>
      <c r="AG1007" s="341"/>
      <c r="AH1007" s="342" t="s">
        <v>598</v>
      </c>
      <c r="AI1007" s="343"/>
      <c r="AJ1007" s="343"/>
      <c r="AK1007" s="343"/>
      <c r="AL1007" s="344" t="s">
        <v>598</v>
      </c>
      <c r="AM1007" s="345"/>
      <c r="AN1007" s="345"/>
      <c r="AO1007" s="346"/>
      <c r="AP1007" s="340" t="s">
        <v>599</v>
      </c>
      <c r="AQ1007" s="340"/>
      <c r="AR1007" s="340"/>
      <c r="AS1007" s="340"/>
      <c r="AT1007" s="340"/>
      <c r="AU1007" s="340"/>
      <c r="AV1007" s="340"/>
      <c r="AW1007" s="340"/>
      <c r="AX1007" s="340"/>
    </row>
    <row r="1008" spans="1:50" ht="40.5" customHeight="1" x14ac:dyDescent="0.15">
      <c r="A1008" s="424">
        <v>6</v>
      </c>
      <c r="B1008" s="424">
        <v>1</v>
      </c>
      <c r="C1008" s="443" t="s">
        <v>641</v>
      </c>
      <c r="D1008" s="438"/>
      <c r="E1008" s="438"/>
      <c r="F1008" s="438"/>
      <c r="G1008" s="438"/>
      <c r="H1008" s="438"/>
      <c r="I1008" s="438"/>
      <c r="J1008" s="439" t="s">
        <v>598</v>
      </c>
      <c r="K1008" s="440"/>
      <c r="L1008" s="440"/>
      <c r="M1008" s="440"/>
      <c r="N1008" s="440"/>
      <c r="O1008" s="440"/>
      <c r="P1008" s="333" t="s">
        <v>646</v>
      </c>
      <c r="Q1008" s="333"/>
      <c r="R1008" s="333"/>
      <c r="S1008" s="333"/>
      <c r="T1008" s="333"/>
      <c r="U1008" s="333"/>
      <c r="V1008" s="333"/>
      <c r="W1008" s="333"/>
      <c r="X1008" s="333"/>
      <c r="Y1008" s="334">
        <v>1</v>
      </c>
      <c r="Z1008" s="335"/>
      <c r="AA1008" s="335"/>
      <c r="AB1008" s="336"/>
      <c r="AC1008" s="341" t="s">
        <v>80</v>
      </c>
      <c r="AD1008" s="341"/>
      <c r="AE1008" s="341"/>
      <c r="AF1008" s="341"/>
      <c r="AG1008" s="341"/>
      <c r="AH1008" s="342" t="s">
        <v>598</v>
      </c>
      <c r="AI1008" s="343"/>
      <c r="AJ1008" s="343"/>
      <c r="AK1008" s="343"/>
      <c r="AL1008" s="344" t="s">
        <v>598</v>
      </c>
      <c r="AM1008" s="345"/>
      <c r="AN1008" s="345"/>
      <c r="AO1008" s="346"/>
      <c r="AP1008" s="340" t="s">
        <v>599</v>
      </c>
      <c r="AQ1008" s="340"/>
      <c r="AR1008" s="340"/>
      <c r="AS1008" s="340"/>
      <c r="AT1008" s="340"/>
      <c r="AU1008" s="340"/>
      <c r="AV1008" s="340"/>
      <c r="AW1008" s="340"/>
      <c r="AX1008" s="340"/>
    </row>
    <row r="1009" spans="1:50" ht="40.5" customHeight="1" x14ac:dyDescent="0.15">
      <c r="A1009" s="424">
        <v>7</v>
      </c>
      <c r="B1009" s="424">
        <v>1</v>
      </c>
      <c r="C1009" s="443" t="s">
        <v>642</v>
      </c>
      <c r="D1009" s="438"/>
      <c r="E1009" s="438"/>
      <c r="F1009" s="438"/>
      <c r="G1009" s="438"/>
      <c r="H1009" s="438"/>
      <c r="I1009" s="438"/>
      <c r="J1009" s="439" t="s">
        <v>616</v>
      </c>
      <c r="K1009" s="440"/>
      <c r="L1009" s="440"/>
      <c r="M1009" s="440"/>
      <c r="N1009" s="440"/>
      <c r="O1009" s="440"/>
      <c r="P1009" s="333" t="s">
        <v>646</v>
      </c>
      <c r="Q1009" s="333"/>
      <c r="R1009" s="333"/>
      <c r="S1009" s="333"/>
      <c r="T1009" s="333"/>
      <c r="U1009" s="333"/>
      <c r="V1009" s="333"/>
      <c r="W1009" s="333"/>
      <c r="X1009" s="333"/>
      <c r="Y1009" s="334">
        <v>1</v>
      </c>
      <c r="Z1009" s="335"/>
      <c r="AA1009" s="335"/>
      <c r="AB1009" s="336"/>
      <c r="AC1009" s="341" t="s">
        <v>80</v>
      </c>
      <c r="AD1009" s="341"/>
      <c r="AE1009" s="341"/>
      <c r="AF1009" s="341"/>
      <c r="AG1009" s="341"/>
      <c r="AH1009" s="342" t="s">
        <v>616</v>
      </c>
      <c r="AI1009" s="343"/>
      <c r="AJ1009" s="343"/>
      <c r="AK1009" s="343"/>
      <c r="AL1009" s="344" t="s">
        <v>598</v>
      </c>
      <c r="AM1009" s="345"/>
      <c r="AN1009" s="345"/>
      <c r="AO1009" s="346"/>
      <c r="AP1009" s="340" t="s">
        <v>599</v>
      </c>
      <c r="AQ1009" s="340"/>
      <c r="AR1009" s="340"/>
      <c r="AS1009" s="340"/>
      <c r="AT1009" s="340"/>
      <c r="AU1009" s="340"/>
      <c r="AV1009" s="340"/>
      <c r="AW1009" s="340"/>
      <c r="AX1009" s="340"/>
    </row>
    <row r="1010" spans="1:50" ht="40.5" customHeight="1" x14ac:dyDescent="0.15">
      <c r="A1010" s="424">
        <v>8</v>
      </c>
      <c r="B1010" s="424">
        <v>1</v>
      </c>
      <c r="C1010" s="443" t="s">
        <v>643</v>
      </c>
      <c r="D1010" s="438"/>
      <c r="E1010" s="438"/>
      <c r="F1010" s="438"/>
      <c r="G1010" s="438"/>
      <c r="H1010" s="438"/>
      <c r="I1010" s="438"/>
      <c r="J1010" s="439" t="s">
        <v>598</v>
      </c>
      <c r="K1010" s="440"/>
      <c r="L1010" s="440"/>
      <c r="M1010" s="440"/>
      <c r="N1010" s="440"/>
      <c r="O1010" s="440"/>
      <c r="P1010" s="333" t="s">
        <v>646</v>
      </c>
      <c r="Q1010" s="333"/>
      <c r="R1010" s="333"/>
      <c r="S1010" s="333"/>
      <c r="T1010" s="333"/>
      <c r="U1010" s="333"/>
      <c r="V1010" s="333"/>
      <c r="W1010" s="333"/>
      <c r="X1010" s="333"/>
      <c r="Y1010" s="334">
        <v>1</v>
      </c>
      <c r="Z1010" s="335"/>
      <c r="AA1010" s="335"/>
      <c r="AB1010" s="336"/>
      <c r="AC1010" s="341" t="s">
        <v>80</v>
      </c>
      <c r="AD1010" s="341"/>
      <c r="AE1010" s="341"/>
      <c r="AF1010" s="341"/>
      <c r="AG1010" s="341"/>
      <c r="AH1010" s="342" t="s">
        <v>598</v>
      </c>
      <c r="AI1010" s="343"/>
      <c r="AJ1010" s="343"/>
      <c r="AK1010" s="343"/>
      <c r="AL1010" s="344" t="s">
        <v>598</v>
      </c>
      <c r="AM1010" s="345"/>
      <c r="AN1010" s="345"/>
      <c r="AO1010" s="346"/>
      <c r="AP1010" s="340" t="s">
        <v>599</v>
      </c>
      <c r="AQ1010" s="340"/>
      <c r="AR1010" s="340"/>
      <c r="AS1010" s="340"/>
      <c r="AT1010" s="340"/>
      <c r="AU1010" s="340"/>
      <c r="AV1010" s="340"/>
      <c r="AW1010" s="340"/>
      <c r="AX1010" s="340"/>
    </row>
    <row r="1011" spans="1:50" ht="40.5" customHeight="1" x14ac:dyDescent="0.15">
      <c r="A1011" s="424">
        <v>9</v>
      </c>
      <c r="B1011" s="424">
        <v>1</v>
      </c>
      <c r="C1011" s="443" t="s">
        <v>644</v>
      </c>
      <c r="D1011" s="438"/>
      <c r="E1011" s="438"/>
      <c r="F1011" s="438"/>
      <c r="G1011" s="438"/>
      <c r="H1011" s="438"/>
      <c r="I1011" s="438"/>
      <c r="J1011" s="439" t="s">
        <v>598</v>
      </c>
      <c r="K1011" s="440"/>
      <c r="L1011" s="440"/>
      <c r="M1011" s="440"/>
      <c r="N1011" s="440"/>
      <c r="O1011" s="440"/>
      <c r="P1011" s="333" t="s">
        <v>646</v>
      </c>
      <c r="Q1011" s="333"/>
      <c r="R1011" s="333"/>
      <c r="S1011" s="333"/>
      <c r="T1011" s="333"/>
      <c r="U1011" s="333"/>
      <c r="V1011" s="333"/>
      <c r="W1011" s="333"/>
      <c r="X1011" s="333"/>
      <c r="Y1011" s="334">
        <v>1</v>
      </c>
      <c r="Z1011" s="335"/>
      <c r="AA1011" s="335"/>
      <c r="AB1011" s="336"/>
      <c r="AC1011" s="341" t="s">
        <v>80</v>
      </c>
      <c r="AD1011" s="341"/>
      <c r="AE1011" s="341"/>
      <c r="AF1011" s="341"/>
      <c r="AG1011" s="341"/>
      <c r="AH1011" s="342" t="s">
        <v>598</v>
      </c>
      <c r="AI1011" s="343"/>
      <c r="AJ1011" s="343"/>
      <c r="AK1011" s="343"/>
      <c r="AL1011" s="344" t="s">
        <v>598</v>
      </c>
      <c r="AM1011" s="345"/>
      <c r="AN1011" s="345"/>
      <c r="AO1011" s="346"/>
      <c r="AP1011" s="340" t="s">
        <v>599</v>
      </c>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1.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287" t="s">
        <v>298</v>
      </c>
      <c r="K1035" s="109"/>
      <c r="L1035" s="109"/>
      <c r="M1035" s="109"/>
      <c r="N1035" s="109"/>
      <c r="O1035" s="109"/>
      <c r="P1035" s="366" t="s">
        <v>246</v>
      </c>
      <c r="Q1035" s="366"/>
      <c r="R1035" s="366"/>
      <c r="S1035" s="366"/>
      <c r="T1035" s="366"/>
      <c r="U1035" s="366"/>
      <c r="V1035" s="366"/>
      <c r="W1035" s="366"/>
      <c r="X1035" s="366"/>
      <c r="Y1035" s="363" t="s">
        <v>296</v>
      </c>
      <c r="Z1035" s="364"/>
      <c r="AA1035" s="364"/>
      <c r="AB1035" s="364"/>
      <c r="AC1035" s="287" t="s">
        <v>336</v>
      </c>
      <c r="AD1035" s="287"/>
      <c r="AE1035" s="287"/>
      <c r="AF1035" s="287"/>
      <c r="AG1035" s="287"/>
      <c r="AH1035" s="363" t="s">
        <v>362</v>
      </c>
      <c r="AI1035" s="365"/>
      <c r="AJ1035" s="365"/>
      <c r="AK1035" s="365"/>
      <c r="AL1035" s="365" t="s">
        <v>21</v>
      </c>
      <c r="AM1035" s="365"/>
      <c r="AN1035" s="365"/>
      <c r="AO1035" s="446"/>
      <c r="AP1035" s="447" t="s">
        <v>299</v>
      </c>
      <c r="AQ1035" s="447"/>
      <c r="AR1035" s="447"/>
      <c r="AS1035" s="447"/>
      <c r="AT1035" s="447"/>
      <c r="AU1035" s="447"/>
      <c r="AV1035" s="447"/>
      <c r="AW1035" s="447"/>
      <c r="AX1035" s="447"/>
    </row>
    <row r="1036" spans="1:50" ht="47.25" customHeight="1" x14ac:dyDescent="0.15">
      <c r="A1036" s="424">
        <v>1</v>
      </c>
      <c r="B1036" s="424">
        <v>1</v>
      </c>
      <c r="C1036" s="443" t="s">
        <v>649</v>
      </c>
      <c r="D1036" s="438"/>
      <c r="E1036" s="438"/>
      <c r="F1036" s="438"/>
      <c r="G1036" s="438"/>
      <c r="H1036" s="438"/>
      <c r="I1036" s="438"/>
      <c r="J1036" s="439" t="s">
        <v>598</v>
      </c>
      <c r="K1036" s="440"/>
      <c r="L1036" s="440"/>
      <c r="M1036" s="440"/>
      <c r="N1036" s="440"/>
      <c r="O1036" s="440"/>
      <c r="P1036" s="444" t="s">
        <v>650</v>
      </c>
      <c r="Q1036" s="333"/>
      <c r="R1036" s="333"/>
      <c r="S1036" s="333"/>
      <c r="T1036" s="333"/>
      <c r="U1036" s="333"/>
      <c r="V1036" s="333"/>
      <c r="W1036" s="333"/>
      <c r="X1036" s="333"/>
      <c r="Y1036" s="334">
        <v>0.8</v>
      </c>
      <c r="Z1036" s="335"/>
      <c r="AA1036" s="335"/>
      <c r="AB1036" s="336"/>
      <c r="AC1036" s="347" t="s">
        <v>80</v>
      </c>
      <c r="AD1036" s="445"/>
      <c r="AE1036" s="445"/>
      <c r="AF1036" s="445"/>
      <c r="AG1036" s="445"/>
      <c r="AH1036" s="441" t="s">
        <v>598</v>
      </c>
      <c r="AI1036" s="442"/>
      <c r="AJ1036" s="442"/>
      <c r="AK1036" s="442"/>
      <c r="AL1036" s="344" t="s">
        <v>651</v>
      </c>
      <c r="AM1036" s="345"/>
      <c r="AN1036" s="345"/>
      <c r="AO1036" s="346"/>
      <c r="AP1036" s="340" t="s">
        <v>652</v>
      </c>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3"/>
      <c r="D1038" s="438"/>
      <c r="E1038" s="438"/>
      <c r="F1038" s="438"/>
      <c r="G1038" s="438"/>
      <c r="H1038" s="438"/>
      <c r="I1038" s="438"/>
      <c r="J1038" s="439"/>
      <c r="K1038" s="440"/>
      <c r="L1038" s="440"/>
      <c r="M1038" s="440"/>
      <c r="N1038" s="440"/>
      <c r="O1038" s="440"/>
      <c r="P1038" s="444"/>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3"/>
      <c r="D1039" s="438"/>
      <c r="E1039" s="438"/>
      <c r="F1039" s="438"/>
      <c r="G1039" s="438"/>
      <c r="H1039" s="438"/>
      <c r="I1039" s="438"/>
      <c r="J1039" s="439"/>
      <c r="K1039" s="440"/>
      <c r="L1039" s="440"/>
      <c r="M1039" s="440"/>
      <c r="N1039" s="440"/>
      <c r="O1039" s="440"/>
      <c r="P1039" s="444"/>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6"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5"/>
      <c r="B1068" s="365"/>
      <c r="C1068" s="365" t="s">
        <v>26</v>
      </c>
      <c r="D1068" s="365"/>
      <c r="E1068" s="365"/>
      <c r="F1068" s="365"/>
      <c r="G1068" s="365"/>
      <c r="H1068" s="365"/>
      <c r="I1068" s="365"/>
      <c r="J1068" s="287" t="s">
        <v>298</v>
      </c>
      <c r="K1068" s="109"/>
      <c r="L1068" s="109"/>
      <c r="M1068" s="109"/>
      <c r="N1068" s="109"/>
      <c r="O1068" s="109"/>
      <c r="P1068" s="366" t="s">
        <v>246</v>
      </c>
      <c r="Q1068" s="366"/>
      <c r="R1068" s="366"/>
      <c r="S1068" s="366"/>
      <c r="T1068" s="366"/>
      <c r="U1068" s="366"/>
      <c r="V1068" s="366"/>
      <c r="W1068" s="366"/>
      <c r="X1068" s="366"/>
      <c r="Y1068" s="363" t="s">
        <v>296</v>
      </c>
      <c r="Z1068" s="364"/>
      <c r="AA1068" s="364"/>
      <c r="AB1068" s="364"/>
      <c r="AC1068" s="287" t="s">
        <v>336</v>
      </c>
      <c r="AD1068" s="287"/>
      <c r="AE1068" s="287"/>
      <c r="AF1068" s="287"/>
      <c r="AG1068" s="287"/>
      <c r="AH1068" s="363" t="s">
        <v>362</v>
      </c>
      <c r="AI1068" s="365"/>
      <c r="AJ1068" s="365"/>
      <c r="AK1068" s="365"/>
      <c r="AL1068" s="365" t="s">
        <v>21</v>
      </c>
      <c r="AM1068" s="365"/>
      <c r="AN1068" s="365"/>
      <c r="AO1068" s="446"/>
      <c r="AP1068" s="447" t="s">
        <v>299</v>
      </c>
      <c r="AQ1068" s="447"/>
      <c r="AR1068" s="447"/>
      <c r="AS1068" s="447"/>
      <c r="AT1068" s="447"/>
      <c r="AU1068" s="447"/>
      <c r="AV1068" s="447"/>
      <c r="AW1068" s="447"/>
      <c r="AX1068" s="447"/>
    </row>
    <row r="1069" spans="1:50" ht="45" customHeight="1" x14ac:dyDescent="0.15">
      <c r="A1069" s="424">
        <v>1</v>
      </c>
      <c r="B1069" s="424">
        <v>1</v>
      </c>
      <c r="C1069" s="443" t="s">
        <v>654</v>
      </c>
      <c r="D1069" s="438"/>
      <c r="E1069" s="438"/>
      <c r="F1069" s="438"/>
      <c r="G1069" s="438"/>
      <c r="H1069" s="438"/>
      <c r="I1069" s="438"/>
      <c r="J1069" s="439">
        <v>1010001012983</v>
      </c>
      <c r="K1069" s="440"/>
      <c r="L1069" s="440"/>
      <c r="M1069" s="440"/>
      <c r="N1069" s="440"/>
      <c r="O1069" s="440"/>
      <c r="P1069" s="444" t="s">
        <v>655</v>
      </c>
      <c r="Q1069" s="333"/>
      <c r="R1069" s="333"/>
      <c r="S1069" s="333"/>
      <c r="T1069" s="333"/>
      <c r="U1069" s="333"/>
      <c r="V1069" s="333"/>
      <c r="W1069" s="333"/>
      <c r="X1069" s="333"/>
      <c r="Y1069" s="334">
        <v>1</v>
      </c>
      <c r="Z1069" s="335"/>
      <c r="AA1069" s="335"/>
      <c r="AB1069" s="336"/>
      <c r="AC1069" s="347" t="s">
        <v>373</v>
      </c>
      <c r="AD1069" s="445"/>
      <c r="AE1069" s="445"/>
      <c r="AF1069" s="445"/>
      <c r="AG1069" s="445"/>
      <c r="AH1069" s="441" t="s">
        <v>598</v>
      </c>
      <c r="AI1069" s="442"/>
      <c r="AJ1069" s="442"/>
      <c r="AK1069" s="442"/>
      <c r="AL1069" s="344" t="s">
        <v>598</v>
      </c>
      <c r="AM1069" s="345"/>
      <c r="AN1069" s="345"/>
      <c r="AO1069" s="346"/>
      <c r="AP1069" s="340" t="s">
        <v>620</v>
      </c>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3"/>
      <c r="D1071" s="438"/>
      <c r="E1071" s="438"/>
      <c r="F1071" s="438"/>
      <c r="G1071" s="438"/>
      <c r="H1071" s="438"/>
      <c r="I1071" s="438"/>
      <c r="J1071" s="439"/>
      <c r="K1071" s="440"/>
      <c r="L1071" s="440"/>
      <c r="M1071" s="440"/>
      <c r="N1071" s="440"/>
      <c r="O1071" s="440"/>
      <c r="P1071" s="444"/>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3"/>
      <c r="D1072" s="438"/>
      <c r="E1072" s="438"/>
      <c r="F1072" s="438"/>
      <c r="G1072" s="438"/>
      <c r="H1072" s="438"/>
      <c r="I1072" s="438"/>
      <c r="J1072" s="439"/>
      <c r="K1072" s="440"/>
      <c r="L1072" s="440"/>
      <c r="M1072" s="440"/>
      <c r="N1072" s="440"/>
      <c r="O1072" s="440"/>
      <c r="P1072" s="444"/>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idden="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6" t="s">
        <v>327</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91" t="s">
        <v>342</v>
      </c>
      <c r="AM1099" s="992"/>
      <c r="AN1099" s="992"/>
      <c r="AO1099" s="79"/>
      <c r="AP1099" s="68"/>
      <c r="AQ1099" s="68"/>
      <c r="AR1099" s="68"/>
      <c r="AS1099" s="68"/>
      <c r="AT1099" s="68"/>
      <c r="AU1099" s="68"/>
      <c r="AV1099" s="68"/>
      <c r="AW1099" s="68"/>
      <c r="AX1099" s="69"/>
    </row>
    <row r="1100" spans="1:50" ht="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265</v>
      </c>
      <c r="D1102" s="919"/>
      <c r="E1102" s="287" t="s">
        <v>264</v>
      </c>
      <c r="F1102" s="919"/>
      <c r="G1102" s="919"/>
      <c r="H1102" s="919"/>
      <c r="I1102" s="919"/>
      <c r="J1102" s="287" t="s">
        <v>298</v>
      </c>
      <c r="K1102" s="287"/>
      <c r="L1102" s="287"/>
      <c r="M1102" s="287"/>
      <c r="N1102" s="287"/>
      <c r="O1102" s="287"/>
      <c r="P1102" s="363" t="s">
        <v>27</v>
      </c>
      <c r="Q1102" s="363"/>
      <c r="R1102" s="363"/>
      <c r="S1102" s="363"/>
      <c r="T1102" s="363"/>
      <c r="U1102" s="363"/>
      <c r="V1102" s="363"/>
      <c r="W1102" s="363"/>
      <c r="X1102" s="363"/>
      <c r="Y1102" s="287" t="s">
        <v>300</v>
      </c>
      <c r="Z1102" s="919"/>
      <c r="AA1102" s="919"/>
      <c r="AB1102" s="919"/>
      <c r="AC1102" s="287" t="s">
        <v>247</v>
      </c>
      <c r="AD1102" s="287"/>
      <c r="AE1102" s="287"/>
      <c r="AF1102" s="287"/>
      <c r="AG1102" s="287"/>
      <c r="AH1102" s="363" t="s">
        <v>260</v>
      </c>
      <c r="AI1102" s="364"/>
      <c r="AJ1102" s="364"/>
      <c r="AK1102" s="364"/>
      <c r="AL1102" s="364" t="s">
        <v>21</v>
      </c>
      <c r="AM1102" s="364"/>
      <c r="AN1102" s="364"/>
      <c r="AO1102" s="922"/>
      <c r="AP1102" s="447" t="s">
        <v>328</v>
      </c>
      <c r="AQ1102" s="447"/>
      <c r="AR1102" s="447"/>
      <c r="AS1102" s="447"/>
      <c r="AT1102" s="447"/>
      <c r="AU1102" s="447"/>
      <c r="AV1102" s="447"/>
      <c r="AW1102" s="447"/>
      <c r="AX1102" s="447"/>
    </row>
    <row r="1103" spans="1:50" ht="30" customHeight="1" x14ac:dyDescent="0.15">
      <c r="A1103" s="424">
        <v>1</v>
      </c>
      <c r="B1103" s="424">
        <v>1</v>
      </c>
      <c r="C1103" s="921"/>
      <c r="D1103" s="921"/>
      <c r="E1103" s="338" t="s">
        <v>552</v>
      </c>
      <c r="F1103" s="920"/>
      <c r="G1103" s="920"/>
      <c r="H1103" s="920"/>
      <c r="I1103" s="920"/>
      <c r="J1103" s="439" t="s">
        <v>552</v>
      </c>
      <c r="K1103" s="440"/>
      <c r="L1103" s="440"/>
      <c r="M1103" s="440"/>
      <c r="N1103" s="440"/>
      <c r="O1103" s="440"/>
      <c r="P1103" s="923" t="s">
        <v>553</v>
      </c>
      <c r="Q1103" s="333"/>
      <c r="R1103" s="333"/>
      <c r="S1103" s="333"/>
      <c r="T1103" s="333"/>
      <c r="U1103" s="333"/>
      <c r="V1103" s="333"/>
      <c r="W1103" s="333"/>
      <c r="X1103" s="333"/>
      <c r="Y1103" s="924" t="s">
        <v>552</v>
      </c>
      <c r="Z1103" s="335"/>
      <c r="AA1103" s="335"/>
      <c r="AB1103" s="336"/>
      <c r="AC1103" s="341"/>
      <c r="AD1103" s="341"/>
      <c r="AE1103" s="341"/>
      <c r="AF1103" s="341"/>
      <c r="AG1103" s="341"/>
      <c r="AH1103" s="925" t="s">
        <v>552</v>
      </c>
      <c r="AI1103" s="343"/>
      <c r="AJ1103" s="343"/>
      <c r="AK1103" s="343"/>
      <c r="AL1103" s="926" t="s">
        <v>552</v>
      </c>
      <c r="AM1103" s="345"/>
      <c r="AN1103" s="345"/>
      <c r="AO1103" s="346"/>
      <c r="AP1103" s="927" t="s">
        <v>553</v>
      </c>
      <c r="AQ1103" s="340"/>
      <c r="AR1103" s="340"/>
      <c r="AS1103" s="340"/>
      <c r="AT1103" s="340"/>
      <c r="AU1103" s="340"/>
      <c r="AV1103" s="340"/>
      <c r="AW1103" s="340"/>
      <c r="AX1103" s="340"/>
    </row>
    <row r="1104" spans="1:50" ht="30" hidden="1" customHeight="1" x14ac:dyDescent="0.15">
      <c r="A1104" s="424">
        <v>2</v>
      </c>
      <c r="B1104" s="424">
        <v>1</v>
      </c>
      <c r="C1104" s="921"/>
      <c r="D1104" s="921"/>
      <c r="E1104" s="920"/>
      <c r="F1104" s="920"/>
      <c r="G1104" s="920"/>
      <c r="H1104" s="920"/>
      <c r="I1104" s="920"/>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21"/>
      <c r="D1105" s="921"/>
      <c r="E1105" s="920"/>
      <c r="F1105" s="920"/>
      <c r="G1105" s="920"/>
      <c r="H1105" s="920"/>
      <c r="I1105" s="920"/>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21"/>
      <c r="D1106" s="921"/>
      <c r="E1106" s="920"/>
      <c r="F1106" s="920"/>
      <c r="G1106" s="920"/>
      <c r="H1106" s="920"/>
      <c r="I1106" s="920"/>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21"/>
      <c r="D1107" s="921"/>
      <c r="E1107" s="920"/>
      <c r="F1107" s="920"/>
      <c r="G1107" s="920"/>
      <c r="H1107" s="920"/>
      <c r="I1107" s="920"/>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21"/>
      <c r="D1108" s="921"/>
      <c r="E1108" s="920"/>
      <c r="F1108" s="920"/>
      <c r="G1108" s="920"/>
      <c r="H1108" s="920"/>
      <c r="I1108" s="920"/>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21"/>
      <c r="D1109" s="921"/>
      <c r="E1109" s="920"/>
      <c r="F1109" s="920"/>
      <c r="G1109" s="920"/>
      <c r="H1109" s="920"/>
      <c r="I1109" s="920"/>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21"/>
      <c r="D1110" s="921"/>
      <c r="E1110" s="920"/>
      <c r="F1110" s="920"/>
      <c r="G1110" s="920"/>
      <c r="H1110" s="920"/>
      <c r="I1110" s="920"/>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21"/>
      <c r="D1111" s="921"/>
      <c r="E1111" s="920"/>
      <c r="F1111" s="920"/>
      <c r="G1111" s="920"/>
      <c r="H1111" s="920"/>
      <c r="I1111" s="920"/>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21"/>
      <c r="D1112" s="921"/>
      <c r="E1112" s="920"/>
      <c r="F1112" s="920"/>
      <c r="G1112" s="920"/>
      <c r="H1112" s="920"/>
      <c r="I1112" s="920"/>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21"/>
      <c r="D1113" s="921"/>
      <c r="E1113" s="920"/>
      <c r="F1113" s="920"/>
      <c r="G1113" s="920"/>
      <c r="H1113" s="920"/>
      <c r="I1113" s="920"/>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21"/>
      <c r="D1114" s="921"/>
      <c r="E1114" s="920"/>
      <c r="F1114" s="920"/>
      <c r="G1114" s="920"/>
      <c r="H1114" s="920"/>
      <c r="I1114" s="920"/>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21"/>
      <c r="D1115" s="921"/>
      <c r="E1115" s="920"/>
      <c r="F1115" s="920"/>
      <c r="G1115" s="920"/>
      <c r="H1115" s="920"/>
      <c r="I1115" s="920"/>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21"/>
      <c r="D1116" s="921"/>
      <c r="E1116" s="920"/>
      <c r="F1116" s="920"/>
      <c r="G1116" s="920"/>
      <c r="H1116" s="920"/>
      <c r="I1116" s="920"/>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21"/>
      <c r="D1117" s="921"/>
      <c r="E1117" s="920"/>
      <c r="F1117" s="920"/>
      <c r="G1117" s="920"/>
      <c r="H1117" s="920"/>
      <c r="I1117" s="920"/>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21"/>
      <c r="D1118" s="921"/>
      <c r="E1118" s="920"/>
      <c r="F1118" s="920"/>
      <c r="G1118" s="920"/>
      <c r="H1118" s="920"/>
      <c r="I1118" s="920"/>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21"/>
      <c r="D1119" s="921"/>
      <c r="E1119" s="920"/>
      <c r="F1119" s="920"/>
      <c r="G1119" s="920"/>
      <c r="H1119" s="920"/>
      <c r="I1119" s="920"/>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21"/>
      <c r="D1120" s="921"/>
      <c r="E1120" s="271"/>
      <c r="F1120" s="920"/>
      <c r="G1120" s="920"/>
      <c r="H1120" s="920"/>
      <c r="I1120" s="920"/>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21"/>
      <c r="D1121" s="921"/>
      <c r="E1121" s="920"/>
      <c r="F1121" s="920"/>
      <c r="G1121" s="920"/>
      <c r="H1121" s="920"/>
      <c r="I1121" s="920"/>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21"/>
      <c r="D1122" s="921"/>
      <c r="E1122" s="920"/>
      <c r="F1122" s="920"/>
      <c r="G1122" s="920"/>
      <c r="H1122" s="920"/>
      <c r="I1122" s="920"/>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21"/>
      <c r="D1123" s="921"/>
      <c r="E1123" s="920"/>
      <c r="F1123" s="920"/>
      <c r="G1123" s="920"/>
      <c r="H1123" s="920"/>
      <c r="I1123" s="920"/>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21"/>
      <c r="D1124" s="921"/>
      <c r="E1124" s="920"/>
      <c r="F1124" s="920"/>
      <c r="G1124" s="920"/>
      <c r="H1124" s="920"/>
      <c r="I1124" s="920"/>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21"/>
      <c r="D1125" s="921"/>
      <c r="E1125" s="920"/>
      <c r="F1125" s="920"/>
      <c r="G1125" s="920"/>
      <c r="H1125" s="920"/>
      <c r="I1125" s="920"/>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21"/>
      <c r="D1126" s="921"/>
      <c r="E1126" s="920"/>
      <c r="F1126" s="920"/>
      <c r="G1126" s="920"/>
      <c r="H1126" s="920"/>
      <c r="I1126" s="920"/>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21"/>
      <c r="D1127" s="921"/>
      <c r="E1127" s="920"/>
      <c r="F1127" s="920"/>
      <c r="G1127" s="920"/>
      <c r="H1127" s="920"/>
      <c r="I1127" s="920"/>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21"/>
      <c r="D1128" s="921"/>
      <c r="E1128" s="920"/>
      <c r="F1128" s="920"/>
      <c r="G1128" s="920"/>
      <c r="H1128" s="920"/>
      <c r="I1128" s="920"/>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21"/>
      <c r="D1129" s="921"/>
      <c r="E1129" s="920"/>
      <c r="F1129" s="920"/>
      <c r="G1129" s="920"/>
      <c r="H1129" s="920"/>
      <c r="I1129" s="920"/>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21"/>
      <c r="D1130" s="921"/>
      <c r="E1130" s="920"/>
      <c r="F1130" s="920"/>
      <c r="G1130" s="920"/>
      <c r="H1130" s="920"/>
      <c r="I1130" s="920"/>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21"/>
      <c r="D1131" s="921"/>
      <c r="E1131" s="920"/>
      <c r="F1131" s="920"/>
      <c r="G1131" s="920"/>
      <c r="H1131" s="920"/>
      <c r="I1131" s="920"/>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21"/>
      <c r="D1132" s="921"/>
      <c r="E1132" s="920"/>
      <c r="F1132" s="920"/>
      <c r="G1132" s="920"/>
      <c r="H1132" s="920"/>
      <c r="I1132" s="920"/>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51" priority="14021">
      <formula>IF(RIGHT(TEXT(P14,"0.#"),1)=".",FALSE,TRUE)</formula>
    </cfRule>
    <cfRule type="expression" dxfId="2750" priority="14022">
      <formula>IF(RIGHT(TEXT(P14,"0.#"),1)=".",TRUE,FALSE)</formula>
    </cfRule>
  </conditionalFormatting>
  <conditionalFormatting sqref="AE32">
    <cfRule type="expression" dxfId="2749" priority="14011">
      <formula>IF(RIGHT(TEXT(AE32,"0.#"),1)=".",FALSE,TRUE)</formula>
    </cfRule>
    <cfRule type="expression" dxfId="2748" priority="14012">
      <formula>IF(RIGHT(TEXT(AE32,"0.#"),1)=".",TRUE,FALSE)</formula>
    </cfRule>
  </conditionalFormatting>
  <conditionalFormatting sqref="P18:AX18">
    <cfRule type="expression" dxfId="2747" priority="13897">
      <formula>IF(RIGHT(TEXT(P18,"0.#"),1)=".",FALSE,TRUE)</formula>
    </cfRule>
    <cfRule type="expression" dxfId="2746" priority="13898">
      <formula>IF(RIGHT(TEXT(P18,"0.#"),1)=".",TRUE,FALSE)</formula>
    </cfRule>
  </conditionalFormatting>
  <conditionalFormatting sqref="Y783">
    <cfRule type="expression" dxfId="2745" priority="13893">
      <formula>IF(RIGHT(TEXT(Y783,"0.#"),1)=".",FALSE,TRUE)</formula>
    </cfRule>
    <cfRule type="expression" dxfId="2744" priority="13894">
      <formula>IF(RIGHT(TEXT(Y783,"0.#"),1)=".",TRUE,FALSE)</formula>
    </cfRule>
  </conditionalFormatting>
  <conditionalFormatting sqref="Y792">
    <cfRule type="expression" dxfId="2743" priority="13889">
      <formula>IF(RIGHT(TEXT(Y792,"0.#"),1)=".",FALSE,TRUE)</formula>
    </cfRule>
    <cfRule type="expression" dxfId="2742" priority="13890">
      <formula>IF(RIGHT(TEXT(Y792,"0.#"),1)=".",TRUE,FALSE)</formula>
    </cfRule>
  </conditionalFormatting>
  <conditionalFormatting sqref="Y823:Y830 Y821 Y810:Y817 Y808 Y797:Y804 Y795">
    <cfRule type="expression" dxfId="2741" priority="13671">
      <formula>IF(RIGHT(TEXT(Y795,"0.#"),1)=".",FALSE,TRUE)</formula>
    </cfRule>
    <cfRule type="expression" dxfId="2740" priority="13672">
      <formula>IF(RIGHT(TEXT(Y795,"0.#"),1)=".",TRUE,FALSE)</formula>
    </cfRule>
  </conditionalFormatting>
  <conditionalFormatting sqref="P15:AJ17 P13:AX13 AR15:AX15">
    <cfRule type="expression" dxfId="2739" priority="13719">
      <formula>IF(RIGHT(TEXT(P13,"0.#"),1)=".",FALSE,TRUE)</formula>
    </cfRule>
    <cfRule type="expression" dxfId="2738" priority="13720">
      <formula>IF(RIGHT(TEXT(P13,"0.#"),1)=".",TRUE,FALSE)</formula>
    </cfRule>
  </conditionalFormatting>
  <conditionalFormatting sqref="P19:AJ19">
    <cfRule type="expression" dxfId="2737" priority="13717">
      <formula>IF(RIGHT(TEXT(P19,"0.#"),1)=".",FALSE,TRUE)</formula>
    </cfRule>
    <cfRule type="expression" dxfId="2736" priority="13718">
      <formula>IF(RIGHT(TEXT(P19,"0.#"),1)=".",TRUE,FALSE)</formula>
    </cfRule>
  </conditionalFormatting>
  <conditionalFormatting sqref="AE101 AQ101">
    <cfRule type="expression" dxfId="2735" priority="13709">
      <formula>IF(RIGHT(TEXT(AE101,"0.#"),1)=".",FALSE,TRUE)</formula>
    </cfRule>
    <cfRule type="expression" dxfId="2734" priority="13710">
      <formula>IF(RIGHT(TEXT(AE101,"0.#"),1)=".",TRUE,FALSE)</formula>
    </cfRule>
  </conditionalFormatting>
  <conditionalFormatting sqref="Y784:Y791 Y782">
    <cfRule type="expression" dxfId="2733" priority="13695">
      <formula>IF(RIGHT(TEXT(Y782,"0.#"),1)=".",FALSE,TRUE)</formula>
    </cfRule>
    <cfRule type="expression" dxfId="2732" priority="13696">
      <formula>IF(RIGHT(TEXT(Y782,"0.#"),1)=".",TRUE,FALSE)</formula>
    </cfRule>
  </conditionalFormatting>
  <conditionalFormatting sqref="AU783">
    <cfRule type="expression" dxfId="2731" priority="13693">
      <formula>IF(RIGHT(TEXT(AU783,"0.#"),1)=".",FALSE,TRUE)</formula>
    </cfRule>
    <cfRule type="expression" dxfId="2730" priority="13694">
      <formula>IF(RIGHT(TEXT(AU783,"0.#"),1)=".",TRUE,FALSE)</formula>
    </cfRule>
  </conditionalFormatting>
  <conditionalFormatting sqref="AU792">
    <cfRule type="expression" dxfId="2729" priority="13691">
      <formula>IF(RIGHT(TEXT(AU792,"0.#"),1)=".",FALSE,TRUE)</formula>
    </cfRule>
    <cfRule type="expression" dxfId="2728" priority="13692">
      <formula>IF(RIGHT(TEXT(AU792,"0.#"),1)=".",TRUE,FALSE)</formula>
    </cfRule>
  </conditionalFormatting>
  <conditionalFormatting sqref="AU784:AU791 AU782">
    <cfRule type="expression" dxfId="2727" priority="13689">
      <formula>IF(RIGHT(TEXT(AU782,"0.#"),1)=".",FALSE,TRUE)</formula>
    </cfRule>
    <cfRule type="expression" dxfId="2726" priority="13690">
      <formula>IF(RIGHT(TEXT(AU782,"0.#"),1)=".",TRUE,FALSE)</formula>
    </cfRule>
  </conditionalFormatting>
  <conditionalFormatting sqref="Y822 Y809 Y796">
    <cfRule type="expression" dxfId="2725" priority="13675">
      <formula>IF(RIGHT(TEXT(Y796,"0.#"),1)=".",FALSE,TRUE)</formula>
    </cfRule>
    <cfRule type="expression" dxfId="2724" priority="13676">
      <formula>IF(RIGHT(TEXT(Y796,"0.#"),1)=".",TRUE,FALSE)</formula>
    </cfRule>
  </conditionalFormatting>
  <conditionalFormatting sqref="Y831 Y818 Y805">
    <cfRule type="expression" dxfId="2723" priority="13673">
      <formula>IF(RIGHT(TEXT(Y805,"0.#"),1)=".",FALSE,TRUE)</formula>
    </cfRule>
    <cfRule type="expression" dxfId="2722" priority="13674">
      <formula>IF(RIGHT(TEXT(Y805,"0.#"),1)=".",TRUE,FALSE)</formula>
    </cfRule>
  </conditionalFormatting>
  <conditionalFormatting sqref="AU822 AU809 AU796">
    <cfRule type="expression" dxfId="2721" priority="13669">
      <formula>IF(RIGHT(TEXT(AU796,"0.#"),1)=".",FALSE,TRUE)</formula>
    </cfRule>
    <cfRule type="expression" dxfId="2720" priority="13670">
      <formula>IF(RIGHT(TEXT(AU796,"0.#"),1)=".",TRUE,FALSE)</formula>
    </cfRule>
  </conditionalFormatting>
  <conditionalFormatting sqref="AU831 AU818 AU805">
    <cfRule type="expression" dxfId="2719" priority="13667">
      <formula>IF(RIGHT(TEXT(AU805,"0.#"),1)=".",FALSE,TRUE)</formula>
    </cfRule>
    <cfRule type="expression" dxfId="2718" priority="13668">
      <formula>IF(RIGHT(TEXT(AU805,"0.#"),1)=".",TRUE,FALSE)</formula>
    </cfRule>
  </conditionalFormatting>
  <conditionalFormatting sqref="AU823:AU830 AU821 AU810:AU817 AU808 AU797:AU804 AU795">
    <cfRule type="expression" dxfId="2717" priority="13665">
      <formula>IF(RIGHT(TEXT(AU795,"0.#"),1)=".",FALSE,TRUE)</formula>
    </cfRule>
    <cfRule type="expression" dxfId="2716" priority="13666">
      <formula>IF(RIGHT(TEXT(AU795,"0.#"),1)=".",TRUE,FALSE)</formula>
    </cfRule>
  </conditionalFormatting>
  <conditionalFormatting sqref="AM87">
    <cfRule type="expression" dxfId="2715" priority="13319">
      <formula>IF(RIGHT(TEXT(AM87,"0.#"),1)=".",FALSE,TRUE)</formula>
    </cfRule>
    <cfRule type="expression" dxfId="2714" priority="13320">
      <formula>IF(RIGHT(TEXT(AM87,"0.#"),1)=".",TRUE,FALSE)</formula>
    </cfRule>
  </conditionalFormatting>
  <conditionalFormatting sqref="AE55">
    <cfRule type="expression" dxfId="2713" priority="13387">
      <formula>IF(RIGHT(TEXT(AE55,"0.#"),1)=".",FALSE,TRUE)</formula>
    </cfRule>
    <cfRule type="expression" dxfId="2712" priority="13388">
      <formula>IF(RIGHT(TEXT(AE55,"0.#"),1)=".",TRUE,FALSE)</formula>
    </cfRule>
  </conditionalFormatting>
  <conditionalFormatting sqref="AI55">
    <cfRule type="expression" dxfId="2711" priority="13385">
      <formula>IF(RIGHT(TEXT(AI55,"0.#"),1)=".",FALSE,TRUE)</formula>
    </cfRule>
    <cfRule type="expression" dxfId="2710" priority="13386">
      <formula>IF(RIGHT(TEXT(AI55,"0.#"),1)=".",TRUE,FALSE)</formula>
    </cfRule>
  </conditionalFormatting>
  <conditionalFormatting sqref="AM34">
    <cfRule type="expression" dxfId="2709" priority="13465">
      <formula>IF(RIGHT(TEXT(AM34,"0.#"),1)=".",FALSE,TRUE)</formula>
    </cfRule>
    <cfRule type="expression" dxfId="2708" priority="13466">
      <formula>IF(RIGHT(TEXT(AM34,"0.#"),1)=".",TRUE,FALSE)</formula>
    </cfRule>
  </conditionalFormatting>
  <conditionalFormatting sqref="AE33">
    <cfRule type="expression" dxfId="2707" priority="13479">
      <formula>IF(RIGHT(TEXT(AE33,"0.#"),1)=".",FALSE,TRUE)</formula>
    </cfRule>
    <cfRule type="expression" dxfId="2706" priority="13480">
      <formula>IF(RIGHT(TEXT(AE33,"0.#"),1)=".",TRUE,FALSE)</formula>
    </cfRule>
  </conditionalFormatting>
  <conditionalFormatting sqref="AE34">
    <cfRule type="expression" dxfId="2705" priority="13477">
      <formula>IF(RIGHT(TEXT(AE34,"0.#"),1)=".",FALSE,TRUE)</formula>
    </cfRule>
    <cfRule type="expression" dxfId="2704" priority="13478">
      <formula>IF(RIGHT(TEXT(AE34,"0.#"),1)=".",TRUE,FALSE)</formula>
    </cfRule>
  </conditionalFormatting>
  <conditionalFormatting sqref="AI34">
    <cfRule type="expression" dxfId="2703" priority="13475">
      <formula>IF(RIGHT(TEXT(AI34,"0.#"),1)=".",FALSE,TRUE)</formula>
    </cfRule>
    <cfRule type="expression" dxfId="2702" priority="13476">
      <formula>IF(RIGHT(TEXT(AI34,"0.#"),1)=".",TRUE,FALSE)</formula>
    </cfRule>
  </conditionalFormatting>
  <conditionalFormatting sqref="AI33">
    <cfRule type="expression" dxfId="2701" priority="13473">
      <formula>IF(RIGHT(TEXT(AI33,"0.#"),1)=".",FALSE,TRUE)</formula>
    </cfRule>
    <cfRule type="expression" dxfId="2700" priority="13474">
      <formula>IF(RIGHT(TEXT(AI33,"0.#"),1)=".",TRUE,FALSE)</formula>
    </cfRule>
  </conditionalFormatting>
  <conditionalFormatting sqref="AI32">
    <cfRule type="expression" dxfId="2699" priority="13471">
      <formula>IF(RIGHT(TEXT(AI32,"0.#"),1)=".",FALSE,TRUE)</formula>
    </cfRule>
    <cfRule type="expression" dxfId="2698" priority="13472">
      <formula>IF(RIGHT(TEXT(AI32,"0.#"),1)=".",TRUE,FALSE)</formula>
    </cfRule>
  </conditionalFormatting>
  <conditionalFormatting sqref="AM32">
    <cfRule type="expression" dxfId="2697" priority="13469">
      <formula>IF(RIGHT(TEXT(AM32,"0.#"),1)=".",FALSE,TRUE)</formula>
    </cfRule>
    <cfRule type="expression" dxfId="2696" priority="13470">
      <formula>IF(RIGHT(TEXT(AM32,"0.#"),1)=".",TRUE,FALSE)</formula>
    </cfRule>
  </conditionalFormatting>
  <conditionalFormatting sqref="AM33">
    <cfRule type="expression" dxfId="2695" priority="13467">
      <formula>IF(RIGHT(TEXT(AM33,"0.#"),1)=".",FALSE,TRUE)</formula>
    </cfRule>
    <cfRule type="expression" dxfId="2694" priority="13468">
      <formula>IF(RIGHT(TEXT(AM33,"0.#"),1)=".",TRUE,FALSE)</formula>
    </cfRule>
  </conditionalFormatting>
  <conditionalFormatting sqref="AQ32:AQ34">
    <cfRule type="expression" dxfId="2693" priority="13459">
      <formula>IF(RIGHT(TEXT(AQ32,"0.#"),1)=".",FALSE,TRUE)</formula>
    </cfRule>
    <cfRule type="expression" dxfId="2692" priority="13460">
      <formula>IF(RIGHT(TEXT(AQ32,"0.#"),1)=".",TRUE,FALSE)</formula>
    </cfRule>
  </conditionalFormatting>
  <conditionalFormatting sqref="AU32:AU34">
    <cfRule type="expression" dxfId="2691" priority="13457">
      <formula>IF(RIGHT(TEXT(AU32,"0.#"),1)=".",FALSE,TRUE)</formula>
    </cfRule>
    <cfRule type="expression" dxfId="2690" priority="13458">
      <formula>IF(RIGHT(TEXT(AU32,"0.#"),1)=".",TRUE,FALSE)</formula>
    </cfRule>
  </conditionalFormatting>
  <conditionalFormatting sqref="AE53">
    <cfRule type="expression" dxfId="2689" priority="13391">
      <formula>IF(RIGHT(TEXT(AE53,"0.#"),1)=".",FALSE,TRUE)</formula>
    </cfRule>
    <cfRule type="expression" dxfId="2688" priority="13392">
      <formula>IF(RIGHT(TEXT(AE53,"0.#"),1)=".",TRUE,FALSE)</formula>
    </cfRule>
  </conditionalFormatting>
  <conditionalFormatting sqref="AE54">
    <cfRule type="expression" dxfId="2687" priority="13389">
      <formula>IF(RIGHT(TEXT(AE54,"0.#"),1)=".",FALSE,TRUE)</formula>
    </cfRule>
    <cfRule type="expression" dxfId="2686" priority="13390">
      <formula>IF(RIGHT(TEXT(AE54,"0.#"),1)=".",TRUE,FALSE)</formula>
    </cfRule>
  </conditionalFormatting>
  <conditionalFormatting sqref="AI54">
    <cfRule type="expression" dxfId="2685" priority="13383">
      <formula>IF(RIGHT(TEXT(AI54,"0.#"),1)=".",FALSE,TRUE)</formula>
    </cfRule>
    <cfRule type="expression" dxfId="2684" priority="13384">
      <formula>IF(RIGHT(TEXT(AI54,"0.#"),1)=".",TRUE,FALSE)</formula>
    </cfRule>
  </conditionalFormatting>
  <conditionalFormatting sqref="AI53">
    <cfRule type="expression" dxfId="2683" priority="13381">
      <formula>IF(RIGHT(TEXT(AI53,"0.#"),1)=".",FALSE,TRUE)</formula>
    </cfRule>
    <cfRule type="expression" dxfId="2682" priority="13382">
      <formula>IF(RIGHT(TEXT(AI53,"0.#"),1)=".",TRUE,FALSE)</formula>
    </cfRule>
  </conditionalFormatting>
  <conditionalFormatting sqref="AM53">
    <cfRule type="expression" dxfId="2681" priority="13379">
      <formula>IF(RIGHT(TEXT(AM53,"0.#"),1)=".",FALSE,TRUE)</formula>
    </cfRule>
    <cfRule type="expression" dxfId="2680" priority="13380">
      <formula>IF(RIGHT(TEXT(AM53,"0.#"),1)=".",TRUE,FALSE)</formula>
    </cfRule>
  </conditionalFormatting>
  <conditionalFormatting sqref="AM54">
    <cfRule type="expression" dxfId="2679" priority="13377">
      <formula>IF(RIGHT(TEXT(AM54,"0.#"),1)=".",FALSE,TRUE)</formula>
    </cfRule>
    <cfRule type="expression" dxfId="2678" priority="13378">
      <formula>IF(RIGHT(TEXT(AM54,"0.#"),1)=".",TRUE,FALSE)</formula>
    </cfRule>
  </conditionalFormatting>
  <conditionalFormatting sqref="AM55">
    <cfRule type="expression" dxfId="2677" priority="13375">
      <formula>IF(RIGHT(TEXT(AM55,"0.#"),1)=".",FALSE,TRUE)</formula>
    </cfRule>
    <cfRule type="expression" dxfId="2676" priority="13376">
      <formula>IF(RIGHT(TEXT(AM55,"0.#"),1)=".",TRUE,FALSE)</formula>
    </cfRule>
  </conditionalFormatting>
  <conditionalFormatting sqref="AE60">
    <cfRule type="expression" dxfId="2675" priority="13361">
      <formula>IF(RIGHT(TEXT(AE60,"0.#"),1)=".",FALSE,TRUE)</formula>
    </cfRule>
    <cfRule type="expression" dxfId="2674" priority="13362">
      <formula>IF(RIGHT(TEXT(AE60,"0.#"),1)=".",TRUE,FALSE)</formula>
    </cfRule>
  </conditionalFormatting>
  <conditionalFormatting sqref="AE61">
    <cfRule type="expression" dxfId="2673" priority="13359">
      <formula>IF(RIGHT(TEXT(AE61,"0.#"),1)=".",FALSE,TRUE)</formula>
    </cfRule>
    <cfRule type="expression" dxfId="2672" priority="13360">
      <formula>IF(RIGHT(TEXT(AE61,"0.#"),1)=".",TRUE,FALSE)</formula>
    </cfRule>
  </conditionalFormatting>
  <conditionalFormatting sqref="AE62">
    <cfRule type="expression" dxfId="2671" priority="13357">
      <formula>IF(RIGHT(TEXT(AE62,"0.#"),1)=".",FALSE,TRUE)</formula>
    </cfRule>
    <cfRule type="expression" dxfId="2670" priority="13358">
      <formula>IF(RIGHT(TEXT(AE62,"0.#"),1)=".",TRUE,FALSE)</formula>
    </cfRule>
  </conditionalFormatting>
  <conditionalFormatting sqref="AI62">
    <cfRule type="expression" dxfId="2669" priority="13355">
      <formula>IF(RIGHT(TEXT(AI62,"0.#"),1)=".",FALSE,TRUE)</formula>
    </cfRule>
    <cfRule type="expression" dxfId="2668" priority="13356">
      <formula>IF(RIGHT(TEXT(AI62,"0.#"),1)=".",TRUE,FALSE)</formula>
    </cfRule>
  </conditionalFormatting>
  <conditionalFormatting sqref="AI61">
    <cfRule type="expression" dxfId="2667" priority="13353">
      <formula>IF(RIGHT(TEXT(AI61,"0.#"),1)=".",FALSE,TRUE)</formula>
    </cfRule>
    <cfRule type="expression" dxfId="2666" priority="13354">
      <formula>IF(RIGHT(TEXT(AI61,"0.#"),1)=".",TRUE,FALSE)</formula>
    </cfRule>
  </conditionalFormatting>
  <conditionalFormatting sqref="AI60">
    <cfRule type="expression" dxfId="2665" priority="13351">
      <formula>IF(RIGHT(TEXT(AI60,"0.#"),1)=".",FALSE,TRUE)</formula>
    </cfRule>
    <cfRule type="expression" dxfId="2664" priority="13352">
      <formula>IF(RIGHT(TEXT(AI60,"0.#"),1)=".",TRUE,FALSE)</formula>
    </cfRule>
  </conditionalFormatting>
  <conditionalFormatting sqref="AM60">
    <cfRule type="expression" dxfId="2663" priority="13349">
      <formula>IF(RIGHT(TEXT(AM60,"0.#"),1)=".",FALSE,TRUE)</formula>
    </cfRule>
    <cfRule type="expression" dxfId="2662" priority="13350">
      <formula>IF(RIGHT(TEXT(AM60,"0.#"),1)=".",TRUE,FALSE)</formula>
    </cfRule>
  </conditionalFormatting>
  <conditionalFormatting sqref="AM61">
    <cfRule type="expression" dxfId="2661" priority="13347">
      <formula>IF(RIGHT(TEXT(AM61,"0.#"),1)=".",FALSE,TRUE)</formula>
    </cfRule>
    <cfRule type="expression" dxfId="2660" priority="13348">
      <formula>IF(RIGHT(TEXT(AM61,"0.#"),1)=".",TRUE,FALSE)</formula>
    </cfRule>
  </conditionalFormatting>
  <conditionalFormatting sqref="AM62">
    <cfRule type="expression" dxfId="2659" priority="13345">
      <formula>IF(RIGHT(TEXT(AM62,"0.#"),1)=".",FALSE,TRUE)</formula>
    </cfRule>
    <cfRule type="expression" dxfId="2658" priority="13346">
      <formula>IF(RIGHT(TEXT(AM62,"0.#"),1)=".",TRUE,FALSE)</formula>
    </cfRule>
  </conditionalFormatting>
  <conditionalFormatting sqref="AE87">
    <cfRule type="expression" dxfId="2657" priority="13331">
      <formula>IF(RIGHT(TEXT(AE87,"0.#"),1)=".",FALSE,TRUE)</formula>
    </cfRule>
    <cfRule type="expression" dxfId="2656" priority="13332">
      <formula>IF(RIGHT(TEXT(AE87,"0.#"),1)=".",TRUE,FALSE)</formula>
    </cfRule>
  </conditionalFormatting>
  <conditionalFormatting sqref="AE88">
    <cfRule type="expression" dxfId="2655" priority="13329">
      <formula>IF(RIGHT(TEXT(AE88,"0.#"),1)=".",FALSE,TRUE)</formula>
    </cfRule>
    <cfRule type="expression" dxfId="2654" priority="13330">
      <formula>IF(RIGHT(TEXT(AE88,"0.#"),1)=".",TRUE,FALSE)</formula>
    </cfRule>
  </conditionalFormatting>
  <conditionalFormatting sqref="AE89">
    <cfRule type="expression" dxfId="2653" priority="13327">
      <formula>IF(RIGHT(TEXT(AE89,"0.#"),1)=".",FALSE,TRUE)</formula>
    </cfRule>
    <cfRule type="expression" dxfId="2652" priority="13328">
      <formula>IF(RIGHT(TEXT(AE89,"0.#"),1)=".",TRUE,FALSE)</formula>
    </cfRule>
  </conditionalFormatting>
  <conditionalFormatting sqref="AI89">
    <cfRule type="expression" dxfId="2651" priority="13325">
      <formula>IF(RIGHT(TEXT(AI89,"0.#"),1)=".",FALSE,TRUE)</formula>
    </cfRule>
    <cfRule type="expression" dxfId="2650" priority="13326">
      <formula>IF(RIGHT(TEXT(AI89,"0.#"),1)=".",TRUE,FALSE)</formula>
    </cfRule>
  </conditionalFormatting>
  <conditionalFormatting sqref="AI88">
    <cfRule type="expression" dxfId="2649" priority="13323">
      <formula>IF(RIGHT(TEXT(AI88,"0.#"),1)=".",FALSE,TRUE)</formula>
    </cfRule>
    <cfRule type="expression" dxfId="2648" priority="13324">
      <formula>IF(RIGHT(TEXT(AI88,"0.#"),1)=".",TRUE,FALSE)</formula>
    </cfRule>
  </conditionalFormatting>
  <conditionalFormatting sqref="AI87">
    <cfRule type="expression" dxfId="2647" priority="13321">
      <formula>IF(RIGHT(TEXT(AI87,"0.#"),1)=".",FALSE,TRUE)</formula>
    </cfRule>
    <cfRule type="expression" dxfId="2646" priority="13322">
      <formula>IF(RIGHT(TEXT(AI87,"0.#"),1)=".",TRUE,FALSE)</formula>
    </cfRule>
  </conditionalFormatting>
  <conditionalFormatting sqref="AM88">
    <cfRule type="expression" dxfId="2645" priority="13317">
      <formula>IF(RIGHT(TEXT(AM88,"0.#"),1)=".",FALSE,TRUE)</formula>
    </cfRule>
    <cfRule type="expression" dxfId="2644" priority="13318">
      <formula>IF(RIGHT(TEXT(AM88,"0.#"),1)=".",TRUE,FALSE)</formula>
    </cfRule>
  </conditionalFormatting>
  <conditionalFormatting sqref="AM89">
    <cfRule type="expression" dxfId="2643" priority="13315">
      <formula>IF(RIGHT(TEXT(AM89,"0.#"),1)=".",FALSE,TRUE)</formula>
    </cfRule>
    <cfRule type="expression" dxfId="2642" priority="13316">
      <formula>IF(RIGHT(TEXT(AM89,"0.#"),1)=".",TRUE,FALSE)</formula>
    </cfRule>
  </conditionalFormatting>
  <conditionalFormatting sqref="AE92">
    <cfRule type="expression" dxfId="2641" priority="13301">
      <formula>IF(RIGHT(TEXT(AE92,"0.#"),1)=".",FALSE,TRUE)</formula>
    </cfRule>
    <cfRule type="expression" dxfId="2640" priority="13302">
      <formula>IF(RIGHT(TEXT(AE92,"0.#"),1)=".",TRUE,FALSE)</formula>
    </cfRule>
  </conditionalFormatting>
  <conditionalFormatting sqref="AE93">
    <cfRule type="expression" dxfId="2639" priority="13299">
      <formula>IF(RIGHT(TEXT(AE93,"0.#"),1)=".",FALSE,TRUE)</formula>
    </cfRule>
    <cfRule type="expression" dxfId="2638" priority="13300">
      <formula>IF(RIGHT(TEXT(AE93,"0.#"),1)=".",TRUE,FALSE)</formula>
    </cfRule>
  </conditionalFormatting>
  <conditionalFormatting sqref="AE94">
    <cfRule type="expression" dxfId="2637" priority="13297">
      <formula>IF(RIGHT(TEXT(AE94,"0.#"),1)=".",FALSE,TRUE)</formula>
    </cfRule>
    <cfRule type="expression" dxfId="2636" priority="13298">
      <formula>IF(RIGHT(TEXT(AE94,"0.#"),1)=".",TRUE,FALSE)</formula>
    </cfRule>
  </conditionalFormatting>
  <conditionalFormatting sqref="AI94">
    <cfRule type="expression" dxfId="2635" priority="13295">
      <formula>IF(RIGHT(TEXT(AI94,"0.#"),1)=".",FALSE,TRUE)</formula>
    </cfRule>
    <cfRule type="expression" dxfId="2634" priority="13296">
      <formula>IF(RIGHT(TEXT(AI94,"0.#"),1)=".",TRUE,FALSE)</formula>
    </cfRule>
  </conditionalFormatting>
  <conditionalFormatting sqref="AI93">
    <cfRule type="expression" dxfId="2633" priority="13293">
      <formula>IF(RIGHT(TEXT(AI93,"0.#"),1)=".",FALSE,TRUE)</formula>
    </cfRule>
    <cfRule type="expression" dxfId="2632" priority="13294">
      <formula>IF(RIGHT(TEXT(AI93,"0.#"),1)=".",TRUE,FALSE)</formula>
    </cfRule>
  </conditionalFormatting>
  <conditionalFormatting sqref="AI92">
    <cfRule type="expression" dxfId="2631" priority="13291">
      <formula>IF(RIGHT(TEXT(AI92,"0.#"),1)=".",FALSE,TRUE)</formula>
    </cfRule>
    <cfRule type="expression" dxfId="2630" priority="13292">
      <formula>IF(RIGHT(TEXT(AI92,"0.#"),1)=".",TRUE,FALSE)</formula>
    </cfRule>
  </conditionalFormatting>
  <conditionalFormatting sqref="AM92">
    <cfRule type="expression" dxfId="2629" priority="13289">
      <formula>IF(RIGHT(TEXT(AM92,"0.#"),1)=".",FALSE,TRUE)</formula>
    </cfRule>
    <cfRule type="expression" dxfId="2628" priority="13290">
      <formula>IF(RIGHT(TEXT(AM92,"0.#"),1)=".",TRUE,FALSE)</formula>
    </cfRule>
  </conditionalFormatting>
  <conditionalFormatting sqref="AM93">
    <cfRule type="expression" dxfId="2627" priority="13287">
      <formula>IF(RIGHT(TEXT(AM93,"0.#"),1)=".",FALSE,TRUE)</formula>
    </cfRule>
    <cfRule type="expression" dxfId="2626" priority="13288">
      <formula>IF(RIGHT(TEXT(AM93,"0.#"),1)=".",TRUE,FALSE)</formula>
    </cfRule>
  </conditionalFormatting>
  <conditionalFormatting sqref="AM94">
    <cfRule type="expression" dxfId="2625" priority="13285">
      <formula>IF(RIGHT(TEXT(AM94,"0.#"),1)=".",FALSE,TRUE)</formula>
    </cfRule>
    <cfRule type="expression" dxfId="2624" priority="13286">
      <formula>IF(RIGHT(TEXT(AM94,"0.#"),1)=".",TRUE,FALSE)</formula>
    </cfRule>
  </conditionalFormatting>
  <conditionalFormatting sqref="AE97">
    <cfRule type="expression" dxfId="2623" priority="13271">
      <formula>IF(RIGHT(TEXT(AE97,"0.#"),1)=".",FALSE,TRUE)</formula>
    </cfRule>
    <cfRule type="expression" dxfId="2622" priority="13272">
      <formula>IF(RIGHT(TEXT(AE97,"0.#"),1)=".",TRUE,FALSE)</formula>
    </cfRule>
  </conditionalFormatting>
  <conditionalFormatting sqref="AE98">
    <cfRule type="expression" dxfId="2621" priority="13269">
      <formula>IF(RIGHT(TEXT(AE98,"0.#"),1)=".",FALSE,TRUE)</formula>
    </cfRule>
    <cfRule type="expression" dxfId="2620" priority="13270">
      <formula>IF(RIGHT(TEXT(AE98,"0.#"),1)=".",TRUE,FALSE)</formula>
    </cfRule>
  </conditionalFormatting>
  <conditionalFormatting sqref="AE99">
    <cfRule type="expression" dxfId="2619" priority="13267">
      <formula>IF(RIGHT(TEXT(AE99,"0.#"),1)=".",FALSE,TRUE)</formula>
    </cfRule>
    <cfRule type="expression" dxfId="2618" priority="13268">
      <formula>IF(RIGHT(TEXT(AE99,"0.#"),1)=".",TRUE,FALSE)</formula>
    </cfRule>
  </conditionalFormatting>
  <conditionalFormatting sqref="AI99">
    <cfRule type="expression" dxfId="2617" priority="13265">
      <formula>IF(RIGHT(TEXT(AI99,"0.#"),1)=".",FALSE,TRUE)</formula>
    </cfRule>
    <cfRule type="expression" dxfId="2616" priority="13266">
      <formula>IF(RIGHT(TEXT(AI99,"0.#"),1)=".",TRUE,FALSE)</formula>
    </cfRule>
  </conditionalFormatting>
  <conditionalFormatting sqref="AI98">
    <cfRule type="expression" dxfId="2615" priority="13263">
      <formula>IF(RIGHT(TEXT(AI98,"0.#"),1)=".",FALSE,TRUE)</formula>
    </cfRule>
    <cfRule type="expression" dxfId="2614" priority="13264">
      <formula>IF(RIGHT(TEXT(AI98,"0.#"),1)=".",TRUE,FALSE)</formula>
    </cfRule>
  </conditionalFormatting>
  <conditionalFormatting sqref="AI97">
    <cfRule type="expression" dxfId="2613" priority="13261">
      <formula>IF(RIGHT(TEXT(AI97,"0.#"),1)=".",FALSE,TRUE)</formula>
    </cfRule>
    <cfRule type="expression" dxfId="2612" priority="13262">
      <formula>IF(RIGHT(TEXT(AI97,"0.#"),1)=".",TRUE,FALSE)</formula>
    </cfRule>
  </conditionalFormatting>
  <conditionalFormatting sqref="AM97">
    <cfRule type="expression" dxfId="2611" priority="13259">
      <formula>IF(RIGHT(TEXT(AM97,"0.#"),1)=".",FALSE,TRUE)</formula>
    </cfRule>
    <cfRule type="expression" dxfId="2610" priority="13260">
      <formula>IF(RIGHT(TEXT(AM97,"0.#"),1)=".",TRUE,FALSE)</formula>
    </cfRule>
  </conditionalFormatting>
  <conditionalFormatting sqref="AM98">
    <cfRule type="expression" dxfId="2609" priority="13257">
      <formula>IF(RIGHT(TEXT(AM98,"0.#"),1)=".",FALSE,TRUE)</formula>
    </cfRule>
    <cfRule type="expression" dxfId="2608" priority="13258">
      <formula>IF(RIGHT(TEXT(AM98,"0.#"),1)=".",TRUE,FALSE)</formula>
    </cfRule>
  </conditionalFormatting>
  <conditionalFormatting sqref="AM99">
    <cfRule type="expression" dxfId="2607" priority="13255">
      <formula>IF(RIGHT(TEXT(AM99,"0.#"),1)=".",FALSE,TRUE)</formula>
    </cfRule>
    <cfRule type="expression" dxfId="2606" priority="13256">
      <formula>IF(RIGHT(TEXT(AM99,"0.#"),1)=".",TRUE,FALSE)</formula>
    </cfRule>
  </conditionalFormatting>
  <conditionalFormatting sqref="AI101">
    <cfRule type="expression" dxfId="2605" priority="13241">
      <formula>IF(RIGHT(TEXT(AI101,"0.#"),1)=".",FALSE,TRUE)</formula>
    </cfRule>
    <cfRule type="expression" dxfId="2604" priority="13242">
      <formula>IF(RIGHT(TEXT(AI101,"0.#"),1)=".",TRUE,FALSE)</formula>
    </cfRule>
  </conditionalFormatting>
  <conditionalFormatting sqref="AM101">
    <cfRule type="expression" dxfId="2603" priority="13239">
      <formula>IF(RIGHT(TEXT(AM101,"0.#"),1)=".",FALSE,TRUE)</formula>
    </cfRule>
    <cfRule type="expression" dxfId="2602" priority="13240">
      <formula>IF(RIGHT(TEXT(AM101,"0.#"),1)=".",TRUE,FALSE)</formula>
    </cfRule>
  </conditionalFormatting>
  <conditionalFormatting sqref="AE102">
    <cfRule type="expression" dxfId="2601" priority="13237">
      <formula>IF(RIGHT(TEXT(AE102,"0.#"),1)=".",FALSE,TRUE)</formula>
    </cfRule>
    <cfRule type="expression" dxfId="2600" priority="13238">
      <formula>IF(RIGHT(TEXT(AE102,"0.#"),1)=".",TRUE,FALSE)</formula>
    </cfRule>
  </conditionalFormatting>
  <conditionalFormatting sqref="AI102">
    <cfRule type="expression" dxfId="2599" priority="13235">
      <formula>IF(RIGHT(TEXT(AI102,"0.#"),1)=".",FALSE,TRUE)</formula>
    </cfRule>
    <cfRule type="expression" dxfId="2598" priority="13236">
      <formula>IF(RIGHT(TEXT(AI102,"0.#"),1)=".",TRUE,FALSE)</formula>
    </cfRule>
  </conditionalFormatting>
  <conditionalFormatting sqref="AM102">
    <cfRule type="expression" dxfId="2597" priority="13233">
      <formula>IF(RIGHT(TEXT(AM102,"0.#"),1)=".",FALSE,TRUE)</formula>
    </cfRule>
    <cfRule type="expression" dxfId="2596" priority="13234">
      <formula>IF(RIGHT(TEXT(AM102,"0.#"),1)=".",TRUE,FALSE)</formula>
    </cfRule>
  </conditionalFormatting>
  <conditionalFormatting sqref="AQ102">
    <cfRule type="expression" dxfId="2595" priority="13231">
      <formula>IF(RIGHT(TEXT(AQ102,"0.#"),1)=".",FALSE,TRUE)</formula>
    </cfRule>
    <cfRule type="expression" dxfId="2594" priority="13232">
      <formula>IF(RIGHT(TEXT(AQ102,"0.#"),1)=".",TRUE,FALSE)</formula>
    </cfRule>
  </conditionalFormatting>
  <conditionalFormatting sqref="AE104">
    <cfRule type="expression" dxfId="2593" priority="13229">
      <formula>IF(RIGHT(TEXT(AE104,"0.#"),1)=".",FALSE,TRUE)</formula>
    </cfRule>
    <cfRule type="expression" dxfId="2592" priority="13230">
      <formula>IF(RIGHT(TEXT(AE104,"0.#"),1)=".",TRUE,FALSE)</formula>
    </cfRule>
  </conditionalFormatting>
  <conditionalFormatting sqref="AI104">
    <cfRule type="expression" dxfId="2591" priority="13227">
      <formula>IF(RIGHT(TEXT(AI104,"0.#"),1)=".",FALSE,TRUE)</formula>
    </cfRule>
    <cfRule type="expression" dxfId="2590" priority="13228">
      <formula>IF(RIGHT(TEXT(AI104,"0.#"),1)=".",TRUE,FALSE)</formula>
    </cfRule>
  </conditionalFormatting>
  <conditionalFormatting sqref="AM104">
    <cfRule type="expression" dxfId="2589" priority="13225">
      <formula>IF(RIGHT(TEXT(AM104,"0.#"),1)=".",FALSE,TRUE)</formula>
    </cfRule>
    <cfRule type="expression" dxfId="2588" priority="13226">
      <formula>IF(RIGHT(TEXT(AM104,"0.#"),1)=".",TRUE,FALSE)</formula>
    </cfRule>
  </conditionalFormatting>
  <conditionalFormatting sqref="AE105">
    <cfRule type="expression" dxfId="2587" priority="13223">
      <formula>IF(RIGHT(TEXT(AE105,"0.#"),1)=".",FALSE,TRUE)</formula>
    </cfRule>
    <cfRule type="expression" dxfId="2586" priority="13224">
      <formula>IF(RIGHT(TEXT(AE105,"0.#"),1)=".",TRUE,FALSE)</formula>
    </cfRule>
  </conditionalFormatting>
  <conditionalFormatting sqref="AI105">
    <cfRule type="expression" dxfId="2585" priority="13221">
      <formula>IF(RIGHT(TEXT(AI105,"0.#"),1)=".",FALSE,TRUE)</formula>
    </cfRule>
    <cfRule type="expression" dxfId="2584" priority="13222">
      <formula>IF(RIGHT(TEXT(AI105,"0.#"),1)=".",TRUE,FALSE)</formula>
    </cfRule>
  </conditionalFormatting>
  <conditionalFormatting sqref="AM105">
    <cfRule type="expression" dxfId="2583" priority="13219">
      <formula>IF(RIGHT(TEXT(AM105,"0.#"),1)=".",FALSE,TRUE)</formula>
    </cfRule>
    <cfRule type="expression" dxfId="2582" priority="13220">
      <formula>IF(RIGHT(TEXT(AM105,"0.#"),1)=".",TRUE,FALSE)</formula>
    </cfRule>
  </conditionalFormatting>
  <conditionalFormatting sqref="AE107">
    <cfRule type="expression" dxfId="2581" priority="13215">
      <formula>IF(RIGHT(TEXT(AE107,"0.#"),1)=".",FALSE,TRUE)</formula>
    </cfRule>
    <cfRule type="expression" dxfId="2580" priority="13216">
      <formula>IF(RIGHT(TEXT(AE107,"0.#"),1)=".",TRUE,FALSE)</formula>
    </cfRule>
  </conditionalFormatting>
  <conditionalFormatting sqref="AI107">
    <cfRule type="expression" dxfId="2579" priority="13213">
      <formula>IF(RIGHT(TEXT(AI107,"0.#"),1)=".",FALSE,TRUE)</formula>
    </cfRule>
    <cfRule type="expression" dxfId="2578" priority="13214">
      <formula>IF(RIGHT(TEXT(AI107,"0.#"),1)=".",TRUE,FALSE)</formula>
    </cfRule>
  </conditionalFormatting>
  <conditionalFormatting sqref="AM107">
    <cfRule type="expression" dxfId="2577" priority="13211">
      <formula>IF(RIGHT(TEXT(AM107,"0.#"),1)=".",FALSE,TRUE)</formula>
    </cfRule>
    <cfRule type="expression" dxfId="2576" priority="13212">
      <formula>IF(RIGHT(TEXT(AM107,"0.#"),1)=".",TRUE,FALSE)</formula>
    </cfRule>
  </conditionalFormatting>
  <conditionalFormatting sqref="AE108">
    <cfRule type="expression" dxfId="2575" priority="13209">
      <formula>IF(RIGHT(TEXT(AE108,"0.#"),1)=".",FALSE,TRUE)</formula>
    </cfRule>
    <cfRule type="expression" dxfId="2574" priority="13210">
      <formula>IF(RIGHT(TEXT(AE108,"0.#"),1)=".",TRUE,FALSE)</formula>
    </cfRule>
  </conditionalFormatting>
  <conditionalFormatting sqref="AI108">
    <cfRule type="expression" dxfId="2573" priority="13207">
      <formula>IF(RIGHT(TEXT(AI108,"0.#"),1)=".",FALSE,TRUE)</formula>
    </cfRule>
    <cfRule type="expression" dxfId="2572" priority="13208">
      <formula>IF(RIGHT(TEXT(AI108,"0.#"),1)=".",TRUE,FALSE)</formula>
    </cfRule>
  </conditionalFormatting>
  <conditionalFormatting sqref="AM108">
    <cfRule type="expression" dxfId="2571" priority="13205">
      <formula>IF(RIGHT(TEXT(AM108,"0.#"),1)=".",FALSE,TRUE)</formula>
    </cfRule>
    <cfRule type="expression" dxfId="2570" priority="13206">
      <formula>IF(RIGHT(TEXT(AM108,"0.#"),1)=".",TRUE,FALSE)</formula>
    </cfRule>
  </conditionalFormatting>
  <conditionalFormatting sqref="AE110">
    <cfRule type="expression" dxfId="2569" priority="13201">
      <formula>IF(RIGHT(TEXT(AE110,"0.#"),1)=".",FALSE,TRUE)</formula>
    </cfRule>
    <cfRule type="expression" dxfId="2568" priority="13202">
      <formula>IF(RIGHT(TEXT(AE110,"0.#"),1)=".",TRUE,FALSE)</formula>
    </cfRule>
  </conditionalFormatting>
  <conditionalFormatting sqref="AI110">
    <cfRule type="expression" dxfId="2567" priority="13199">
      <formula>IF(RIGHT(TEXT(AI110,"0.#"),1)=".",FALSE,TRUE)</formula>
    </cfRule>
    <cfRule type="expression" dxfId="2566" priority="13200">
      <formula>IF(RIGHT(TEXT(AI110,"0.#"),1)=".",TRUE,FALSE)</formula>
    </cfRule>
  </conditionalFormatting>
  <conditionalFormatting sqref="AM110">
    <cfRule type="expression" dxfId="2565" priority="13197">
      <formula>IF(RIGHT(TEXT(AM110,"0.#"),1)=".",FALSE,TRUE)</formula>
    </cfRule>
    <cfRule type="expression" dxfId="2564" priority="13198">
      <formula>IF(RIGHT(TEXT(AM110,"0.#"),1)=".",TRUE,FALSE)</formula>
    </cfRule>
  </conditionalFormatting>
  <conditionalFormatting sqref="AE111">
    <cfRule type="expression" dxfId="2563" priority="13195">
      <formula>IF(RIGHT(TEXT(AE111,"0.#"),1)=".",FALSE,TRUE)</formula>
    </cfRule>
    <cfRule type="expression" dxfId="2562" priority="13196">
      <formula>IF(RIGHT(TEXT(AE111,"0.#"),1)=".",TRUE,FALSE)</formula>
    </cfRule>
  </conditionalFormatting>
  <conditionalFormatting sqref="AI111">
    <cfRule type="expression" dxfId="2561" priority="13193">
      <formula>IF(RIGHT(TEXT(AI111,"0.#"),1)=".",FALSE,TRUE)</formula>
    </cfRule>
    <cfRule type="expression" dxfId="2560" priority="13194">
      <formula>IF(RIGHT(TEXT(AI111,"0.#"),1)=".",TRUE,FALSE)</formula>
    </cfRule>
  </conditionalFormatting>
  <conditionalFormatting sqref="AM111">
    <cfRule type="expression" dxfId="2559" priority="13191">
      <formula>IF(RIGHT(TEXT(AM111,"0.#"),1)=".",FALSE,TRUE)</formula>
    </cfRule>
    <cfRule type="expression" dxfId="2558" priority="13192">
      <formula>IF(RIGHT(TEXT(AM111,"0.#"),1)=".",TRUE,FALSE)</formula>
    </cfRule>
  </conditionalFormatting>
  <conditionalFormatting sqref="AE113">
    <cfRule type="expression" dxfId="2557" priority="13187">
      <formula>IF(RIGHT(TEXT(AE113,"0.#"),1)=".",FALSE,TRUE)</formula>
    </cfRule>
    <cfRule type="expression" dxfId="2556" priority="13188">
      <formula>IF(RIGHT(TEXT(AE113,"0.#"),1)=".",TRUE,FALSE)</formula>
    </cfRule>
  </conditionalFormatting>
  <conditionalFormatting sqref="AI113">
    <cfRule type="expression" dxfId="2555" priority="13185">
      <formula>IF(RIGHT(TEXT(AI113,"0.#"),1)=".",FALSE,TRUE)</formula>
    </cfRule>
    <cfRule type="expression" dxfId="2554" priority="13186">
      <formula>IF(RIGHT(TEXT(AI113,"0.#"),1)=".",TRUE,FALSE)</formula>
    </cfRule>
  </conditionalFormatting>
  <conditionalFormatting sqref="AM113">
    <cfRule type="expression" dxfId="2553" priority="13183">
      <formula>IF(RIGHT(TEXT(AM113,"0.#"),1)=".",FALSE,TRUE)</formula>
    </cfRule>
    <cfRule type="expression" dxfId="2552" priority="13184">
      <formula>IF(RIGHT(TEXT(AM113,"0.#"),1)=".",TRUE,FALSE)</formula>
    </cfRule>
  </conditionalFormatting>
  <conditionalFormatting sqref="AE114">
    <cfRule type="expression" dxfId="2551" priority="13181">
      <formula>IF(RIGHT(TEXT(AE114,"0.#"),1)=".",FALSE,TRUE)</formula>
    </cfRule>
    <cfRule type="expression" dxfId="2550" priority="13182">
      <formula>IF(RIGHT(TEXT(AE114,"0.#"),1)=".",TRUE,FALSE)</formula>
    </cfRule>
  </conditionalFormatting>
  <conditionalFormatting sqref="AI114">
    <cfRule type="expression" dxfId="2549" priority="13179">
      <formula>IF(RIGHT(TEXT(AI114,"0.#"),1)=".",FALSE,TRUE)</formula>
    </cfRule>
    <cfRule type="expression" dxfId="2548" priority="13180">
      <formula>IF(RIGHT(TEXT(AI114,"0.#"),1)=".",TRUE,FALSE)</formula>
    </cfRule>
  </conditionalFormatting>
  <conditionalFormatting sqref="AM114">
    <cfRule type="expression" dxfId="2547" priority="13177">
      <formula>IF(RIGHT(TEXT(AM114,"0.#"),1)=".",FALSE,TRUE)</formula>
    </cfRule>
    <cfRule type="expression" dxfId="2546" priority="13178">
      <formula>IF(RIGHT(TEXT(AM114,"0.#"),1)=".",TRUE,FALSE)</formula>
    </cfRule>
  </conditionalFormatting>
  <conditionalFormatting sqref="AE116 AQ116">
    <cfRule type="expression" dxfId="2545" priority="13173">
      <formula>IF(RIGHT(TEXT(AE116,"0.#"),1)=".",FALSE,TRUE)</formula>
    </cfRule>
    <cfRule type="expression" dxfId="2544" priority="13174">
      <formula>IF(RIGHT(TEXT(AE116,"0.#"),1)=".",TRUE,FALSE)</formula>
    </cfRule>
  </conditionalFormatting>
  <conditionalFormatting sqref="AI116">
    <cfRule type="expression" dxfId="2543" priority="13171">
      <formula>IF(RIGHT(TEXT(AI116,"0.#"),1)=".",FALSE,TRUE)</formula>
    </cfRule>
    <cfRule type="expression" dxfId="2542" priority="13172">
      <formula>IF(RIGHT(TEXT(AI116,"0.#"),1)=".",TRUE,FALSE)</formula>
    </cfRule>
  </conditionalFormatting>
  <conditionalFormatting sqref="AM116">
    <cfRule type="expression" dxfId="2541" priority="13169">
      <formula>IF(RIGHT(TEXT(AM116,"0.#"),1)=".",FALSE,TRUE)</formula>
    </cfRule>
    <cfRule type="expression" dxfId="2540" priority="13170">
      <formula>IF(RIGHT(TEXT(AM116,"0.#"),1)=".",TRUE,FALSE)</formula>
    </cfRule>
  </conditionalFormatting>
  <conditionalFormatting sqref="AE117 AM117">
    <cfRule type="expression" dxfId="2539" priority="13167">
      <formula>IF(RIGHT(TEXT(AE117,"0.#"),1)=".",FALSE,TRUE)</formula>
    </cfRule>
    <cfRule type="expression" dxfId="2538" priority="13168">
      <formula>IF(RIGHT(TEXT(AE117,"0.#"),1)=".",TRUE,FALSE)</formula>
    </cfRule>
  </conditionalFormatting>
  <conditionalFormatting sqref="AI117">
    <cfRule type="expression" dxfId="2537" priority="13165">
      <formula>IF(RIGHT(TEXT(AI117,"0.#"),1)=".",FALSE,TRUE)</formula>
    </cfRule>
    <cfRule type="expression" dxfId="2536" priority="13166">
      <formula>IF(RIGHT(TEXT(AI117,"0.#"),1)=".",TRUE,FALSE)</formula>
    </cfRule>
  </conditionalFormatting>
  <conditionalFormatting sqref="AQ117">
    <cfRule type="expression" dxfId="2535" priority="13161">
      <formula>IF(RIGHT(TEXT(AQ117,"0.#"),1)=".",FALSE,TRUE)</formula>
    </cfRule>
    <cfRule type="expression" dxfId="2534" priority="13162">
      <formula>IF(RIGHT(TEXT(AQ117,"0.#"),1)=".",TRUE,FALSE)</formula>
    </cfRule>
  </conditionalFormatting>
  <conditionalFormatting sqref="AE119 AQ119">
    <cfRule type="expression" dxfId="2533" priority="13159">
      <formula>IF(RIGHT(TEXT(AE119,"0.#"),1)=".",FALSE,TRUE)</formula>
    </cfRule>
    <cfRule type="expression" dxfId="2532" priority="13160">
      <formula>IF(RIGHT(TEXT(AE119,"0.#"),1)=".",TRUE,FALSE)</formula>
    </cfRule>
  </conditionalFormatting>
  <conditionalFormatting sqref="AI119">
    <cfRule type="expression" dxfId="2531" priority="13157">
      <formula>IF(RIGHT(TEXT(AI119,"0.#"),1)=".",FALSE,TRUE)</formula>
    </cfRule>
    <cfRule type="expression" dxfId="2530" priority="13158">
      <formula>IF(RIGHT(TEXT(AI119,"0.#"),1)=".",TRUE,FALSE)</formula>
    </cfRule>
  </conditionalFormatting>
  <conditionalFormatting sqref="AM119">
    <cfRule type="expression" dxfId="2529" priority="13155">
      <formula>IF(RIGHT(TEXT(AM119,"0.#"),1)=".",FALSE,TRUE)</formula>
    </cfRule>
    <cfRule type="expression" dxfId="2528" priority="13156">
      <formula>IF(RIGHT(TEXT(AM119,"0.#"),1)=".",TRUE,FALSE)</formula>
    </cfRule>
  </conditionalFormatting>
  <conditionalFormatting sqref="AQ120">
    <cfRule type="expression" dxfId="2527" priority="13147">
      <formula>IF(RIGHT(TEXT(AQ120,"0.#"),1)=".",FALSE,TRUE)</formula>
    </cfRule>
    <cfRule type="expression" dxfId="2526" priority="13148">
      <formula>IF(RIGHT(TEXT(AQ120,"0.#"),1)=".",TRUE,FALSE)</formula>
    </cfRule>
  </conditionalFormatting>
  <conditionalFormatting sqref="AE122 AQ122">
    <cfRule type="expression" dxfId="2525" priority="13145">
      <formula>IF(RIGHT(TEXT(AE122,"0.#"),1)=".",FALSE,TRUE)</formula>
    </cfRule>
    <cfRule type="expression" dxfId="2524" priority="13146">
      <formula>IF(RIGHT(TEXT(AE122,"0.#"),1)=".",TRUE,FALSE)</formula>
    </cfRule>
  </conditionalFormatting>
  <conditionalFormatting sqref="AI122">
    <cfRule type="expression" dxfId="2523" priority="13143">
      <formula>IF(RIGHT(TEXT(AI122,"0.#"),1)=".",FALSE,TRUE)</formula>
    </cfRule>
    <cfRule type="expression" dxfId="2522" priority="13144">
      <formula>IF(RIGHT(TEXT(AI122,"0.#"),1)=".",TRUE,FALSE)</formula>
    </cfRule>
  </conditionalFormatting>
  <conditionalFormatting sqref="AM122">
    <cfRule type="expression" dxfId="2521" priority="13141">
      <formula>IF(RIGHT(TEXT(AM122,"0.#"),1)=".",FALSE,TRUE)</formula>
    </cfRule>
    <cfRule type="expression" dxfId="2520" priority="13142">
      <formula>IF(RIGHT(TEXT(AM122,"0.#"),1)=".",TRUE,FALSE)</formula>
    </cfRule>
  </conditionalFormatting>
  <conditionalFormatting sqref="AQ123">
    <cfRule type="expression" dxfId="2519" priority="13133">
      <formula>IF(RIGHT(TEXT(AQ123,"0.#"),1)=".",FALSE,TRUE)</formula>
    </cfRule>
    <cfRule type="expression" dxfId="2518" priority="13134">
      <formula>IF(RIGHT(TEXT(AQ123,"0.#"),1)=".",TRUE,FALSE)</formula>
    </cfRule>
  </conditionalFormatting>
  <conditionalFormatting sqref="AE125 AQ125">
    <cfRule type="expression" dxfId="2517" priority="13131">
      <formula>IF(RIGHT(TEXT(AE125,"0.#"),1)=".",FALSE,TRUE)</formula>
    </cfRule>
    <cfRule type="expression" dxfId="2516" priority="13132">
      <formula>IF(RIGHT(TEXT(AE125,"0.#"),1)=".",TRUE,FALSE)</formula>
    </cfRule>
  </conditionalFormatting>
  <conditionalFormatting sqref="AI125">
    <cfRule type="expression" dxfId="2515" priority="13129">
      <formula>IF(RIGHT(TEXT(AI125,"0.#"),1)=".",FALSE,TRUE)</formula>
    </cfRule>
    <cfRule type="expression" dxfId="2514" priority="13130">
      <formula>IF(RIGHT(TEXT(AI125,"0.#"),1)=".",TRUE,FALSE)</formula>
    </cfRule>
  </conditionalFormatting>
  <conditionalFormatting sqref="AM125">
    <cfRule type="expression" dxfId="2513" priority="13127">
      <formula>IF(RIGHT(TEXT(AM125,"0.#"),1)=".",FALSE,TRUE)</formula>
    </cfRule>
    <cfRule type="expression" dxfId="2512" priority="13128">
      <formula>IF(RIGHT(TEXT(AM125,"0.#"),1)=".",TRUE,FALSE)</formula>
    </cfRule>
  </conditionalFormatting>
  <conditionalFormatting sqref="AQ126">
    <cfRule type="expression" dxfId="2511" priority="13119">
      <formula>IF(RIGHT(TEXT(AQ126,"0.#"),1)=".",FALSE,TRUE)</formula>
    </cfRule>
    <cfRule type="expression" dxfId="2510" priority="13120">
      <formula>IF(RIGHT(TEXT(AQ126,"0.#"),1)=".",TRUE,FALSE)</formula>
    </cfRule>
  </conditionalFormatting>
  <conditionalFormatting sqref="AE128 AQ128">
    <cfRule type="expression" dxfId="2509" priority="13117">
      <formula>IF(RIGHT(TEXT(AE128,"0.#"),1)=".",FALSE,TRUE)</formula>
    </cfRule>
    <cfRule type="expression" dxfId="2508" priority="13118">
      <formula>IF(RIGHT(TEXT(AE128,"0.#"),1)=".",TRUE,FALSE)</formula>
    </cfRule>
  </conditionalFormatting>
  <conditionalFormatting sqref="AI128">
    <cfRule type="expression" dxfId="2507" priority="13115">
      <formula>IF(RIGHT(TEXT(AI128,"0.#"),1)=".",FALSE,TRUE)</formula>
    </cfRule>
    <cfRule type="expression" dxfId="2506" priority="13116">
      <formula>IF(RIGHT(TEXT(AI128,"0.#"),1)=".",TRUE,FALSE)</formula>
    </cfRule>
  </conditionalFormatting>
  <conditionalFormatting sqref="AM128">
    <cfRule type="expression" dxfId="2505" priority="13113">
      <formula>IF(RIGHT(TEXT(AM128,"0.#"),1)=".",FALSE,TRUE)</formula>
    </cfRule>
    <cfRule type="expression" dxfId="2504" priority="13114">
      <formula>IF(RIGHT(TEXT(AM128,"0.#"),1)=".",TRUE,FALSE)</formula>
    </cfRule>
  </conditionalFormatting>
  <conditionalFormatting sqref="AQ129">
    <cfRule type="expression" dxfId="2503" priority="13105">
      <formula>IF(RIGHT(TEXT(AQ129,"0.#"),1)=".",FALSE,TRUE)</formula>
    </cfRule>
    <cfRule type="expression" dxfId="2502" priority="13106">
      <formula>IF(RIGHT(TEXT(AQ129,"0.#"),1)=".",TRUE,FALSE)</formula>
    </cfRule>
  </conditionalFormatting>
  <conditionalFormatting sqref="AE75">
    <cfRule type="expression" dxfId="2501" priority="13103">
      <formula>IF(RIGHT(TEXT(AE75,"0.#"),1)=".",FALSE,TRUE)</formula>
    </cfRule>
    <cfRule type="expression" dxfId="2500" priority="13104">
      <formula>IF(RIGHT(TEXT(AE75,"0.#"),1)=".",TRUE,FALSE)</formula>
    </cfRule>
  </conditionalFormatting>
  <conditionalFormatting sqref="AE76">
    <cfRule type="expression" dxfId="2499" priority="13101">
      <formula>IF(RIGHT(TEXT(AE76,"0.#"),1)=".",FALSE,TRUE)</formula>
    </cfRule>
    <cfRule type="expression" dxfId="2498" priority="13102">
      <formula>IF(RIGHT(TEXT(AE76,"0.#"),1)=".",TRUE,FALSE)</formula>
    </cfRule>
  </conditionalFormatting>
  <conditionalFormatting sqref="AE77">
    <cfRule type="expression" dxfId="2497" priority="13099">
      <formula>IF(RIGHT(TEXT(AE77,"0.#"),1)=".",FALSE,TRUE)</formula>
    </cfRule>
    <cfRule type="expression" dxfId="2496" priority="13100">
      <formula>IF(RIGHT(TEXT(AE77,"0.#"),1)=".",TRUE,FALSE)</formula>
    </cfRule>
  </conditionalFormatting>
  <conditionalFormatting sqref="AI77">
    <cfRule type="expression" dxfId="2495" priority="13097">
      <formula>IF(RIGHT(TEXT(AI77,"0.#"),1)=".",FALSE,TRUE)</formula>
    </cfRule>
    <cfRule type="expression" dxfId="2494" priority="13098">
      <formula>IF(RIGHT(TEXT(AI77,"0.#"),1)=".",TRUE,FALSE)</formula>
    </cfRule>
  </conditionalFormatting>
  <conditionalFormatting sqref="AI76">
    <cfRule type="expression" dxfId="2493" priority="13095">
      <formula>IF(RIGHT(TEXT(AI76,"0.#"),1)=".",FALSE,TRUE)</formula>
    </cfRule>
    <cfRule type="expression" dxfId="2492" priority="13096">
      <formula>IF(RIGHT(TEXT(AI76,"0.#"),1)=".",TRUE,FALSE)</formula>
    </cfRule>
  </conditionalFormatting>
  <conditionalFormatting sqref="AI75">
    <cfRule type="expression" dxfId="2491" priority="13093">
      <formula>IF(RIGHT(TEXT(AI75,"0.#"),1)=".",FALSE,TRUE)</formula>
    </cfRule>
    <cfRule type="expression" dxfId="2490" priority="13094">
      <formula>IF(RIGHT(TEXT(AI75,"0.#"),1)=".",TRUE,FALSE)</formula>
    </cfRule>
  </conditionalFormatting>
  <conditionalFormatting sqref="AM75">
    <cfRule type="expression" dxfId="2489" priority="13091">
      <formula>IF(RIGHT(TEXT(AM75,"0.#"),1)=".",FALSE,TRUE)</formula>
    </cfRule>
    <cfRule type="expression" dxfId="2488" priority="13092">
      <formula>IF(RIGHT(TEXT(AM75,"0.#"),1)=".",TRUE,FALSE)</formula>
    </cfRule>
  </conditionalFormatting>
  <conditionalFormatting sqref="AM76">
    <cfRule type="expression" dxfId="2487" priority="13089">
      <formula>IF(RIGHT(TEXT(AM76,"0.#"),1)=".",FALSE,TRUE)</formula>
    </cfRule>
    <cfRule type="expression" dxfId="2486" priority="13090">
      <formula>IF(RIGHT(TEXT(AM76,"0.#"),1)=".",TRUE,FALSE)</formula>
    </cfRule>
  </conditionalFormatting>
  <conditionalFormatting sqref="AM77">
    <cfRule type="expression" dxfId="2485" priority="13087">
      <formula>IF(RIGHT(TEXT(AM77,"0.#"),1)=".",FALSE,TRUE)</formula>
    </cfRule>
    <cfRule type="expression" dxfId="2484" priority="13088">
      <formula>IF(RIGHT(TEXT(AM77,"0.#"),1)=".",TRUE,FALSE)</formula>
    </cfRule>
  </conditionalFormatting>
  <conditionalFormatting sqref="AE134:AE135 AU134:AU135 AI134:AI135 AM134:AM135 AQ134:AQ135">
    <cfRule type="expression" dxfId="2483" priority="13073">
      <formula>IF(RIGHT(TEXT(AE134,"0.#"),1)=".",FALSE,TRUE)</formula>
    </cfRule>
    <cfRule type="expression" dxfId="2482" priority="13074">
      <formula>IF(RIGHT(TEXT(AE134,"0.#"),1)=".",TRUE,FALSE)</formula>
    </cfRule>
  </conditionalFormatting>
  <conditionalFormatting sqref="AE433:AE435 AI433:AI435 AM433:AM435">
    <cfRule type="expression" dxfId="2481" priority="13043">
      <formula>IF(RIGHT(TEXT(AE433,"0.#"),1)=".",FALSE,TRUE)</formula>
    </cfRule>
    <cfRule type="expression" dxfId="2480" priority="13044">
      <formula>IF(RIGHT(TEXT(AE433,"0.#"),1)=".",TRUE,FALSE)</formula>
    </cfRule>
  </conditionalFormatting>
  <conditionalFormatting sqref="AU433:AU435">
    <cfRule type="expression" dxfId="2479" priority="13019">
      <formula>IF(RIGHT(TEXT(AU433,"0.#"),1)=".",FALSE,TRUE)</formula>
    </cfRule>
    <cfRule type="expression" dxfId="2478" priority="13020">
      <formula>IF(RIGHT(TEXT(AU433,"0.#"),1)=".",TRUE,FALSE)</formula>
    </cfRule>
  </conditionalFormatting>
  <conditionalFormatting sqref="AQ433:AQ435">
    <cfRule type="expression" dxfId="2477" priority="12919">
      <formula>IF(RIGHT(TEXT(AQ433,"0.#"),1)=".",FALSE,TRUE)</formula>
    </cfRule>
    <cfRule type="expression" dxfId="2476" priority="12920">
      <formula>IF(RIGHT(TEXT(AQ433,"0.#"),1)=".",TRUE,FALSE)</formula>
    </cfRule>
  </conditionalFormatting>
  <conditionalFormatting sqref="AL840:AO867">
    <cfRule type="expression" dxfId="2475" priority="6643">
      <formula>IF(AND(AL840&gt;=0, RIGHT(TEXT(AL840,"0.#"),1)&lt;&gt;"."),TRUE,FALSE)</formula>
    </cfRule>
    <cfRule type="expression" dxfId="2474" priority="6644">
      <formula>IF(AND(AL840&gt;=0, RIGHT(TEXT(AL840,"0.#"),1)="."),TRUE,FALSE)</formula>
    </cfRule>
    <cfRule type="expression" dxfId="2473" priority="6645">
      <formula>IF(AND(AL840&lt;0, RIGHT(TEXT(AL840,"0.#"),1)&lt;&gt;"."),TRUE,FALSE)</formula>
    </cfRule>
    <cfRule type="expression" dxfId="2472" priority="6646">
      <formula>IF(AND(AL840&lt;0, RIGHT(TEXT(AL840,"0.#"),1)="."),TRUE,FALSE)</formula>
    </cfRule>
  </conditionalFormatting>
  <conditionalFormatting sqref="AQ53:AQ55">
    <cfRule type="expression" dxfId="2471" priority="4665">
      <formula>IF(RIGHT(TEXT(AQ53,"0.#"),1)=".",FALSE,TRUE)</formula>
    </cfRule>
    <cfRule type="expression" dxfId="2470" priority="4666">
      <formula>IF(RIGHT(TEXT(AQ53,"0.#"),1)=".",TRUE,FALSE)</formula>
    </cfRule>
  </conditionalFormatting>
  <conditionalFormatting sqref="AU53:AU55">
    <cfRule type="expression" dxfId="2469" priority="4663">
      <formula>IF(RIGHT(TEXT(AU53,"0.#"),1)=".",FALSE,TRUE)</formula>
    </cfRule>
    <cfRule type="expression" dxfId="2468" priority="4664">
      <formula>IF(RIGHT(TEXT(AU53,"0.#"),1)=".",TRUE,FALSE)</formula>
    </cfRule>
  </conditionalFormatting>
  <conditionalFormatting sqref="AQ60:AQ62">
    <cfRule type="expression" dxfId="2467" priority="4661">
      <formula>IF(RIGHT(TEXT(AQ60,"0.#"),1)=".",FALSE,TRUE)</formula>
    </cfRule>
    <cfRule type="expression" dxfId="2466" priority="4662">
      <formula>IF(RIGHT(TEXT(AQ60,"0.#"),1)=".",TRUE,FALSE)</formula>
    </cfRule>
  </conditionalFormatting>
  <conditionalFormatting sqref="AU60:AU62">
    <cfRule type="expression" dxfId="2465" priority="4659">
      <formula>IF(RIGHT(TEXT(AU60,"0.#"),1)=".",FALSE,TRUE)</formula>
    </cfRule>
    <cfRule type="expression" dxfId="2464" priority="4660">
      <formula>IF(RIGHT(TEXT(AU60,"0.#"),1)=".",TRUE,FALSE)</formula>
    </cfRule>
  </conditionalFormatting>
  <conditionalFormatting sqref="AQ75:AQ77">
    <cfRule type="expression" dxfId="2463" priority="4657">
      <formula>IF(RIGHT(TEXT(AQ75,"0.#"),1)=".",FALSE,TRUE)</formula>
    </cfRule>
    <cfRule type="expression" dxfId="2462" priority="4658">
      <formula>IF(RIGHT(TEXT(AQ75,"0.#"),1)=".",TRUE,FALSE)</formula>
    </cfRule>
  </conditionalFormatting>
  <conditionalFormatting sqref="AU75:AU77">
    <cfRule type="expression" dxfId="2461" priority="4655">
      <formula>IF(RIGHT(TEXT(AU75,"0.#"),1)=".",FALSE,TRUE)</formula>
    </cfRule>
    <cfRule type="expression" dxfId="2460" priority="4656">
      <formula>IF(RIGHT(TEXT(AU75,"0.#"),1)=".",TRUE,FALSE)</formula>
    </cfRule>
  </conditionalFormatting>
  <conditionalFormatting sqref="AQ87:AQ89">
    <cfRule type="expression" dxfId="2459" priority="4653">
      <formula>IF(RIGHT(TEXT(AQ87,"0.#"),1)=".",FALSE,TRUE)</formula>
    </cfRule>
    <cfRule type="expression" dxfId="2458" priority="4654">
      <formula>IF(RIGHT(TEXT(AQ87,"0.#"),1)=".",TRUE,FALSE)</formula>
    </cfRule>
  </conditionalFormatting>
  <conditionalFormatting sqref="AU87:AU89">
    <cfRule type="expression" dxfId="2457" priority="4651">
      <formula>IF(RIGHT(TEXT(AU87,"0.#"),1)=".",FALSE,TRUE)</formula>
    </cfRule>
    <cfRule type="expression" dxfId="2456" priority="4652">
      <formula>IF(RIGHT(TEXT(AU87,"0.#"),1)=".",TRUE,FALSE)</formula>
    </cfRule>
  </conditionalFormatting>
  <conditionalFormatting sqref="AQ92:AQ94">
    <cfRule type="expression" dxfId="2455" priority="4649">
      <formula>IF(RIGHT(TEXT(AQ92,"0.#"),1)=".",FALSE,TRUE)</formula>
    </cfRule>
    <cfRule type="expression" dxfId="2454" priority="4650">
      <formula>IF(RIGHT(TEXT(AQ92,"0.#"),1)=".",TRUE,FALSE)</formula>
    </cfRule>
  </conditionalFormatting>
  <conditionalFormatting sqref="AU92:AU94">
    <cfRule type="expression" dxfId="2453" priority="4647">
      <formula>IF(RIGHT(TEXT(AU92,"0.#"),1)=".",FALSE,TRUE)</formula>
    </cfRule>
    <cfRule type="expression" dxfId="2452" priority="4648">
      <formula>IF(RIGHT(TEXT(AU92,"0.#"),1)=".",TRUE,FALSE)</formula>
    </cfRule>
  </conditionalFormatting>
  <conditionalFormatting sqref="AQ97:AQ99">
    <cfRule type="expression" dxfId="2451" priority="4645">
      <formula>IF(RIGHT(TEXT(AQ97,"0.#"),1)=".",FALSE,TRUE)</formula>
    </cfRule>
    <cfRule type="expression" dxfId="2450" priority="4646">
      <formula>IF(RIGHT(TEXT(AQ97,"0.#"),1)=".",TRUE,FALSE)</formula>
    </cfRule>
  </conditionalFormatting>
  <conditionalFormatting sqref="AU97:AU99">
    <cfRule type="expression" dxfId="2449" priority="4643">
      <formula>IF(RIGHT(TEXT(AU97,"0.#"),1)=".",FALSE,TRUE)</formula>
    </cfRule>
    <cfRule type="expression" dxfId="2448" priority="4644">
      <formula>IF(RIGHT(TEXT(AU97,"0.#"),1)=".",TRUE,FALSE)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40:Y867">
    <cfRule type="expression" dxfId="2431" priority="2971">
      <formula>IF(RIGHT(TEXT(Y840,"0.#"),1)=".",FALSE,TRUE)</formula>
    </cfRule>
    <cfRule type="expression" dxfId="2430" priority="2972">
      <formula>IF(RIGHT(TEXT(Y840,"0.#"),1)=".",TRUE,FALSE)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03:AO1132">
    <cfRule type="expression" dxfId="2401" priority="2877">
      <formula>IF(AND(AL1103&gt;=0, RIGHT(TEXT(AL1103,"0.#"),1)&lt;&gt;"."),TRUE,FALSE)</formula>
    </cfRule>
    <cfRule type="expression" dxfId="2400" priority="2878">
      <formula>IF(AND(AL1103&gt;=0, RIGHT(TEXT(AL1103,"0.#"),1)="."),TRUE,FALSE)</formula>
    </cfRule>
    <cfRule type="expression" dxfId="2399" priority="2879">
      <formula>IF(AND(AL1103&lt;0, RIGHT(TEXT(AL1103,"0.#"),1)&lt;&gt;"."),TRUE,FALSE)</formula>
    </cfRule>
    <cfRule type="expression" dxfId="2398" priority="2880">
      <formula>IF(AND(AL1103&lt;0, RIGHT(TEXT(AL1103,"0.#"),1)="."),TRUE,FALSE)</formula>
    </cfRule>
  </conditionalFormatting>
  <conditionalFormatting sqref="Y1103:Y1132">
    <cfRule type="expression" dxfId="2397" priority="2875">
      <formula>IF(RIGHT(TEXT(Y1103,"0.#"),1)=".",FALSE,TRUE)</formula>
    </cfRule>
    <cfRule type="expression" dxfId="2396" priority="2876">
      <formula>IF(RIGHT(TEXT(Y1103,"0.#"),1)=".",TRUE,FALSE)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38:AO839">
    <cfRule type="expression" dxfId="2387" priority="2829">
      <formula>IF(AND(AL838&gt;=0, RIGHT(TEXT(AL838,"0.#"),1)&lt;&gt;"."),TRUE,FALSE)</formula>
    </cfRule>
    <cfRule type="expression" dxfId="2386" priority="2830">
      <formula>IF(AND(AL838&gt;=0, RIGHT(TEXT(AL838,"0.#"),1)="."),TRUE,FALSE)</formula>
    </cfRule>
    <cfRule type="expression" dxfId="2385" priority="2831">
      <formula>IF(AND(AL838&lt;0, RIGHT(TEXT(AL838,"0.#"),1)&lt;&gt;"."),TRUE,FALSE)</formula>
    </cfRule>
    <cfRule type="expression" dxfId="2384" priority="2832">
      <formula>IF(AND(AL838&lt;0, RIGHT(TEXT(AL838,"0.#"),1)="."),TRUE,FALSE)</formula>
    </cfRule>
  </conditionalFormatting>
  <conditionalFormatting sqref="Y838:Y839">
    <cfRule type="expression" dxfId="2383" priority="2827">
      <formula>IF(RIGHT(TEXT(Y838,"0.#"),1)=".",FALSE,TRUE)</formula>
    </cfRule>
    <cfRule type="expression" dxfId="2382" priority="2828">
      <formula>IF(RIGHT(TEXT(Y838,"0.#"),1)=".",TRUE,FALSE)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3:Y900">
    <cfRule type="expression" dxfId="2071" priority="2087">
      <formula>IF(RIGHT(TEXT(Y873,"0.#"),1)=".",FALSE,TRUE)</formula>
    </cfRule>
    <cfRule type="expression" dxfId="2070" priority="2088">
      <formula>IF(RIGHT(TEXT(Y873,"0.#"),1)=".",TRUE,FALSE)</formula>
    </cfRule>
  </conditionalFormatting>
  <conditionalFormatting sqref="Y871:Y872">
    <cfRule type="expression" dxfId="2069" priority="2081">
      <formula>IF(RIGHT(TEXT(Y871,"0.#"),1)=".",FALSE,TRUE)</formula>
    </cfRule>
    <cfRule type="expression" dxfId="2068" priority="2082">
      <formula>IF(RIGHT(TEXT(Y871,"0.#"),1)=".",TRUE,FALSE)</formula>
    </cfRule>
  </conditionalFormatting>
  <conditionalFormatting sqref="Y906:Y933">
    <cfRule type="expression" dxfId="2067" priority="2075">
      <formula>IF(RIGHT(TEXT(Y906,"0.#"),1)=".",FALSE,TRUE)</formula>
    </cfRule>
    <cfRule type="expression" dxfId="2066" priority="2076">
      <formula>IF(RIGHT(TEXT(Y906,"0.#"),1)=".",TRUE,FALSE)</formula>
    </cfRule>
  </conditionalFormatting>
  <conditionalFormatting sqref="Y904:Y905">
    <cfRule type="expression" dxfId="2065" priority="2069">
      <formula>IF(RIGHT(TEXT(Y904,"0.#"),1)=".",FALSE,TRUE)</formula>
    </cfRule>
    <cfRule type="expression" dxfId="2064" priority="2070">
      <formula>IF(RIGHT(TEXT(Y904,"0.#"),1)=".",TRUE,FALSE)</formula>
    </cfRule>
  </conditionalFormatting>
  <conditionalFormatting sqref="Y939:Y966">
    <cfRule type="expression" dxfId="2063" priority="2063">
      <formula>IF(RIGHT(TEXT(Y939,"0.#"),1)=".",FALSE,TRUE)</formula>
    </cfRule>
    <cfRule type="expression" dxfId="2062" priority="2064">
      <formula>IF(RIGHT(TEXT(Y939,"0.#"),1)=".",TRUE,FALSE)</formula>
    </cfRule>
  </conditionalFormatting>
  <conditionalFormatting sqref="Y937:Y938">
    <cfRule type="expression" dxfId="2061" priority="2057">
      <formula>IF(RIGHT(TEXT(Y937,"0.#"),1)=".",FALSE,TRUE)</formula>
    </cfRule>
    <cfRule type="expression" dxfId="2060" priority="2058">
      <formula>IF(RIGHT(TEXT(Y937,"0.#"),1)=".",TRUE,FALSE)</formula>
    </cfRule>
  </conditionalFormatting>
  <conditionalFormatting sqref="Y972:Y999">
    <cfRule type="expression" dxfId="2059" priority="2051">
      <formula>IF(RIGHT(TEXT(Y972,"0.#"),1)=".",FALSE,TRUE)</formula>
    </cfRule>
    <cfRule type="expression" dxfId="2058" priority="2052">
      <formula>IF(RIGHT(TEXT(Y972,"0.#"),1)=".",TRUE,FALSE)</formula>
    </cfRule>
  </conditionalFormatting>
  <conditionalFormatting sqref="Y970:Y971">
    <cfRule type="expression" dxfId="2057" priority="2045">
      <formula>IF(RIGHT(TEXT(Y970,"0.#"),1)=".",FALSE,TRUE)</formula>
    </cfRule>
    <cfRule type="expression" dxfId="2056" priority="2046">
      <formula>IF(RIGHT(TEXT(Y970,"0.#"),1)=".",TRUE,FALSE)</formula>
    </cfRule>
  </conditionalFormatting>
  <conditionalFormatting sqref="Y1005:Y1032">
    <cfRule type="expression" dxfId="2055" priority="2039">
      <formula>IF(RIGHT(TEXT(Y1005,"0.#"),1)=".",FALSE,TRUE)</formula>
    </cfRule>
    <cfRule type="expression" dxfId="2054" priority="2040">
      <formula>IF(RIGHT(TEXT(Y1005,"0.#"),1)=".",TRUE,FALSE)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AK14:AQ17">
    <cfRule type="expression" dxfId="705" priority="5">
      <formula>IF(RIGHT(TEXT(AK14,"0.#"),1)=".",FALSE,TRUE)</formula>
    </cfRule>
    <cfRule type="expression" dxfId="704" priority="6">
      <formula>IF(RIGHT(TEXT(AK14,"0.#"),1)=".",TRUE,FALSE)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AC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6" fitToHeight="9" orientation="portrait" r:id="rId1"/>
  <headerFooter differentFirst="1" alignWithMargins="0"/>
  <rowBreaks count="6" manualBreakCount="6">
    <brk id="79" max="49" man="1"/>
    <brk id="189" max="49" man="1"/>
    <brk id="718" max="49" man="1"/>
    <brk id="740" max="49" man="1"/>
    <brk id="818" max="49" man="1"/>
    <brk id="97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t="s">
        <v>589</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t="s">
        <v>589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7" t="s">
        <v>347</v>
      </c>
      <c r="B2" s="538"/>
      <c r="C2" s="538"/>
      <c r="D2" s="538"/>
      <c r="E2" s="538"/>
      <c r="F2" s="539"/>
      <c r="G2" s="822" t="s">
        <v>146</v>
      </c>
      <c r="H2" s="807"/>
      <c r="I2" s="807"/>
      <c r="J2" s="807"/>
      <c r="K2" s="807"/>
      <c r="L2" s="807"/>
      <c r="M2" s="807"/>
      <c r="N2" s="807"/>
      <c r="O2" s="808"/>
      <c r="P2" s="806" t="s">
        <v>59</v>
      </c>
      <c r="Q2" s="807"/>
      <c r="R2" s="807"/>
      <c r="S2" s="807"/>
      <c r="T2" s="807"/>
      <c r="U2" s="807"/>
      <c r="V2" s="807"/>
      <c r="W2" s="807"/>
      <c r="X2" s="808"/>
      <c r="Y2" s="1039"/>
      <c r="Z2" s="432"/>
      <c r="AA2" s="433"/>
      <c r="AB2" s="1043" t="s">
        <v>11</v>
      </c>
      <c r="AC2" s="1044"/>
      <c r="AD2" s="1045"/>
      <c r="AE2" s="395" t="s">
        <v>387</v>
      </c>
      <c r="AF2" s="395"/>
      <c r="AG2" s="395"/>
      <c r="AH2" s="395"/>
      <c r="AI2" s="395" t="s">
        <v>385</v>
      </c>
      <c r="AJ2" s="395"/>
      <c r="AK2" s="395"/>
      <c r="AL2" s="395"/>
      <c r="AM2" s="395" t="s">
        <v>414</v>
      </c>
      <c r="AN2" s="395"/>
      <c r="AO2" s="395"/>
      <c r="AP2" s="388"/>
      <c r="AQ2" s="180" t="s">
        <v>234</v>
      </c>
      <c r="AR2" s="173"/>
      <c r="AS2" s="173"/>
      <c r="AT2" s="174"/>
      <c r="AU2" s="393" t="s">
        <v>134</v>
      </c>
      <c r="AV2" s="393"/>
      <c r="AW2" s="393"/>
      <c r="AX2" s="394"/>
    </row>
    <row r="3" spans="1:50" ht="18.75" customHeight="1" x14ac:dyDescent="0.15">
      <c r="A3" s="537"/>
      <c r="B3" s="538"/>
      <c r="C3" s="538"/>
      <c r="D3" s="538"/>
      <c r="E3" s="538"/>
      <c r="F3" s="539"/>
      <c r="G3" s="592"/>
      <c r="H3" s="399"/>
      <c r="I3" s="399"/>
      <c r="J3" s="399"/>
      <c r="K3" s="399"/>
      <c r="L3" s="399"/>
      <c r="M3" s="399"/>
      <c r="N3" s="399"/>
      <c r="O3" s="593"/>
      <c r="P3" s="605"/>
      <c r="Q3" s="399"/>
      <c r="R3" s="399"/>
      <c r="S3" s="399"/>
      <c r="T3" s="399"/>
      <c r="U3" s="399"/>
      <c r="V3" s="399"/>
      <c r="W3" s="399"/>
      <c r="X3" s="593"/>
      <c r="Y3" s="1040"/>
      <c r="Z3" s="1041"/>
      <c r="AA3" s="1042"/>
      <c r="AB3" s="1046"/>
      <c r="AC3" s="1047"/>
      <c r="AD3" s="1048"/>
      <c r="AE3" s="396"/>
      <c r="AF3" s="396"/>
      <c r="AG3" s="396"/>
      <c r="AH3" s="396"/>
      <c r="AI3" s="396"/>
      <c r="AJ3" s="396"/>
      <c r="AK3" s="396"/>
      <c r="AL3" s="396"/>
      <c r="AM3" s="396"/>
      <c r="AN3" s="396"/>
      <c r="AO3" s="396"/>
      <c r="AP3" s="351"/>
      <c r="AQ3" s="280"/>
      <c r="AR3" s="281"/>
      <c r="AS3" s="141" t="s">
        <v>235</v>
      </c>
      <c r="AT3" s="176"/>
      <c r="AU3" s="281"/>
      <c r="AV3" s="281"/>
      <c r="AW3" s="399" t="s">
        <v>181</v>
      </c>
      <c r="AX3" s="400"/>
    </row>
    <row r="4" spans="1:50" ht="22.5" customHeight="1" x14ac:dyDescent="0.15">
      <c r="A4" s="540"/>
      <c r="B4" s="538"/>
      <c r="C4" s="538"/>
      <c r="D4" s="538"/>
      <c r="E4" s="538"/>
      <c r="F4" s="539"/>
      <c r="G4" s="565"/>
      <c r="H4" s="1049"/>
      <c r="I4" s="1049"/>
      <c r="J4" s="1049"/>
      <c r="K4" s="1049"/>
      <c r="L4" s="1049"/>
      <c r="M4" s="1049"/>
      <c r="N4" s="1049"/>
      <c r="O4" s="1050"/>
      <c r="P4" s="165"/>
      <c r="Q4" s="1057"/>
      <c r="R4" s="1057"/>
      <c r="S4" s="1057"/>
      <c r="T4" s="1057"/>
      <c r="U4" s="1057"/>
      <c r="V4" s="1057"/>
      <c r="W4" s="1057"/>
      <c r="X4" s="1058"/>
      <c r="Y4" s="1035" t="s">
        <v>12</v>
      </c>
      <c r="Z4" s="1036"/>
      <c r="AA4" s="1037"/>
      <c r="AB4" s="576"/>
      <c r="AC4" s="1038"/>
      <c r="AD4" s="1038"/>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41"/>
      <c r="B5" s="542"/>
      <c r="C5" s="542"/>
      <c r="D5" s="542"/>
      <c r="E5" s="542"/>
      <c r="F5" s="543"/>
      <c r="G5" s="1051"/>
      <c r="H5" s="1052"/>
      <c r="I5" s="1052"/>
      <c r="J5" s="1052"/>
      <c r="K5" s="1052"/>
      <c r="L5" s="1052"/>
      <c r="M5" s="1052"/>
      <c r="N5" s="1052"/>
      <c r="O5" s="1053"/>
      <c r="P5" s="1059"/>
      <c r="Q5" s="1059"/>
      <c r="R5" s="1059"/>
      <c r="S5" s="1059"/>
      <c r="T5" s="1059"/>
      <c r="U5" s="1059"/>
      <c r="V5" s="1059"/>
      <c r="W5" s="1059"/>
      <c r="X5" s="1060"/>
      <c r="Y5" s="318" t="s">
        <v>54</v>
      </c>
      <c r="Z5" s="1032"/>
      <c r="AA5" s="1033"/>
      <c r="AB5" s="547"/>
      <c r="AC5" s="1034"/>
      <c r="AD5" s="1034"/>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41"/>
      <c r="B6" s="542"/>
      <c r="C6" s="542"/>
      <c r="D6" s="542"/>
      <c r="E6" s="542"/>
      <c r="F6" s="543"/>
      <c r="G6" s="1054"/>
      <c r="H6" s="1055"/>
      <c r="I6" s="1055"/>
      <c r="J6" s="1055"/>
      <c r="K6" s="1055"/>
      <c r="L6" s="1055"/>
      <c r="M6" s="1055"/>
      <c r="N6" s="1055"/>
      <c r="O6" s="1056"/>
      <c r="P6" s="1061"/>
      <c r="Q6" s="1061"/>
      <c r="R6" s="1061"/>
      <c r="S6" s="1061"/>
      <c r="T6" s="1061"/>
      <c r="U6" s="1061"/>
      <c r="V6" s="1061"/>
      <c r="W6" s="1061"/>
      <c r="X6" s="1062"/>
      <c r="Y6" s="1063" t="s">
        <v>13</v>
      </c>
      <c r="Z6" s="1032"/>
      <c r="AA6" s="1033"/>
      <c r="AB6" s="486" t="s">
        <v>182</v>
      </c>
      <c r="AC6" s="1064"/>
      <c r="AD6" s="1064"/>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30" t="s">
        <v>375</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15">
      <c r="A9" s="537" t="s">
        <v>347</v>
      </c>
      <c r="B9" s="538"/>
      <c r="C9" s="538"/>
      <c r="D9" s="538"/>
      <c r="E9" s="538"/>
      <c r="F9" s="539"/>
      <c r="G9" s="822" t="s">
        <v>146</v>
      </c>
      <c r="H9" s="807"/>
      <c r="I9" s="807"/>
      <c r="J9" s="807"/>
      <c r="K9" s="807"/>
      <c r="L9" s="807"/>
      <c r="M9" s="807"/>
      <c r="N9" s="807"/>
      <c r="O9" s="808"/>
      <c r="P9" s="806" t="s">
        <v>59</v>
      </c>
      <c r="Q9" s="807"/>
      <c r="R9" s="807"/>
      <c r="S9" s="807"/>
      <c r="T9" s="807"/>
      <c r="U9" s="807"/>
      <c r="V9" s="807"/>
      <c r="W9" s="807"/>
      <c r="X9" s="808"/>
      <c r="Y9" s="1039"/>
      <c r="Z9" s="432"/>
      <c r="AA9" s="433"/>
      <c r="AB9" s="1043" t="s">
        <v>11</v>
      </c>
      <c r="AC9" s="1044"/>
      <c r="AD9" s="1045"/>
      <c r="AE9" s="395" t="s">
        <v>387</v>
      </c>
      <c r="AF9" s="395"/>
      <c r="AG9" s="395"/>
      <c r="AH9" s="395"/>
      <c r="AI9" s="395" t="s">
        <v>385</v>
      </c>
      <c r="AJ9" s="395"/>
      <c r="AK9" s="395"/>
      <c r="AL9" s="395"/>
      <c r="AM9" s="395" t="s">
        <v>414</v>
      </c>
      <c r="AN9" s="395"/>
      <c r="AO9" s="395"/>
      <c r="AP9" s="388"/>
      <c r="AQ9" s="180" t="s">
        <v>234</v>
      </c>
      <c r="AR9" s="173"/>
      <c r="AS9" s="173"/>
      <c r="AT9" s="174"/>
      <c r="AU9" s="393" t="s">
        <v>134</v>
      </c>
      <c r="AV9" s="393"/>
      <c r="AW9" s="393"/>
      <c r="AX9" s="394"/>
    </row>
    <row r="10" spans="1:50" ht="18.75" customHeight="1" x14ac:dyDescent="0.15">
      <c r="A10" s="537"/>
      <c r="B10" s="538"/>
      <c r="C10" s="538"/>
      <c r="D10" s="538"/>
      <c r="E10" s="538"/>
      <c r="F10" s="539"/>
      <c r="G10" s="592"/>
      <c r="H10" s="399"/>
      <c r="I10" s="399"/>
      <c r="J10" s="399"/>
      <c r="K10" s="399"/>
      <c r="L10" s="399"/>
      <c r="M10" s="399"/>
      <c r="N10" s="399"/>
      <c r="O10" s="593"/>
      <c r="P10" s="605"/>
      <c r="Q10" s="399"/>
      <c r="R10" s="399"/>
      <c r="S10" s="399"/>
      <c r="T10" s="399"/>
      <c r="U10" s="399"/>
      <c r="V10" s="399"/>
      <c r="W10" s="399"/>
      <c r="X10" s="593"/>
      <c r="Y10" s="1040"/>
      <c r="Z10" s="1041"/>
      <c r="AA10" s="1042"/>
      <c r="AB10" s="1046"/>
      <c r="AC10" s="1047"/>
      <c r="AD10" s="1048"/>
      <c r="AE10" s="396"/>
      <c r="AF10" s="396"/>
      <c r="AG10" s="396"/>
      <c r="AH10" s="396"/>
      <c r="AI10" s="396"/>
      <c r="AJ10" s="396"/>
      <c r="AK10" s="396"/>
      <c r="AL10" s="396"/>
      <c r="AM10" s="396"/>
      <c r="AN10" s="396"/>
      <c r="AO10" s="396"/>
      <c r="AP10" s="351"/>
      <c r="AQ10" s="280"/>
      <c r="AR10" s="281"/>
      <c r="AS10" s="141" t="s">
        <v>235</v>
      </c>
      <c r="AT10" s="176"/>
      <c r="AU10" s="281"/>
      <c r="AV10" s="281"/>
      <c r="AW10" s="399" t="s">
        <v>181</v>
      </c>
      <c r="AX10" s="400"/>
    </row>
    <row r="11" spans="1:50" ht="22.5" customHeight="1" x14ac:dyDescent="0.15">
      <c r="A11" s="540"/>
      <c r="B11" s="538"/>
      <c r="C11" s="538"/>
      <c r="D11" s="538"/>
      <c r="E11" s="538"/>
      <c r="F11" s="539"/>
      <c r="G11" s="565"/>
      <c r="H11" s="1049"/>
      <c r="I11" s="1049"/>
      <c r="J11" s="1049"/>
      <c r="K11" s="1049"/>
      <c r="L11" s="1049"/>
      <c r="M11" s="1049"/>
      <c r="N11" s="1049"/>
      <c r="O11" s="1050"/>
      <c r="P11" s="165"/>
      <c r="Q11" s="1057"/>
      <c r="R11" s="1057"/>
      <c r="S11" s="1057"/>
      <c r="T11" s="1057"/>
      <c r="U11" s="1057"/>
      <c r="V11" s="1057"/>
      <c r="W11" s="1057"/>
      <c r="X11" s="1058"/>
      <c r="Y11" s="1035" t="s">
        <v>12</v>
      </c>
      <c r="Z11" s="1036"/>
      <c r="AA11" s="1037"/>
      <c r="AB11" s="576"/>
      <c r="AC11" s="1038"/>
      <c r="AD11" s="1038"/>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41"/>
      <c r="B12" s="542"/>
      <c r="C12" s="542"/>
      <c r="D12" s="542"/>
      <c r="E12" s="542"/>
      <c r="F12" s="543"/>
      <c r="G12" s="1051"/>
      <c r="H12" s="1052"/>
      <c r="I12" s="1052"/>
      <c r="J12" s="1052"/>
      <c r="K12" s="1052"/>
      <c r="L12" s="1052"/>
      <c r="M12" s="1052"/>
      <c r="N12" s="1052"/>
      <c r="O12" s="1053"/>
      <c r="P12" s="1059"/>
      <c r="Q12" s="1059"/>
      <c r="R12" s="1059"/>
      <c r="S12" s="1059"/>
      <c r="T12" s="1059"/>
      <c r="U12" s="1059"/>
      <c r="V12" s="1059"/>
      <c r="W12" s="1059"/>
      <c r="X12" s="1060"/>
      <c r="Y12" s="318" t="s">
        <v>54</v>
      </c>
      <c r="Z12" s="1032"/>
      <c r="AA12" s="1033"/>
      <c r="AB12" s="547"/>
      <c r="AC12" s="1034"/>
      <c r="AD12" s="1034"/>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2"/>
      <c r="B13" s="673"/>
      <c r="C13" s="673"/>
      <c r="D13" s="673"/>
      <c r="E13" s="673"/>
      <c r="F13" s="674"/>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6" t="s">
        <v>182</v>
      </c>
      <c r="AC13" s="1064"/>
      <c r="AD13" s="1064"/>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30" t="s">
        <v>375</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15">
      <c r="A16" s="537" t="s">
        <v>347</v>
      </c>
      <c r="B16" s="538"/>
      <c r="C16" s="538"/>
      <c r="D16" s="538"/>
      <c r="E16" s="538"/>
      <c r="F16" s="539"/>
      <c r="G16" s="822" t="s">
        <v>146</v>
      </c>
      <c r="H16" s="807"/>
      <c r="I16" s="807"/>
      <c r="J16" s="807"/>
      <c r="K16" s="807"/>
      <c r="L16" s="807"/>
      <c r="M16" s="807"/>
      <c r="N16" s="807"/>
      <c r="O16" s="808"/>
      <c r="P16" s="806" t="s">
        <v>59</v>
      </c>
      <c r="Q16" s="807"/>
      <c r="R16" s="807"/>
      <c r="S16" s="807"/>
      <c r="T16" s="807"/>
      <c r="U16" s="807"/>
      <c r="V16" s="807"/>
      <c r="W16" s="807"/>
      <c r="X16" s="808"/>
      <c r="Y16" s="1039"/>
      <c r="Z16" s="432"/>
      <c r="AA16" s="433"/>
      <c r="AB16" s="1043" t="s">
        <v>11</v>
      </c>
      <c r="AC16" s="1044"/>
      <c r="AD16" s="1045"/>
      <c r="AE16" s="395" t="s">
        <v>387</v>
      </c>
      <c r="AF16" s="395"/>
      <c r="AG16" s="395"/>
      <c r="AH16" s="395"/>
      <c r="AI16" s="395" t="s">
        <v>385</v>
      </c>
      <c r="AJ16" s="395"/>
      <c r="AK16" s="395"/>
      <c r="AL16" s="395"/>
      <c r="AM16" s="395" t="s">
        <v>414</v>
      </c>
      <c r="AN16" s="395"/>
      <c r="AO16" s="395"/>
      <c r="AP16" s="388"/>
      <c r="AQ16" s="180" t="s">
        <v>234</v>
      </c>
      <c r="AR16" s="173"/>
      <c r="AS16" s="173"/>
      <c r="AT16" s="174"/>
      <c r="AU16" s="393" t="s">
        <v>134</v>
      </c>
      <c r="AV16" s="393"/>
      <c r="AW16" s="393"/>
      <c r="AX16" s="394"/>
    </row>
    <row r="17" spans="1:50" ht="18.75" customHeight="1" x14ac:dyDescent="0.15">
      <c r="A17" s="537"/>
      <c r="B17" s="538"/>
      <c r="C17" s="538"/>
      <c r="D17" s="538"/>
      <c r="E17" s="538"/>
      <c r="F17" s="539"/>
      <c r="G17" s="592"/>
      <c r="H17" s="399"/>
      <c r="I17" s="399"/>
      <c r="J17" s="399"/>
      <c r="K17" s="399"/>
      <c r="L17" s="399"/>
      <c r="M17" s="399"/>
      <c r="N17" s="399"/>
      <c r="O17" s="593"/>
      <c r="P17" s="605"/>
      <c r="Q17" s="399"/>
      <c r="R17" s="399"/>
      <c r="S17" s="399"/>
      <c r="T17" s="399"/>
      <c r="U17" s="399"/>
      <c r="V17" s="399"/>
      <c r="W17" s="399"/>
      <c r="X17" s="593"/>
      <c r="Y17" s="1040"/>
      <c r="Z17" s="1041"/>
      <c r="AA17" s="1042"/>
      <c r="AB17" s="1046"/>
      <c r="AC17" s="1047"/>
      <c r="AD17" s="1048"/>
      <c r="AE17" s="396"/>
      <c r="AF17" s="396"/>
      <c r="AG17" s="396"/>
      <c r="AH17" s="396"/>
      <c r="AI17" s="396"/>
      <c r="AJ17" s="396"/>
      <c r="AK17" s="396"/>
      <c r="AL17" s="396"/>
      <c r="AM17" s="396"/>
      <c r="AN17" s="396"/>
      <c r="AO17" s="396"/>
      <c r="AP17" s="351"/>
      <c r="AQ17" s="280"/>
      <c r="AR17" s="281"/>
      <c r="AS17" s="141" t="s">
        <v>235</v>
      </c>
      <c r="AT17" s="176"/>
      <c r="AU17" s="281"/>
      <c r="AV17" s="281"/>
      <c r="AW17" s="399" t="s">
        <v>181</v>
      </c>
      <c r="AX17" s="400"/>
    </row>
    <row r="18" spans="1:50" ht="22.5" customHeight="1" x14ac:dyDescent="0.15">
      <c r="A18" s="540"/>
      <c r="B18" s="538"/>
      <c r="C18" s="538"/>
      <c r="D18" s="538"/>
      <c r="E18" s="538"/>
      <c r="F18" s="539"/>
      <c r="G18" s="565"/>
      <c r="H18" s="1049"/>
      <c r="I18" s="1049"/>
      <c r="J18" s="1049"/>
      <c r="K18" s="1049"/>
      <c r="L18" s="1049"/>
      <c r="M18" s="1049"/>
      <c r="N18" s="1049"/>
      <c r="O18" s="1050"/>
      <c r="P18" s="165"/>
      <c r="Q18" s="1057"/>
      <c r="R18" s="1057"/>
      <c r="S18" s="1057"/>
      <c r="T18" s="1057"/>
      <c r="U18" s="1057"/>
      <c r="V18" s="1057"/>
      <c r="W18" s="1057"/>
      <c r="X18" s="1058"/>
      <c r="Y18" s="1035" t="s">
        <v>12</v>
      </c>
      <c r="Z18" s="1036"/>
      <c r="AA18" s="1037"/>
      <c r="AB18" s="576"/>
      <c r="AC18" s="1038"/>
      <c r="AD18" s="1038"/>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41"/>
      <c r="B19" s="542"/>
      <c r="C19" s="542"/>
      <c r="D19" s="542"/>
      <c r="E19" s="542"/>
      <c r="F19" s="543"/>
      <c r="G19" s="1051"/>
      <c r="H19" s="1052"/>
      <c r="I19" s="1052"/>
      <c r="J19" s="1052"/>
      <c r="K19" s="1052"/>
      <c r="L19" s="1052"/>
      <c r="M19" s="1052"/>
      <c r="N19" s="1052"/>
      <c r="O19" s="1053"/>
      <c r="P19" s="1059"/>
      <c r="Q19" s="1059"/>
      <c r="R19" s="1059"/>
      <c r="S19" s="1059"/>
      <c r="T19" s="1059"/>
      <c r="U19" s="1059"/>
      <c r="V19" s="1059"/>
      <c r="W19" s="1059"/>
      <c r="X19" s="1060"/>
      <c r="Y19" s="318" t="s">
        <v>54</v>
      </c>
      <c r="Z19" s="1032"/>
      <c r="AA19" s="1033"/>
      <c r="AB19" s="547"/>
      <c r="AC19" s="1034"/>
      <c r="AD19" s="1034"/>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2"/>
      <c r="B20" s="673"/>
      <c r="C20" s="673"/>
      <c r="D20" s="673"/>
      <c r="E20" s="673"/>
      <c r="F20" s="674"/>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6" t="s">
        <v>182</v>
      </c>
      <c r="AC20" s="1064"/>
      <c r="AD20" s="1064"/>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30" t="s">
        <v>375</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15">
      <c r="A23" s="537" t="s">
        <v>347</v>
      </c>
      <c r="B23" s="538"/>
      <c r="C23" s="538"/>
      <c r="D23" s="538"/>
      <c r="E23" s="538"/>
      <c r="F23" s="539"/>
      <c r="G23" s="822" t="s">
        <v>146</v>
      </c>
      <c r="H23" s="807"/>
      <c r="I23" s="807"/>
      <c r="J23" s="807"/>
      <c r="K23" s="807"/>
      <c r="L23" s="807"/>
      <c r="M23" s="807"/>
      <c r="N23" s="807"/>
      <c r="O23" s="808"/>
      <c r="P23" s="806" t="s">
        <v>59</v>
      </c>
      <c r="Q23" s="807"/>
      <c r="R23" s="807"/>
      <c r="S23" s="807"/>
      <c r="T23" s="807"/>
      <c r="U23" s="807"/>
      <c r="V23" s="807"/>
      <c r="W23" s="807"/>
      <c r="X23" s="808"/>
      <c r="Y23" s="1039"/>
      <c r="Z23" s="432"/>
      <c r="AA23" s="433"/>
      <c r="AB23" s="1043" t="s">
        <v>11</v>
      </c>
      <c r="AC23" s="1044"/>
      <c r="AD23" s="1045"/>
      <c r="AE23" s="395" t="s">
        <v>387</v>
      </c>
      <c r="AF23" s="395"/>
      <c r="AG23" s="395"/>
      <c r="AH23" s="395"/>
      <c r="AI23" s="395" t="s">
        <v>385</v>
      </c>
      <c r="AJ23" s="395"/>
      <c r="AK23" s="395"/>
      <c r="AL23" s="395"/>
      <c r="AM23" s="395" t="s">
        <v>414</v>
      </c>
      <c r="AN23" s="395"/>
      <c r="AO23" s="395"/>
      <c r="AP23" s="388"/>
      <c r="AQ23" s="180" t="s">
        <v>234</v>
      </c>
      <c r="AR23" s="173"/>
      <c r="AS23" s="173"/>
      <c r="AT23" s="174"/>
      <c r="AU23" s="393" t="s">
        <v>134</v>
      </c>
      <c r="AV23" s="393"/>
      <c r="AW23" s="393"/>
      <c r="AX23" s="394"/>
    </row>
    <row r="24" spans="1:50" ht="18.75" customHeight="1" x14ac:dyDescent="0.15">
      <c r="A24" s="537"/>
      <c r="B24" s="538"/>
      <c r="C24" s="538"/>
      <c r="D24" s="538"/>
      <c r="E24" s="538"/>
      <c r="F24" s="539"/>
      <c r="G24" s="592"/>
      <c r="H24" s="399"/>
      <c r="I24" s="399"/>
      <c r="J24" s="399"/>
      <c r="K24" s="399"/>
      <c r="L24" s="399"/>
      <c r="M24" s="399"/>
      <c r="N24" s="399"/>
      <c r="O24" s="593"/>
      <c r="P24" s="605"/>
      <c r="Q24" s="399"/>
      <c r="R24" s="399"/>
      <c r="S24" s="399"/>
      <c r="T24" s="399"/>
      <c r="U24" s="399"/>
      <c r="V24" s="399"/>
      <c r="W24" s="399"/>
      <c r="X24" s="593"/>
      <c r="Y24" s="1040"/>
      <c r="Z24" s="1041"/>
      <c r="AA24" s="1042"/>
      <c r="AB24" s="1046"/>
      <c r="AC24" s="1047"/>
      <c r="AD24" s="1048"/>
      <c r="AE24" s="396"/>
      <c r="AF24" s="396"/>
      <c r="AG24" s="396"/>
      <c r="AH24" s="396"/>
      <c r="AI24" s="396"/>
      <c r="AJ24" s="396"/>
      <c r="AK24" s="396"/>
      <c r="AL24" s="396"/>
      <c r="AM24" s="396"/>
      <c r="AN24" s="396"/>
      <c r="AO24" s="396"/>
      <c r="AP24" s="351"/>
      <c r="AQ24" s="280"/>
      <c r="AR24" s="281"/>
      <c r="AS24" s="141" t="s">
        <v>235</v>
      </c>
      <c r="AT24" s="176"/>
      <c r="AU24" s="281"/>
      <c r="AV24" s="281"/>
      <c r="AW24" s="399" t="s">
        <v>181</v>
      </c>
      <c r="AX24" s="400"/>
    </row>
    <row r="25" spans="1:50" ht="22.5" customHeight="1" x14ac:dyDescent="0.15">
      <c r="A25" s="540"/>
      <c r="B25" s="538"/>
      <c r="C25" s="538"/>
      <c r="D25" s="538"/>
      <c r="E25" s="538"/>
      <c r="F25" s="539"/>
      <c r="G25" s="565"/>
      <c r="H25" s="1049"/>
      <c r="I25" s="1049"/>
      <c r="J25" s="1049"/>
      <c r="K25" s="1049"/>
      <c r="L25" s="1049"/>
      <c r="M25" s="1049"/>
      <c r="N25" s="1049"/>
      <c r="O25" s="1050"/>
      <c r="P25" s="165"/>
      <c r="Q25" s="1057"/>
      <c r="R25" s="1057"/>
      <c r="S25" s="1057"/>
      <c r="T25" s="1057"/>
      <c r="U25" s="1057"/>
      <c r="V25" s="1057"/>
      <c r="W25" s="1057"/>
      <c r="X25" s="1058"/>
      <c r="Y25" s="1035" t="s">
        <v>12</v>
      </c>
      <c r="Z25" s="1036"/>
      <c r="AA25" s="1037"/>
      <c r="AB25" s="576"/>
      <c r="AC25" s="1038"/>
      <c r="AD25" s="1038"/>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41"/>
      <c r="B26" s="542"/>
      <c r="C26" s="542"/>
      <c r="D26" s="542"/>
      <c r="E26" s="542"/>
      <c r="F26" s="543"/>
      <c r="G26" s="1051"/>
      <c r="H26" s="1052"/>
      <c r="I26" s="1052"/>
      <c r="J26" s="1052"/>
      <c r="K26" s="1052"/>
      <c r="L26" s="1052"/>
      <c r="M26" s="1052"/>
      <c r="N26" s="1052"/>
      <c r="O26" s="1053"/>
      <c r="P26" s="1059"/>
      <c r="Q26" s="1059"/>
      <c r="R26" s="1059"/>
      <c r="S26" s="1059"/>
      <c r="T26" s="1059"/>
      <c r="U26" s="1059"/>
      <c r="V26" s="1059"/>
      <c r="W26" s="1059"/>
      <c r="X26" s="1060"/>
      <c r="Y26" s="318" t="s">
        <v>54</v>
      </c>
      <c r="Z26" s="1032"/>
      <c r="AA26" s="1033"/>
      <c r="AB26" s="547"/>
      <c r="AC26" s="1034"/>
      <c r="AD26" s="1034"/>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2"/>
      <c r="B27" s="673"/>
      <c r="C27" s="673"/>
      <c r="D27" s="673"/>
      <c r="E27" s="673"/>
      <c r="F27" s="674"/>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6" t="s">
        <v>182</v>
      </c>
      <c r="AC27" s="1064"/>
      <c r="AD27" s="1064"/>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30" t="s">
        <v>375</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8.75" customHeight="1" x14ac:dyDescent="0.15">
      <c r="A30" s="537" t="s">
        <v>347</v>
      </c>
      <c r="B30" s="538"/>
      <c r="C30" s="538"/>
      <c r="D30" s="538"/>
      <c r="E30" s="538"/>
      <c r="F30" s="539"/>
      <c r="G30" s="822" t="s">
        <v>146</v>
      </c>
      <c r="H30" s="807"/>
      <c r="I30" s="807"/>
      <c r="J30" s="807"/>
      <c r="K30" s="807"/>
      <c r="L30" s="807"/>
      <c r="M30" s="807"/>
      <c r="N30" s="807"/>
      <c r="O30" s="808"/>
      <c r="P30" s="806" t="s">
        <v>59</v>
      </c>
      <c r="Q30" s="807"/>
      <c r="R30" s="807"/>
      <c r="S30" s="807"/>
      <c r="T30" s="807"/>
      <c r="U30" s="807"/>
      <c r="V30" s="807"/>
      <c r="W30" s="807"/>
      <c r="X30" s="808"/>
      <c r="Y30" s="1039"/>
      <c r="Z30" s="432"/>
      <c r="AA30" s="433"/>
      <c r="AB30" s="1043" t="s">
        <v>11</v>
      </c>
      <c r="AC30" s="1044"/>
      <c r="AD30" s="1045"/>
      <c r="AE30" s="395" t="s">
        <v>387</v>
      </c>
      <c r="AF30" s="395"/>
      <c r="AG30" s="395"/>
      <c r="AH30" s="395"/>
      <c r="AI30" s="395" t="s">
        <v>385</v>
      </c>
      <c r="AJ30" s="395"/>
      <c r="AK30" s="395"/>
      <c r="AL30" s="395"/>
      <c r="AM30" s="395" t="s">
        <v>414</v>
      </c>
      <c r="AN30" s="395"/>
      <c r="AO30" s="395"/>
      <c r="AP30" s="388"/>
      <c r="AQ30" s="180" t="s">
        <v>234</v>
      </c>
      <c r="AR30" s="173"/>
      <c r="AS30" s="173"/>
      <c r="AT30" s="174"/>
      <c r="AU30" s="393" t="s">
        <v>134</v>
      </c>
      <c r="AV30" s="393"/>
      <c r="AW30" s="393"/>
      <c r="AX30" s="394"/>
    </row>
    <row r="31" spans="1:50" ht="18.75" customHeight="1" x14ac:dyDescent="0.15">
      <c r="A31" s="537"/>
      <c r="B31" s="538"/>
      <c r="C31" s="538"/>
      <c r="D31" s="538"/>
      <c r="E31" s="538"/>
      <c r="F31" s="539"/>
      <c r="G31" s="592"/>
      <c r="H31" s="399"/>
      <c r="I31" s="399"/>
      <c r="J31" s="399"/>
      <c r="K31" s="399"/>
      <c r="L31" s="399"/>
      <c r="M31" s="399"/>
      <c r="N31" s="399"/>
      <c r="O31" s="593"/>
      <c r="P31" s="605"/>
      <c r="Q31" s="399"/>
      <c r="R31" s="399"/>
      <c r="S31" s="399"/>
      <c r="T31" s="399"/>
      <c r="U31" s="399"/>
      <c r="V31" s="399"/>
      <c r="W31" s="399"/>
      <c r="X31" s="593"/>
      <c r="Y31" s="1040"/>
      <c r="Z31" s="1041"/>
      <c r="AA31" s="1042"/>
      <c r="AB31" s="1046"/>
      <c r="AC31" s="1047"/>
      <c r="AD31" s="1048"/>
      <c r="AE31" s="396"/>
      <c r="AF31" s="396"/>
      <c r="AG31" s="396"/>
      <c r="AH31" s="396"/>
      <c r="AI31" s="396"/>
      <c r="AJ31" s="396"/>
      <c r="AK31" s="396"/>
      <c r="AL31" s="396"/>
      <c r="AM31" s="396"/>
      <c r="AN31" s="396"/>
      <c r="AO31" s="396"/>
      <c r="AP31" s="351"/>
      <c r="AQ31" s="280"/>
      <c r="AR31" s="281"/>
      <c r="AS31" s="141" t="s">
        <v>235</v>
      </c>
      <c r="AT31" s="176"/>
      <c r="AU31" s="281"/>
      <c r="AV31" s="281"/>
      <c r="AW31" s="399" t="s">
        <v>181</v>
      </c>
      <c r="AX31" s="400"/>
    </row>
    <row r="32" spans="1:50" ht="22.5" customHeight="1" x14ac:dyDescent="0.15">
      <c r="A32" s="540"/>
      <c r="B32" s="538"/>
      <c r="C32" s="538"/>
      <c r="D32" s="538"/>
      <c r="E32" s="538"/>
      <c r="F32" s="539"/>
      <c r="G32" s="565"/>
      <c r="H32" s="1049"/>
      <c r="I32" s="1049"/>
      <c r="J32" s="1049"/>
      <c r="K32" s="1049"/>
      <c r="L32" s="1049"/>
      <c r="M32" s="1049"/>
      <c r="N32" s="1049"/>
      <c r="O32" s="1050"/>
      <c r="P32" s="165"/>
      <c r="Q32" s="1057"/>
      <c r="R32" s="1057"/>
      <c r="S32" s="1057"/>
      <c r="T32" s="1057"/>
      <c r="U32" s="1057"/>
      <c r="V32" s="1057"/>
      <c r="W32" s="1057"/>
      <c r="X32" s="1058"/>
      <c r="Y32" s="1035" t="s">
        <v>12</v>
      </c>
      <c r="Z32" s="1036"/>
      <c r="AA32" s="1037"/>
      <c r="AB32" s="576"/>
      <c r="AC32" s="1038"/>
      <c r="AD32" s="1038"/>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41"/>
      <c r="B33" s="542"/>
      <c r="C33" s="542"/>
      <c r="D33" s="542"/>
      <c r="E33" s="542"/>
      <c r="F33" s="543"/>
      <c r="G33" s="1051"/>
      <c r="H33" s="1052"/>
      <c r="I33" s="1052"/>
      <c r="J33" s="1052"/>
      <c r="K33" s="1052"/>
      <c r="L33" s="1052"/>
      <c r="M33" s="1052"/>
      <c r="N33" s="1052"/>
      <c r="O33" s="1053"/>
      <c r="P33" s="1059"/>
      <c r="Q33" s="1059"/>
      <c r="R33" s="1059"/>
      <c r="S33" s="1059"/>
      <c r="T33" s="1059"/>
      <c r="U33" s="1059"/>
      <c r="V33" s="1059"/>
      <c r="W33" s="1059"/>
      <c r="X33" s="1060"/>
      <c r="Y33" s="318" t="s">
        <v>54</v>
      </c>
      <c r="Z33" s="1032"/>
      <c r="AA33" s="1033"/>
      <c r="AB33" s="547"/>
      <c r="AC33" s="1034"/>
      <c r="AD33" s="1034"/>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2"/>
      <c r="B34" s="673"/>
      <c r="C34" s="673"/>
      <c r="D34" s="673"/>
      <c r="E34" s="673"/>
      <c r="F34" s="674"/>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6" t="s">
        <v>182</v>
      </c>
      <c r="AC34" s="1064"/>
      <c r="AD34" s="1064"/>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30" t="s">
        <v>375</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customHeight="1" x14ac:dyDescent="0.15">
      <c r="A37" s="537" t="s">
        <v>347</v>
      </c>
      <c r="B37" s="538"/>
      <c r="C37" s="538"/>
      <c r="D37" s="538"/>
      <c r="E37" s="538"/>
      <c r="F37" s="539"/>
      <c r="G37" s="822" t="s">
        <v>146</v>
      </c>
      <c r="H37" s="807"/>
      <c r="I37" s="807"/>
      <c r="J37" s="807"/>
      <c r="K37" s="807"/>
      <c r="L37" s="807"/>
      <c r="M37" s="807"/>
      <c r="N37" s="807"/>
      <c r="O37" s="808"/>
      <c r="P37" s="806" t="s">
        <v>59</v>
      </c>
      <c r="Q37" s="807"/>
      <c r="R37" s="807"/>
      <c r="S37" s="807"/>
      <c r="T37" s="807"/>
      <c r="U37" s="807"/>
      <c r="V37" s="807"/>
      <c r="W37" s="807"/>
      <c r="X37" s="808"/>
      <c r="Y37" s="1039"/>
      <c r="Z37" s="432"/>
      <c r="AA37" s="433"/>
      <c r="AB37" s="1043" t="s">
        <v>11</v>
      </c>
      <c r="AC37" s="1044"/>
      <c r="AD37" s="1045"/>
      <c r="AE37" s="395" t="s">
        <v>387</v>
      </c>
      <c r="AF37" s="395"/>
      <c r="AG37" s="395"/>
      <c r="AH37" s="395"/>
      <c r="AI37" s="395" t="s">
        <v>385</v>
      </c>
      <c r="AJ37" s="395"/>
      <c r="AK37" s="395"/>
      <c r="AL37" s="395"/>
      <c r="AM37" s="395" t="s">
        <v>414</v>
      </c>
      <c r="AN37" s="395"/>
      <c r="AO37" s="395"/>
      <c r="AP37" s="388"/>
      <c r="AQ37" s="180" t="s">
        <v>234</v>
      </c>
      <c r="AR37" s="173"/>
      <c r="AS37" s="173"/>
      <c r="AT37" s="174"/>
      <c r="AU37" s="393" t="s">
        <v>134</v>
      </c>
      <c r="AV37" s="393"/>
      <c r="AW37" s="393"/>
      <c r="AX37" s="394"/>
    </row>
    <row r="38" spans="1:50" ht="18.75" customHeight="1" x14ac:dyDescent="0.15">
      <c r="A38" s="537"/>
      <c r="B38" s="538"/>
      <c r="C38" s="538"/>
      <c r="D38" s="538"/>
      <c r="E38" s="538"/>
      <c r="F38" s="539"/>
      <c r="G38" s="592"/>
      <c r="H38" s="399"/>
      <c r="I38" s="399"/>
      <c r="J38" s="399"/>
      <c r="K38" s="399"/>
      <c r="L38" s="399"/>
      <c r="M38" s="399"/>
      <c r="N38" s="399"/>
      <c r="O38" s="593"/>
      <c r="P38" s="605"/>
      <c r="Q38" s="399"/>
      <c r="R38" s="399"/>
      <c r="S38" s="399"/>
      <c r="T38" s="399"/>
      <c r="U38" s="399"/>
      <c r="V38" s="399"/>
      <c r="W38" s="399"/>
      <c r="X38" s="593"/>
      <c r="Y38" s="1040"/>
      <c r="Z38" s="1041"/>
      <c r="AA38" s="1042"/>
      <c r="AB38" s="1046"/>
      <c r="AC38" s="1047"/>
      <c r="AD38" s="1048"/>
      <c r="AE38" s="396"/>
      <c r="AF38" s="396"/>
      <c r="AG38" s="396"/>
      <c r="AH38" s="396"/>
      <c r="AI38" s="396"/>
      <c r="AJ38" s="396"/>
      <c r="AK38" s="396"/>
      <c r="AL38" s="396"/>
      <c r="AM38" s="396"/>
      <c r="AN38" s="396"/>
      <c r="AO38" s="396"/>
      <c r="AP38" s="351"/>
      <c r="AQ38" s="280"/>
      <c r="AR38" s="281"/>
      <c r="AS38" s="141" t="s">
        <v>235</v>
      </c>
      <c r="AT38" s="176"/>
      <c r="AU38" s="281"/>
      <c r="AV38" s="281"/>
      <c r="AW38" s="399" t="s">
        <v>181</v>
      </c>
      <c r="AX38" s="400"/>
    </row>
    <row r="39" spans="1:50" ht="22.5" customHeight="1" x14ac:dyDescent="0.15">
      <c r="A39" s="540"/>
      <c r="B39" s="538"/>
      <c r="C39" s="538"/>
      <c r="D39" s="538"/>
      <c r="E39" s="538"/>
      <c r="F39" s="539"/>
      <c r="G39" s="565"/>
      <c r="H39" s="1049"/>
      <c r="I39" s="1049"/>
      <c r="J39" s="1049"/>
      <c r="K39" s="1049"/>
      <c r="L39" s="1049"/>
      <c r="M39" s="1049"/>
      <c r="N39" s="1049"/>
      <c r="O39" s="1050"/>
      <c r="P39" s="165"/>
      <c r="Q39" s="1057"/>
      <c r="R39" s="1057"/>
      <c r="S39" s="1057"/>
      <c r="T39" s="1057"/>
      <c r="U39" s="1057"/>
      <c r="V39" s="1057"/>
      <c r="W39" s="1057"/>
      <c r="X39" s="1058"/>
      <c r="Y39" s="1035" t="s">
        <v>12</v>
      </c>
      <c r="Z39" s="1036"/>
      <c r="AA39" s="1037"/>
      <c r="AB39" s="576"/>
      <c r="AC39" s="1038"/>
      <c r="AD39" s="1038"/>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41"/>
      <c r="B40" s="542"/>
      <c r="C40" s="542"/>
      <c r="D40" s="542"/>
      <c r="E40" s="542"/>
      <c r="F40" s="543"/>
      <c r="G40" s="1051"/>
      <c r="H40" s="1052"/>
      <c r="I40" s="1052"/>
      <c r="J40" s="1052"/>
      <c r="K40" s="1052"/>
      <c r="L40" s="1052"/>
      <c r="M40" s="1052"/>
      <c r="N40" s="1052"/>
      <c r="O40" s="1053"/>
      <c r="P40" s="1059"/>
      <c r="Q40" s="1059"/>
      <c r="R40" s="1059"/>
      <c r="S40" s="1059"/>
      <c r="T40" s="1059"/>
      <c r="U40" s="1059"/>
      <c r="V40" s="1059"/>
      <c r="W40" s="1059"/>
      <c r="X40" s="1060"/>
      <c r="Y40" s="318" t="s">
        <v>54</v>
      </c>
      <c r="Z40" s="1032"/>
      <c r="AA40" s="1033"/>
      <c r="AB40" s="547"/>
      <c r="AC40" s="1034"/>
      <c r="AD40" s="1034"/>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2"/>
      <c r="B41" s="673"/>
      <c r="C41" s="673"/>
      <c r="D41" s="673"/>
      <c r="E41" s="673"/>
      <c r="F41" s="674"/>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6" t="s">
        <v>182</v>
      </c>
      <c r="AC41" s="1064"/>
      <c r="AD41" s="1064"/>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30" t="s">
        <v>375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15">
      <c r="A44" s="537" t="s">
        <v>347</v>
      </c>
      <c r="B44" s="538"/>
      <c r="C44" s="538"/>
      <c r="D44" s="538"/>
      <c r="E44" s="538"/>
      <c r="F44" s="539"/>
      <c r="G44" s="822" t="s">
        <v>146</v>
      </c>
      <c r="H44" s="807"/>
      <c r="I44" s="807"/>
      <c r="J44" s="807"/>
      <c r="K44" s="807"/>
      <c r="L44" s="807"/>
      <c r="M44" s="807"/>
      <c r="N44" s="807"/>
      <c r="O44" s="808"/>
      <c r="P44" s="806" t="s">
        <v>59</v>
      </c>
      <c r="Q44" s="807"/>
      <c r="R44" s="807"/>
      <c r="S44" s="807"/>
      <c r="T44" s="807"/>
      <c r="U44" s="807"/>
      <c r="V44" s="807"/>
      <c r="W44" s="807"/>
      <c r="X44" s="808"/>
      <c r="Y44" s="1039"/>
      <c r="Z44" s="432"/>
      <c r="AA44" s="433"/>
      <c r="AB44" s="1043" t="s">
        <v>11</v>
      </c>
      <c r="AC44" s="1044"/>
      <c r="AD44" s="1045"/>
      <c r="AE44" s="395" t="s">
        <v>387</v>
      </c>
      <c r="AF44" s="395"/>
      <c r="AG44" s="395"/>
      <c r="AH44" s="395"/>
      <c r="AI44" s="395" t="s">
        <v>385</v>
      </c>
      <c r="AJ44" s="395"/>
      <c r="AK44" s="395"/>
      <c r="AL44" s="395"/>
      <c r="AM44" s="395" t="s">
        <v>414</v>
      </c>
      <c r="AN44" s="395"/>
      <c r="AO44" s="395"/>
      <c r="AP44" s="388"/>
      <c r="AQ44" s="180" t="s">
        <v>234</v>
      </c>
      <c r="AR44" s="173"/>
      <c r="AS44" s="173"/>
      <c r="AT44" s="174"/>
      <c r="AU44" s="393" t="s">
        <v>134</v>
      </c>
      <c r="AV44" s="393"/>
      <c r="AW44" s="393"/>
      <c r="AX44" s="394"/>
    </row>
    <row r="45" spans="1:50" ht="18.75" customHeight="1" x14ac:dyDescent="0.15">
      <c r="A45" s="537"/>
      <c r="B45" s="538"/>
      <c r="C45" s="538"/>
      <c r="D45" s="538"/>
      <c r="E45" s="538"/>
      <c r="F45" s="539"/>
      <c r="G45" s="592"/>
      <c r="H45" s="399"/>
      <c r="I45" s="399"/>
      <c r="J45" s="399"/>
      <c r="K45" s="399"/>
      <c r="L45" s="399"/>
      <c r="M45" s="399"/>
      <c r="N45" s="399"/>
      <c r="O45" s="593"/>
      <c r="P45" s="605"/>
      <c r="Q45" s="399"/>
      <c r="R45" s="399"/>
      <c r="S45" s="399"/>
      <c r="T45" s="399"/>
      <c r="U45" s="399"/>
      <c r="V45" s="399"/>
      <c r="W45" s="399"/>
      <c r="X45" s="593"/>
      <c r="Y45" s="1040"/>
      <c r="Z45" s="1041"/>
      <c r="AA45" s="1042"/>
      <c r="AB45" s="1046"/>
      <c r="AC45" s="1047"/>
      <c r="AD45" s="1048"/>
      <c r="AE45" s="396"/>
      <c r="AF45" s="396"/>
      <c r="AG45" s="396"/>
      <c r="AH45" s="396"/>
      <c r="AI45" s="396"/>
      <c r="AJ45" s="396"/>
      <c r="AK45" s="396"/>
      <c r="AL45" s="396"/>
      <c r="AM45" s="396"/>
      <c r="AN45" s="396"/>
      <c r="AO45" s="396"/>
      <c r="AP45" s="351"/>
      <c r="AQ45" s="280"/>
      <c r="AR45" s="281"/>
      <c r="AS45" s="141" t="s">
        <v>235</v>
      </c>
      <c r="AT45" s="176"/>
      <c r="AU45" s="281"/>
      <c r="AV45" s="281"/>
      <c r="AW45" s="399" t="s">
        <v>181</v>
      </c>
      <c r="AX45" s="400"/>
    </row>
    <row r="46" spans="1:50" ht="22.5" customHeight="1" x14ac:dyDescent="0.15">
      <c r="A46" s="540"/>
      <c r="B46" s="538"/>
      <c r="C46" s="538"/>
      <c r="D46" s="538"/>
      <c r="E46" s="538"/>
      <c r="F46" s="539"/>
      <c r="G46" s="565"/>
      <c r="H46" s="1049"/>
      <c r="I46" s="1049"/>
      <c r="J46" s="1049"/>
      <c r="K46" s="1049"/>
      <c r="L46" s="1049"/>
      <c r="M46" s="1049"/>
      <c r="N46" s="1049"/>
      <c r="O46" s="1050"/>
      <c r="P46" s="165"/>
      <c r="Q46" s="1057"/>
      <c r="R46" s="1057"/>
      <c r="S46" s="1057"/>
      <c r="T46" s="1057"/>
      <c r="U46" s="1057"/>
      <c r="V46" s="1057"/>
      <c r="W46" s="1057"/>
      <c r="X46" s="1058"/>
      <c r="Y46" s="1035" t="s">
        <v>12</v>
      </c>
      <c r="Z46" s="1036"/>
      <c r="AA46" s="1037"/>
      <c r="AB46" s="576"/>
      <c r="AC46" s="1038"/>
      <c r="AD46" s="1038"/>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41"/>
      <c r="B47" s="542"/>
      <c r="C47" s="542"/>
      <c r="D47" s="542"/>
      <c r="E47" s="542"/>
      <c r="F47" s="543"/>
      <c r="G47" s="1051"/>
      <c r="H47" s="1052"/>
      <c r="I47" s="1052"/>
      <c r="J47" s="1052"/>
      <c r="K47" s="1052"/>
      <c r="L47" s="1052"/>
      <c r="M47" s="1052"/>
      <c r="N47" s="1052"/>
      <c r="O47" s="1053"/>
      <c r="P47" s="1059"/>
      <c r="Q47" s="1059"/>
      <c r="R47" s="1059"/>
      <c r="S47" s="1059"/>
      <c r="T47" s="1059"/>
      <c r="U47" s="1059"/>
      <c r="V47" s="1059"/>
      <c r="W47" s="1059"/>
      <c r="X47" s="1060"/>
      <c r="Y47" s="318" t="s">
        <v>54</v>
      </c>
      <c r="Z47" s="1032"/>
      <c r="AA47" s="1033"/>
      <c r="AB47" s="547"/>
      <c r="AC47" s="1034"/>
      <c r="AD47" s="1034"/>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2"/>
      <c r="B48" s="673"/>
      <c r="C48" s="673"/>
      <c r="D48" s="673"/>
      <c r="E48" s="673"/>
      <c r="F48" s="674"/>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6" t="s">
        <v>182</v>
      </c>
      <c r="AC48" s="1064"/>
      <c r="AD48" s="1064"/>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30" t="s">
        <v>375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15">
      <c r="A51" s="537" t="s">
        <v>347</v>
      </c>
      <c r="B51" s="538"/>
      <c r="C51" s="538"/>
      <c r="D51" s="538"/>
      <c r="E51" s="538"/>
      <c r="F51" s="539"/>
      <c r="G51" s="822" t="s">
        <v>146</v>
      </c>
      <c r="H51" s="807"/>
      <c r="I51" s="807"/>
      <c r="J51" s="807"/>
      <c r="K51" s="807"/>
      <c r="L51" s="807"/>
      <c r="M51" s="807"/>
      <c r="N51" s="807"/>
      <c r="O51" s="808"/>
      <c r="P51" s="806" t="s">
        <v>59</v>
      </c>
      <c r="Q51" s="807"/>
      <c r="R51" s="807"/>
      <c r="S51" s="807"/>
      <c r="T51" s="807"/>
      <c r="U51" s="807"/>
      <c r="V51" s="807"/>
      <c r="W51" s="807"/>
      <c r="X51" s="808"/>
      <c r="Y51" s="1039"/>
      <c r="Z51" s="432"/>
      <c r="AA51" s="433"/>
      <c r="AB51" s="388" t="s">
        <v>11</v>
      </c>
      <c r="AC51" s="1044"/>
      <c r="AD51" s="1045"/>
      <c r="AE51" s="395" t="s">
        <v>387</v>
      </c>
      <c r="AF51" s="395"/>
      <c r="AG51" s="395"/>
      <c r="AH51" s="395"/>
      <c r="AI51" s="395" t="s">
        <v>385</v>
      </c>
      <c r="AJ51" s="395"/>
      <c r="AK51" s="395"/>
      <c r="AL51" s="395"/>
      <c r="AM51" s="395" t="s">
        <v>414</v>
      </c>
      <c r="AN51" s="395"/>
      <c r="AO51" s="395"/>
      <c r="AP51" s="388"/>
      <c r="AQ51" s="180" t="s">
        <v>234</v>
      </c>
      <c r="AR51" s="173"/>
      <c r="AS51" s="173"/>
      <c r="AT51" s="174"/>
      <c r="AU51" s="393" t="s">
        <v>134</v>
      </c>
      <c r="AV51" s="393"/>
      <c r="AW51" s="393"/>
      <c r="AX51" s="394"/>
    </row>
    <row r="52" spans="1:50" ht="18.75" customHeight="1" x14ac:dyDescent="0.15">
      <c r="A52" s="537"/>
      <c r="B52" s="538"/>
      <c r="C52" s="538"/>
      <c r="D52" s="538"/>
      <c r="E52" s="538"/>
      <c r="F52" s="539"/>
      <c r="G52" s="592"/>
      <c r="H52" s="399"/>
      <c r="I52" s="399"/>
      <c r="J52" s="399"/>
      <c r="K52" s="399"/>
      <c r="L52" s="399"/>
      <c r="M52" s="399"/>
      <c r="N52" s="399"/>
      <c r="O52" s="593"/>
      <c r="P52" s="605"/>
      <c r="Q52" s="399"/>
      <c r="R52" s="399"/>
      <c r="S52" s="399"/>
      <c r="T52" s="399"/>
      <c r="U52" s="399"/>
      <c r="V52" s="399"/>
      <c r="W52" s="399"/>
      <c r="X52" s="593"/>
      <c r="Y52" s="1040"/>
      <c r="Z52" s="1041"/>
      <c r="AA52" s="1042"/>
      <c r="AB52" s="1046"/>
      <c r="AC52" s="1047"/>
      <c r="AD52" s="1048"/>
      <c r="AE52" s="396"/>
      <c r="AF52" s="396"/>
      <c r="AG52" s="396"/>
      <c r="AH52" s="396"/>
      <c r="AI52" s="396"/>
      <c r="AJ52" s="396"/>
      <c r="AK52" s="396"/>
      <c r="AL52" s="396"/>
      <c r="AM52" s="396"/>
      <c r="AN52" s="396"/>
      <c r="AO52" s="396"/>
      <c r="AP52" s="351"/>
      <c r="AQ52" s="280"/>
      <c r="AR52" s="281"/>
      <c r="AS52" s="141" t="s">
        <v>235</v>
      </c>
      <c r="AT52" s="176"/>
      <c r="AU52" s="281"/>
      <c r="AV52" s="281"/>
      <c r="AW52" s="399" t="s">
        <v>181</v>
      </c>
      <c r="AX52" s="400"/>
    </row>
    <row r="53" spans="1:50" ht="22.5" customHeight="1" x14ac:dyDescent="0.15">
      <c r="A53" s="540"/>
      <c r="B53" s="538"/>
      <c r="C53" s="538"/>
      <c r="D53" s="538"/>
      <c r="E53" s="538"/>
      <c r="F53" s="539"/>
      <c r="G53" s="565"/>
      <c r="H53" s="1049"/>
      <c r="I53" s="1049"/>
      <c r="J53" s="1049"/>
      <c r="K53" s="1049"/>
      <c r="L53" s="1049"/>
      <c r="M53" s="1049"/>
      <c r="N53" s="1049"/>
      <c r="O53" s="1050"/>
      <c r="P53" s="165"/>
      <c r="Q53" s="1057"/>
      <c r="R53" s="1057"/>
      <c r="S53" s="1057"/>
      <c r="T53" s="1057"/>
      <c r="U53" s="1057"/>
      <c r="V53" s="1057"/>
      <c r="W53" s="1057"/>
      <c r="X53" s="1058"/>
      <c r="Y53" s="1035" t="s">
        <v>12</v>
      </c>
      <c r="Z53" s="1036"/>
      <c r="AA53" s="1037"/>
      <c r="AB53" s="576"/>
      <c r="AC53" s="1038"/>
      <c r="AD53" s="1038"/>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41"/>
      <c r="B54" s="542"/>
      <c r="C54" s="542"/>
      <c r="D54" s="542"/>
      <c r="E54" s="542"/>
      <c r="F54" s="543"/>
      <c r="G54" s="1051"/>
      <c r="H54" s="1052"/>
      <c r="I54" s="1052"/>
      <c r="J54" s="1052"/>
      <c r="K54" s="1052"/>
      <c r="L54" s="1052"/>
      <c r="M54" s="1052"/>
      <c r="N54" s="1052"/>
      <c r="O54" s="1053"/>
      <c r="P54" s="1059"/>
      <c r="Q54" s="1059"/>
      <c r="R54" s="1059"/>
      <c r="S54" s="1059"/>
      <c r="T54" s="1059"/>
      <c r="U54" s="1059"/>
      <c r="V54" s="1059"/>
      <c r="W54" s="1059"/>
      <c r="X54" s="1060"/>
      <c r="Y54" s="318" t="s">
        <v>54</v>
      </c>
      <c r="Z54" s="1032"/>
      <c r="AA54" s="1033"/>
      <c r="AB54" s="547"/>
      <c r="AC54" s="1034"/>
      <c r="AD54" s="1034"/>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2"/>
      <c r="B55" s="673"/>
      <c r="C55" s="673"/>
      <c r="D55" s="673"/>
      <c r="E55" s="673"/>
      <c r="F55" s="674"/>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6" t="s">
        <v>182</v>
      </c>
      <c r="AC55" s="1064"/>
      <c r="AD55" s="1064"/>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30" t="s">
        <v>375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customHeight="1" x14ac:dyDescent="0.15">
      <c r="A58" s="537" t="s">
        <v>347</v>
      </c>
      <c r="B58" s="538"/>
      <c r="C58" s="538"/>
      <c r="D58" s="538"/>
      <c r="E58" s="538"/>
      <c r="F58" s="539"/>
      <c r="G58" s="822" t="s">
        <v>146</v>
      </c>
      <c r="H58" s="807"/>
      <c r="I58" s="807"/>
      <c r="J58" s="807"/>
      <c r="K58" s="807"/>
      <c r="L58" s="807"/>
      <c r="M58" s="807"/>
      <c r="N58" s="807"/>
      <c r="O58" s="808"/>
      <c r="P58" s="806" t="s">
        <v>59</v>
      </c>
      <c r="Q58" s="807"/>
      <c r="R58" s="807"/>
      <c r="S58" s="807"/>
      <c r="T58" s="807"/>
      <c r="U58" s="807"/>
      <c r="V58" s="807"/>
      <c r="W58" s="807"/>
      <c r="X58" s="808"/>
      <c r="Y58" s="1039"/>
      <c r="Z58" s="432"/>
      <c r="AA58" s="433"/>
      <c r="AB58" s="1043" t="s">
        <v>11</v>
      </c>
      <c r="AC58" s="1044"/>
      <c r="AD58" s="1045"/>
      <c r="AE58" s="395" t="s">
        <v>387</v>
      </c>
      <c r="AF58" s="395"/>
      <c r="AG58" s="395"/>
      <c r="AH58" s="395"/>
      <c r="AI58" s="395" t="s">
        <v>385</v>
      </c>
      <c r="AJ58" s="395"/>
      <c r="AK58" s="395"/>
      <c r="AL58" s="395"/>
      <c r="AM58" s="395" t="s">
        <v>414</v>
      </c>
      <c r="AN58" s="395"/>
      <c r="AO58" s="395"/>
      <c r="AP58" s="388"/>
      <c r="AQ58" s="180" t="s">
        <v>234</v>
      </c>
      <c r="AR58" s="173"/>
      <c r="AS58" s="173"/>
      <c r="AT58" s="174"/>
      <c r="AU58" s="393" t="s">
        <v>134</v>
      </c>
      <c r="AV58" s="393"/>
      <c r="AW58" s="393"/>
      <c r="AX58" s="394"/>
    </row>
    <row r="59" spans="1:50" ht="18.75" customHeight="1" x14ac:dyDescent="0.15">
      <c r="A59" s="537"/>
      <c r="B59" s="538"/>
      <c r="C59" s="538"/>
      <c r="D59" s="538"/>
      <c r="E59" s="538"/>
      <c r="F59" s="539"/>
      <c r="G59" s="592"/>
      <c r="H59" s="399"/>
      <c r="I59" s="399"/>
      <c r="J59" s="399"/>
      <c r="K59" s="399"/>
      <c r="L59" s="399"/>
      <c r="M59" s="399"/>
      <c r="N59" s="399"/>
      <c r="O59" s="593"/>
      <c r="P59" s="605"/>
      <c r="Q59" s="399"/>
      <c r="R59" s="399"/>
      <c r="S59" s="399"/>
      <c r="T59" s="399"/>
      <c r="U59" s="399"/>
      <c r="V59" s="399"/>
      <c r="W59" s="399"/>
      <c r="X59" s="593"/>
      <c r="Y59" s="1040"/>
      <c r="Z59" s="1041"/>
      <c r="AA59" s="1042"/>
      <c r="AB59" s="1046"/>
      <c r="AC59" s="1047"/>
      <c r="AD59" s="1048"/>
      <c r="AE59" s="396"/>
      <c r="AF59" s="396"/>
      <c r="AG59" s="396"/>
      <c r="AH59" s="396"/>
      <c r="AI59" s="396"/>
      <c r="AJ59" s="396"/>
      <c r="AK59" s="396"/>
      <c r="AL59" s="396"/>
      <c r="AM59" s="396"/>
      <c r="AN59" s="396"/>
      <c r="AO59" s="396"/>
      <c r="AP59" s="351"/>
      <c r="AQ59" s="280"/>
      <c r="AR59" s="281"/>
      <c r="AS59" s="141" t="s">
        <v>235</v>
      </c>
      <c r="AT59" s="176"/>
      <c r="AU59" s="281"/>
      <c r="AV59" s="281"/>
      <c r="AW59" s="399" t="s">
        <v>181</v>
      </c>
      <c r="AX59" s="400"/>
    </row>
    <row r="60" spans="1:50" ht="22.5" customHeight="1" x14ac:dyDescent="0.15">
      <c r="A60" s="540"/>
      <c r="B60" s="538"/>
      <c r="C60" s="538"/>
      <c r="D60" s="538"/>
      <c r="E60" s="538"/>
      <c r="F60" s="539"/>
      <c r="G60" s="565"/>
      <c r="H60" s="1049"/>
      <c r="I60" s="1049"/>
      <c r="J60" s="1049"/>
      <c r="K60" s="1049"/>
      <c r="L60" s="1049"/>
      <c r="M60" s="1049"/>
      <c r="N60" s="1049"/>
      <c r="O60" s="1050"/>
      <c r="P60" s="165"/>
      <c r="Q60" s="1057"/>
      <c r="R60" s="1057"/>
      <c r="S60" s="1057"/>
      <c r="T60" s="1057"/>
      <c r="U60" s="1057"/>
      <c r="V60" s="1057"/>
      <c r="W60" s="1057"/>
      <c r="X60" s="1058"/>
      <c r="Y60" s="1035" t="s">
        <v>12</v>
      </c>
      <c r="Z60" s="1036"/>
      <c r="AA60" s="1037"/>
      <c r="AB60" s="576"/>
      <c r="AC60" s="1038"/>
      <c r="AD60" s="1038"/>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41"/>
      <c r="B61" s="542"/>
      <c r="C61" s="542"/>
      <c r="D61" s="542"/>
      <c r="E61" s="542"/>
      <c r="F61" s="543"/>
      <c r="G61" s="1051"/>
      <c r="H61" s="1052"/>
      <c r="I61" s="1052"/>
      <c r="J61" s="1052"/>
      <c r="K61" s="1052"/>
      <c r="L61" s="1052"/>
      <c r="M61" s="1052"/>
      <c r="N61" s="1052"/>
      <c r="O61" s="1053"/>
      <c r="P61" s="1059"/>
      <c r="Q61" s="1059"/>
      <c r="R61" s="1059"/>
      <c r="S61" s="1059"/>
      <c r="T61" s="1059"/>
      <c r="U61" s="1059"/>
      <c r="V61" s="1059"/>
      <c r="W61" s="1059"/>
      <c r="X61" s="1060"/>
      <c r="Y61" s="318" t="s">
        <v>54</v>
      </c>
      <c r="Z61" s="1032"/>
      <c r="AA61" s="1033"/>
      <c r="AB61" s="547"/>
      <c r="AC61" s="1034"/>
      <c r="AD61" s="1034"/>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2"/>
      <c r="B62" s="673"/>
      <c r="C62" s="673"/>
      <c r="D62" s="673"/>
      <c r="E62" s="673"/>
      <c r="F62" s="674"/>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6" t="s">
        <v>182</v>
      </c>
      <c r="AC62" s="1064"/>
      <c r="AD62" s="1064"/>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30" t="s">
        <v>375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customHeight="1" x14ac:dyDescent="0.15">
      <c r="A65" s="537" t="s">
        <v>347</v>
      </c>
      <c r="B65" s="538"/>
      <c r="C65" s="538"/>
      <c r="D65" s="538"/>
      <c r="E65" s="538"/>
      <c r="F65" s="539"/>
      <c r="G65" s="822" t="s">
        <v>146</v>
      </c>
      <c r="H65" s="807"/>
      <c r="I65" s="807"/>
      <c r="J65" s="807"/>
      <c r="K65" s="807"/>
      <c r="L65" s="807"/>
      <c r="M65" s="807"/>
      <c r="N65" s="807"/>
      <c r="O65" s="808"/>
      <c r="P65" s="806" t="s">
        <v>59</v>
      </c>
      <c r="Q65" s="807"/>
      <c r="R65" s="807"/>
      <c r="S65" s="807"/>
      <c r="T65" s="807"/>
      <c r="U65" s="807"/>
      <c r="V65" s="807"/>
      <c r="W65" s="807"/>
      <c r="X65" s="808"/>
      <c r="Y65" s="1039"/>
      <c r="Z65" s="432"/>
      <c r="AA65" s="433"/>
      <c r="AB65" s="1043" t="s">
        <v>11</v>
      </c>
      <c r="AC65" s="1044"/>
      <c r="AD65" s="1045"/>
      <c r="AE65" s="395" t="s">
        <v>387</v>
      </c>
      <c r="AF65" s="395"/>
      <c r="AG65" s="395"/>
      <c r="AH65" s="395"/>
      <c r="AI65" s="395" t="s">
        <v>385</v>
      </c>
      <c r="AJ65" s="395"/>
      <c r="AK65" s="395"/>
      <c r="AL65" s="395"/>
      <c r="AM65" s="395" t="s">
        <v>414</v>
      </c>
      <c r="AN65" s="395"/>
      <c r="AO65" s="395"/>
      <c r="AP65" s="388"/>
      <c r="AQ65" s="180" t="s">
        <v>234</v>
      </c>
      <c r="AR65" s="173"/>
      <c r="AS65" s="173"/>
      <c r="AT65" s="174"/>
      <c r="AU65" s="393" t="s">
        <v>134</v>
      </c>
      <c r="AV65" s="393"/>
      <c r="AW65" s="393"/>
      <c r="AX65" s="394"/>
    </row>
    <row r="66" spans="1:50" ht="18.75" customHeight="1" x14ac:dyDescent="0.15">
      <c r="A66" s="537"/>
      <c r="B66" s="538"/>
      <c r="C66" s="538"/>
      <c r="D66" s="538"/>
      <c r="E66" s="538"/>
      <c r="F66" s="539"/>
      <c r="G66" s="592"/>
      <c r="H66" s="399"/>
      <c r="I66" s="399"/>
      <c r="J66" s="399"/>
      <c r="K66" s="399"/>
      <c r="L66" s="399"/>
      <c r="M66" s="399"/>
      <c r="N66" s="399"/>
      <c r="O66" s="593"/>
      <c r="P66" s="605"/>
      <c r="Q66" s="399"/>
      <c r="R66" s="399"/>
      <c r="S66" s="399"/>
      <c r="T66" s="399"/>
      <c r="U66" s="399"/>
      <c r="V66" s="399"/>
      <c r="W66" s="399"/>
      <c r="X66" s="593"/>
      <c r="Y66" s="1040"/>
      <c r="Z66" s="1041"/>
      <c r="AA66" s="1042"/>
      <c r="AB66" s="1046"/>
      <c r="AC66" s="1047"/>
      <c r="AD66" s="1048"/>
      <c r="AE66" s="396"/>
      <c r="AF66" s="396"/>
      <c r="AG66" s="396"/>
      <c r="AH66" s="396"/>
      <c r="AI66" s="396"/>
      <c r="AJ66" s="396"/>
      <c r="AK66" s="396"/>
      <c r="AL66" s="396"/>
      <c r="AM66" s="396"/>
      <c r="AN66" s="396"/>
      <c r="AO66" s="396"/>
      <c r="AP66" s="351"/>
      <c r="AQ66" s="280"/>
      <c r="AR66" s="281"/>
      <c r="AS66" s="141" t="s">
        <v>235</v>
      </c>
      <c r="AT66" s="176"/>
      <c r="AU66" s="281"/>
      <c r="AV66" s="281"/>
      <c r="AW66" s="399" t="s">
        <v>181</v>
      </c>
      <c r="AX66" s="400"/>
    </row>
    <row r="67" spans="1:50" ht="22.5" customHeight="1" x14ac:dyDescent="0.15">
      <c r="A67" s="540"/>
      <c r="B67" s="538"/>
      <c r="C67" s="538"/>
      <c r="D67" s="538"/>
      <c r="E67" s="538"/>
      <c r="F67" s="539"/>
      <c r="G67" s="565"/>
      <c r="H67" s="1049"/>
      <c r="I67" s="1049"/>
      <c r="J67" s="1049"/>
      <c r="K67" s="1049"/>
      <c r="L67" s="1049"/>
      <c r="M67" s="1049"/>
      <c r="N67" s="1049"/>
      <c r="O67" s="1050"/>
      <c r="P67" s="165"/>
      <c r="Q67" s="1057"/>
      <c r="R67" s="1057"/>
      <c r="S67" s="1057"/>
      <c r="T67" s="1057"/>
      <c r="U67" s="1057"/>
      <c r="V67" s="1057"/>
      <c r="W67" s="1057"/>
      <c r="X67" s="1058"/>
      <c r="Y67" s="1035" t="s">
        <v>12</v>
      </c>
      <c r="Z67" s="1036"/>
      <c r="AA67" s="1037"/>
      <c r="AB67" s="576"/>
      <c r="AC67" s="1038"/>
      <c r="AD67" s="1038"/>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41"/>
      <c r="B68" s="542"/>
      <c r="C68" s="542"/>
      <c r="D68" s="542"/>
      <c r="E68" s="542"/>
      <c r="F68" s="543"/>
      <c r="G68" s="1051"/>
      <c r="H68" s="1052"/>
      <c r="I68" s="1052"/>
      <c r="J68" s="1052"/>
      <c r="K68" s="1052"/>
      <c r="L68" s="1052"/>
      <c r="M68" s="1052"/>
      <c r="N68" s="1052"/>
      <c r="O68" s="1053"/>
      <c r="P68" s="1059"/>
      <c r="Q68" s="1059"/>
      <c r="R68" s="1059"/>
      <c r="S68" s="1059"/>
      <c r="T68" s="1059"/>
      <c r="U68" s="1059"/>
      <c r="V68" s="1059"/>
      <c r="W68" s="1059"/>
      <c r="X68" s="1060"/>
      <c r="Y68" s="318" t="s">
        <v>54</v>
      </c>
      <c r="Z68" s="1032"/>
      <c r="AA68" s="1033"/>
      <c r="AB68" s="547"/>
      <c r="AC68" s="1034"/>
      <c r="AD68" s="1034"/>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2"/>
      <c r="B69" s="673"/>
      <c r="C69" s="673"/>
      <c r="D69" s="673"/>
      <c r="E69" s="673"/>
      <c r="F69" s="674"/>
      <c r="G69" s="1054"/>
      <c r="H69" s="1055"/>
      <c r="I69" s="1055"/>
      <c r="J69" s="1055"/>
      <c r="K69" s="1055"/>
      <c r="L69" s="1055"/>
      <c r="M69" s="1055"/>
      <c r="N69" s="1055"/>
      <c r="O69" s="1056"/>
      <c r="P69" s="1061"/>
      <c r="Q69" s="1061"/>
      <c r="R69" s="1061"/>
      <c r="S69" s="1061"/>
      <c r="T69" s="1061"/>
      <c r="U69" s="1061"/>
      <c r="V69" s="1061"/>
      <c r="W69" s="1061"/>
      <c r="X69" s="1062"/>
      <c r="Y69" s="318" t="s">
        <v>13</v>
      </c>
      <c r="Z69" s="1032"/>
      <c r="AA69" s="1033"/>
      <c r="AB69" s="522"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30" t="s">
        <v>375</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465" t="s">
        <v>361</v>
      </c>
      <c r="H2" s="466"/>
      <c r="I2" s="466"/>
      <c r="J2" s="466"/>
      <c r="K2" s="466"/>
      <c r="L2" s="466"/>
      <c r="M2" s="466"/>
      <c r="N2" s="466"/>
      <c r="O2" s="466"/>
      <c r="P2" s="466"/>
      <c r="Q2" s="466"/>
      <c r="R2" s="466"/>
      <c r="S2" s="466"/>
      <c r="T2" s="466"/>
      <c r="U2" s="466"/>
      <c r="V2" s="466"/>
      <c r="W2" s="466"/>
      <c r="X2" s="466"/>
      <c r="Y2" s="466"/>
      <c r="Z2" s="466"/>
      <c r="AA2" s="466"/>
      <c r="AB2" s="467"/>
      <c r="AC2" s="465" t="s">
        <v>363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71"/>
      <c r="B4" s="1072"/>
      <c r="C4" s="1072"/>
      <c r="D4" s="1072"/>
      <c r="E4" s="1072"/>
      <c r="F4" s="1073"/>
      <c r="G4" s="477"/>
      <c r="H4" s="478"/>
      <c r="I4" s="478"/>
      <c r="J4" s="478"/>
      <c r="K4" s="479"/>
      <c r="L4" s="480"/>
      <c r="M4" s="481"/>
      <c r="N4" s="481"/>
      <c r="O4" s="481"/>
      <c r="P4" s="481"/>
      <c r="Q4" s="481"/>
      <c r="R4" s="481"/>
      <c r="S4" s="481"/>
      <c r="T4" s="481"/>
      <c r="U4" s="481"/>
      <c r="V4" s="481"/>
      <c r="W4" s="481"/>
      <c r="X4" s="482"/>
      <c r="Y4" s="483"/>
      <c r="Z4" s="484"/>
      <c r="AA4" s="484"/>
      <c r="AB4" s="582"/>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71"/>
      <c r="B5" s="1072"/>
      <c r="C5" s="1072"/>
      <c r="D5" s="1072"/>
      <c r="E5" s="1072"/>
      <c r="F5" s="1073"/>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1"/>
      <c r="B6" s="1072"/>
      <c r="C6" s="1072"/>
      <c r="D6" s="1072"/>
      <c r="E6" s="1072"/>
      <c r="F6" s="1073"/>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1"/>
      <c r="B7" s="1072"/>
      <c r="C7" s="1072"/>
      <c r="D7" s="1072"/>
      <c r="E7" s="1072"/>
      <c r="F7" s="1073"/>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1"/>
      <c r="B8" s="1072"/>
      <c r="C8" s="1072"/>
      <c r="D8" s="1072"/>
      <c r="E8" s="1072"/>
      <c r="F8" s="1073"/>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1"/>
      <c r="B9" s="1072"/>
      <c r="C9" s="1072"/>
      <c r="D9" s="1072"/>
      <c r="E9" s="1072"/>
      <c r="F9" s="1073"/>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1"/>
      <c r="B10" s="1072"/>
      <c r="C10" s="1072"/>
      <c r="D10" s="1072"/>
      <c r="E10" s="1072"/>
      <c r="F10" s="1073"/>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1"/>
      <c r="B11" s="1072"/>
      <c r="C11" s="1072"/>
      <c r="D11" s="1072"/>
      <c r="E11" s="1072"/>
      <c r="F11" s="1073"/>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1"/>
      <c r="B12" s="1072"/>
      <c r="C12" s="1072"/>
      <c r="D12" s="1072"/>
      <c r="E12" s="1072"/>
      <c r="F12" s="1073"/>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1"/>
      <c r="B13" s="1072"/>
      <c r="C13" s="1072"/>
      <c r="D13" s="1072"/>
      <c r="E13" s="1072"/>
      <c r="F13" s="1073"/>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1"/>
      <c r="B14" s="1072"/>
      <c r="C14" s="1072"/>
      <c r="D14" s="1072"/>
      <c r="E14" s="1072"/>
      <c r="F14" s="1073"/>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1"/>
      <c r="B15" s="1072"/>
      <c r="C15" s="1072"/>
      <c r="D15" s="1072"/>
      <c r="E15" s="1072"/>
      <c r="F15" s="1073"/>
      <c r="G15" s="465" t="s">
        <v>269</v>
      </c>
      <c r="H15" s="466"/>
      <c r="I15" s="466"/>
      <c r="J15" s="466"/>
      <c r="K15" s="466"/>
      <c r="L15" s="466"/>
      <c r="M15" s="466"/>
      <c r="N15" s="466"/>
      <c r="O15" s="466"/>
      <c r="P15" s="466"/>
      <c r="Q15" s="466"/>
      <c r="R15" s="466"/>
      <c r="S15" s="466"/>
      <c r="T15" s="466"/>
      <c r="U15" s="466"/>
      <c r="V15" s="466"/>
      <c r="W15" s="466"/>
      <c r="X15" s="466"/>
      <c r="Y15" s="466"/>
      <c r="Z15" s="466"/>
      <c r="AA15" s="466"/>
      <c r="AB15" s="467"/>
      <c r="AC15" s="465" t="s">
        <v>270</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71"/>
      <c r="B16" s="1072"/>
      <c r="C16" s="1072"/>
      <c r="D16" s="1072"/>
      <c r="E16" s="1072"/>
      <c r="F16" s="1073"/>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71"/>
      <c r="B17" s="1072"/>
      <c r="C17" s="1072"/>
      <c r="D17" s="1072"/>
      <c r="E17" s="1072"/>
      <c r="F17" s="1073"/>
      <c r="G17" s="477"/>
      <c r="H17" s="478"/>
      <c r="I17" s="478"/>
      <c r="J17" s="478"/>
      <c r="K17" s="479"/>
      <c r="L17" s="480"/>
      <c r="M17" s="481"/>
      <c r="N17" s="481"/>
      <c r="O17" s="481"/>
      <c r="P17" s="481"/>
      <c r="Q17" s="481"/>
      <c r="R17" s="481"/>
      <c r="S17" s="481"/>
      <c r="T17" s="481"/>
      <c r="U17" s="481"/>
      <c r="V17" s="481"/>
      <c r="W17" s="481"/>
      <c r="X17" s="482"/>
      <c r="Y17" s="483"/>
      <c r="Z17" s="484"/>
      <c r="AA17" s="484"/>
      <c r="AB17" s="582"/>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71"/>
      <c r="B18" s="1072"/>
      <c r="C18" s="1072"/>
      <c r="D18" s="1072"/>
      <c r="E18" s="1072"/>
      <c r="F18" s="1073"/>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1"/>
      <c r="B19" s="1072"/>
      <c r="C19" s="1072"/>
      <c r="D19" s="1072"/>
      <c r="E19" s="1072"/>
      <c r="F19" s="1073"/>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1"/>
      <c r="B20" s="1072"/>
      <c r="C20" s="1072"/>
      <c r="D20" s="1072"/>
      <c r="E20" s="1072"/>
      <c r="F20" s="1073"/>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1"/>
      <c r="B21" s="1072"/>
      <c r="C21" s="1072"/>
      <c r="D21" s="1072"/>
      <c r="E21" s="1072"/>
      <c r="F21" s="1073"/>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1"/>
      <c r="B22" s="1072"/>
      <c r="C22" s="1072"/>
      <c r="D22" s="1072"/>
      <c r="E22" s="1072"/>
      <c r="F22" s="1073"/>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1"/>
      <c r="B23" s="1072"/>
      <c r="C23" s="1072"/>
      <c r="D23" s="1072"/>
      <c r="E23" s="1072"/>
      <c r="F23" s="1073"/>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1"/>
      <c r="B24" s="1072"/>
      <c r="C24" s="1072"/>
      <c r="D24" s="1072"/>
      <c r="E24" s="1072"/>
      <c r="F24" s="1073"/>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1"/>
      <c r="B25" s="1072"/>
      <c r="C25" s="1072"/>
      <c r="D25" s="1072"/>
      <c r="E25" s="1072"/>
      <c r="F25" s="1073"/>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1"/>
      <c r="B26" s="1072"/>
      <c r="C26" s="1072"/>
      <c r="D26" s="1072"/>
      <c r="E26" s="1072"/>
      <c r="F26" s="1073"/>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1"/>
      <c r="B27" s="1072"/>
      <c r="C27" s="1072"/>
      <c r="D27" s="1072"/>
      <c r="E27" s="1072"/>
      <c r="F27" s="1073"/>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1"/>
      <c r="B28" s="1072"/>
      <c r="C28" s="1072"/>
      <c r="D28" s="1072"/>
      <c r="E28" s="1072"/>
      <c r="F28" s="1073"/>
      <c r="G28" s="465" t="s">
        <v>268</v>
      </c>
      <c r="H28" s="466"/>
      <c r="I28" s="466"/>
      <c r="J28" s="466"/>
      <c r="K28" s="466"/>
      <c r="L28" s="466"/>
      <c r="M28" s="466"/>
      <c r="N28" s="466"/>
      <c r="O28" s="466"/>
      <c r="P28" s="466"/>
      <c r="Q28" s="466"/>
      <c r="R28" s="466"/>
      <c r="S28" s="466"/>
      <c r="T28" s="466"/>
      <c r="U28" s="466"/>
      <c r="V28" s="466"/>
      <c r="W28" s="466"/>
      <c r="X28" s="466"/>
      <c r="Y28" s="466"/>
      <c r="Z28" s="466"/>
      <c r="AA28" s="466"/>
      <c r="AB28" s="467"/>
      <c r="AC28" s="465" t="s">
        <v>271</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71"/>
      <c r="B29" s="1072"/>
      <c r="C29" s="1072"/>
      <c r="D29" s="1072"/>
      <c r="E29" s="1072"/>
      <c r="F29" s="1073"/>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71"/>
      <c r="B30" s="1072"/>
      <c r="C30" s="1072"/>
      <c r="D30" s="1072"/>
      <c r="E30" s="1072"/>
      <c r="F30" s="1073"/>
      <c r="G30" s="477"/>
      <c r="H30" s="478"/>
      <c r="I30" s="478"/>
      <c r="J30" s="478"/>
      <c r="K30" s="479"/>
      <c r="L30" s="480"/>
      <c r="M30" s="481"/>
      <c r="N30" s="481"/>
      <c r="O30" s="481"/>
      <c r="P30" s="481"/>
      <c r="Q30" s="481"/>
      <c r="R30" s="481"/>
      <c r="S30" s="481"/>
      <c r="T30" s="481"/>
      <c r="U30" s="481"/>
      <c r="V30" s="481"/>
      <c r="W30" s="481"/>
      <c r="X30" s="482"/>
      <c r="Y30" s="483"/>
      <c r="Z30" s="484"/>
      <c r="AA30" s="484"/>
      <c r="AB30" s="582"/>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71"/>
      <c r="B31" s="1072"/>
      <c r="C31" s="1072"/>
      <c r="D31" s="1072"/>
      <c r="E31" s="1072"/>
      <c r="F31" s="1073"/>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1"/>
      <c r="B32" s="1072"/>
      <c r="C32" s="1072"/>
      <c r="D32" s="1072"/>
      <c r="E32" s="1072"/>
      <c r="F32" s="1073"/>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1"/>
      <c r="B33" s="1072"/>
      <c r="C33" s="1072"/>
      <c r="D33" s="1072"/>
      <c r="E33" s="1072"/>
      <c r="F33" s="1073"/>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1"/>
      <c r="B34" s="1072"/>
      <c r="C34" s="1072"/>
      <c r="D34" s="1072"/>
      <c r="E34" s="1072"/>
      <c r="F34" s="1073"/>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1"/>
      <c r="B35" s="1072"/>
      <c r="C35" s="1072"/>
      <c r="D35" s="1072"/>
      <c r="E35" s="1072"/>
      <c r="F35" s="1073"/>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1"/>
      <c r="B36" s="1072"/>
      <c r="C36" s="1072"/>
      <c r="D36" s="1072"/>
      <c r="E36" s="1072"/>
      <c r="F36" s="1073"/>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1"/>
      <c r="B37" s="1072"/>
      <c r="C37" s="1072"/>
      <c r="D37" s="1072"/>
      <c r="E37" s="1072"/>
      <c r="F37" s="1073"/>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1"/>
      <c r="B38" s="1072"/>
      <c r="C38" s="1072"/>
      <c r="D38" s="1072"/>
      <c r="E38" s="1072"/>
      <c r="F38" s="1073"/>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1"/>
      <c r="B39" s="1072"/>
      <c r="C39" s="1072"/>
      <c r="D39" s="1072"/>
      <c r="E39" s="1072"/>
      <c r="F39" s="1073"/>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1"/>
      <c r="B40" s="1072"/>
      <c r="C40" s="1072"/>
      <c r="D40" s="1072"/>
      <c r="E40" s="1072"/>
      <c r="F40" s="1073"/>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1"/>
      <c r="B41" s="1072"/>
      <c r="C41" s="1072"/>
      <c r="D41" s="1072"/>
      <c r="E41" s="1072"/>
      <c r="F41" s="1073"/>
      <c r="G41" s="465" t="s">
        <v>316</v>
      </c>
      <c r="H41" s="466"/>
      <c r="I41" s="466"/>
      <c r="J41" s="466"/>
      <c r="K41" s="466"/>
      <c r="L41" s="466"/>
      <c r="M41" s="466"/>
      <c r="N41" s="466"/>
      <c r="O41" s="466"/>
      <c r="P41" s="466"/>
      <c r="Q41" s="466"/>
      <c r="R41" s="466"/>
      <c r="S41" s="466"/>
      <c r="T41" s="466"/>
      <c r="U41" s="466"/>
      <c r="V41" s="466"/>
      <c r="W41" s="466"/>
      <c r="X41" s="466"/>
      <c r="Y41" s="466"/>
      <c r="Z41" s="466"/>
      <c r="AA41" s="466"/>
      <c r="AB41" s="467"/>
      <c r="AC41" s="465" t="s">
        <v>183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71"/>
      <c r="B42" s="1072"/>
      <c r="C42" s="1072"/>
      <c r="D42" s="1072"/>
      <c r="E42" s="1072"/>
      <c r="F42" s="1073"/>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71"/>
      <c r="B43" s="1072"/>
      <c r="C43" s="1072"/>
      <c r="D43" s="1072"/>
      <c r="E43" s="1072"/>
      <c r="F43" s="1073"/>
      <c r="G43" s="477"/>
      <c r="H43" s="478"/>
      <c r="I43" s="478"/>
      <c r="J43" s="478"/>
      <c r="K43" s="479"/>
      <c r="L43" s="480"/>
      <c r="M43" s="481"/>
      <c r="N43" s="481"/>
      <c r="O43" s="481"/>
      <c r="P43" s="481"/>
      <c r="Q43" s="481"/>
      <c r="R43" s="481"/>
      <c r="S43" s="481"/>
      <c r="T43" s="481"/>
      <c r="U43" s="481"/>
      <c r="V43" s="481"/>
      <c r="W43" s="481"/>
      <c r="X43" s="482"/>
      <c r="Y43" s="483"/>
      <c r="Z43" s="484"/>
      <c r="AA43" s="484"/>
      <c r="AB43" s="582"/>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71"/>
      <c r="B44" s="1072"/>
      <c r="C44" s="1072"/>
      <c r="D44" s="1072"/>
      <c r="E44" s="1072"/>
      <c r="F44" s="1073"/>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1"/>
      <c r="B45" s="1072"/>
      <c r="C45" s="1072"/>
      <c r="D45" s="1072"/>
      <c r="E45" s="1072"/>
      <c r="F45" s="1073"/>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1"/>
      <c r="B46" s="1072"/>
      <c r="C46" s="1072"/>
      <c r="D46" s="1072"/>
      <c r="E46" s="1072"/>
      <c r="F46" s="1073"/>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1"/>
      <c r="B47" s="1072"/>
      <c r="C47" s="1072"/>
      <c r="D47" s="1072"/>
      <c r="E47" s="1072"/>
      <c r="F47" s="1073"/>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1"/>
      <c r="B48" s="1072"/>
      <c r="C48" s="1072"/>
      <c r="D48" s="1072"/>
      <c r="E48" s="1072"/>
      <c r="F48" s="1073"/>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1"/>
      <c r="B49" s="1072"/>
      <c r="C49" s="1072"/>
      <c r="D49" s="1072"/>
      <c r="E49" s="1072"/>
      <c r="F49" s="1073"/>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1"/>
      <c r="B50" s="1072"/>
      <c r="C50" s="1072"/>
      <c r="D50" s="1072"/>
      <c r="E50" s="1072"/>
      <c r="F50" s="1073"/>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1"/>
      <c r="B51" s="1072"/>
      <c r="C51" s="1072"/>
      <c r="D51" s="1072"/>
      <c r="E51" s="1072"/>
      <c r="F51" s="1073"/>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1"/>
      <c r="B52" s="1072"/>
      <c r="C52" s="1072"/>
      <c r="D52" s="1072"/>
      <c r="E52" s="1072"/>
      <c r="F52" s="1073"/>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68" t="s">
        <v>28</v>
      </c>
      <c r="B55" s="1069"/>
      <c r="C55" s="1069"/>
      <c r="D55" s="1069"/>
      <c r="E55" s="1069"/>
      <c r="F55" s="1070"/>
      <c r="G55" s="465" t="s">
        <v>184</v>
      </c>
      <c r="H55" s="466"/>
      <c r="I55" s="466"/>
      <c r="J55" s="466"/>
      <c r="K55" s="466"/>
      <c r="L55" s="466"/>
      <c r="M55" s="466"/>
      <c r="N55" s="466"/>
      <c r="O55" s="466"/>
      <c r="P55" s="466"/>
      <c r="Q55" s="466"/>
      <c r="R55" s="466"/>
      <c r="S55" s="466"/>
      <c r="T55" s="466"/>
      <c r="U55" s="466"/>
      <c r="V55" s="466"/>
      <c r="W55" s="466"/>
      <c r="X55" s="466"/>
      <c r="Y55" s="466"/>
      <c r="Z55" s="466"/>
      <c r="AA55" s="466"/>
      <c r="AB55" s="467"/>
      <c r="AC55" s="465" t="s">
        <v>272</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71"/>
      <c r="B56" s="1072"/>
      <c r="C56" s="1072"/>
      <c r="D56" s="1072"/>
      <c r="E56" s="1072"/>
      <c r="F56" s="1073"/>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71"/>
      <c r="B57" s="1072"/>
      <c r="C57" s="1072"/>
      <c r="D57" s="1072"/>
      <c r="E57" s="1072"/>
      <c r="F57" s="1073"/>
      <c r="G57" s="477"/>
      <c r="H57" s="478"/>
      <c r="I57" s="478"/>
      <c r="J57" s="478"/>
      <c r="K57" s="479"/>
      <c r="L57" s="480"/>
      <c r="M57" s="481"/>
      <c r="N57" s="481"/>
      <c r="O57" s="481"/>
      <c r="P57" s="481"/>
      <c r="Q57" s="481"/>
      <c r="R57" s="481"/>
      <c r="S57" s="481"/>
      <c r="T57" s="481"/>
      <c r="U57" s="481"/>
      <c r="V57" s="481"/>
      <c r="W57" s="481"/>
      <c r="X57" s="482"/>
      <c r="Y57" s="483"/>
      <c r="Z57" s="484"/>
      <c r="AA57" s="484"/>
      <c r="AB57" s="582"/>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71"/>
      <c r="B58" s="1072"/>
      <c r="C58" s="1072"/>
      <c r="D58" s="1072"/>
      <c r="E58" s="1072"/>
      <c r="F58" s="1073"/>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1"/>
      <c r="B59" s="1072"/>
      <c r="C59" s="1072"/>
      <c r="D59" s="1072"/>
      <c r="E59" s="1072"/>
      <c r="F59" s="1073"/>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1"/>
      <c r="B60" s="1072"/>
      <c r="C60" s="1072"/>
      <c r="D60" s="1072"/>
      <c r="E60" s="1072"/>
      <c r="F60" s="1073"/>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1"/>
      <c r="B61" s="1072"/>
      <c r="C61" s="1072"/>
      <c r="D61" s="1072"/>
      <c r="E61" s="1072"/>
      <c r="F61" s="1073"/>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1"/>
      <c r="B62" s="1072"/>
      <c r="C62" s="1072"/>
      <c r="D62" s="1072"/>
      <c r="E62" s="1072"/>
      <c r="F62" s="1073"/>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1"/>
      <c r="B63" s="1072"/>
      <c r="C63" s="1072"/>
      <c r="D63" s="1072"/>
      <c r="E63" s="1072"/>
      <c r="F63" s="1073"/>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1"/>
      <c r="B64" s="1072"/>
      <c r="C64" s="1072"/>
      <c r="D64" s="1072"/>
      <c r="E64" s="1072"/>
      <c r="F64" s="1073"/>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1"/>
      <c r="B65" s="1072"/>
      <c r="C65" s="1072"/>
      <c r="D65" s="1072"/>
      <c r="E65" s="1072"/>
      <c r="F65" s="1073"/>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1"/>
      <c r="B66" s="1072"/>
      <c r="C66" s="1072"/>
      <c r="D66" s="1072"/>
      <c r="E66" s="1072"/>
      <c r="F66" s="1073"/>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1"/>
      <c r="B67" s="1072"/>
      <c r="C67" s="1072"/>
      <c r="D67" s="1072"/>
      <c r="E67" s="1072"/>
      <c r="F67" s="1073"/>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1"/>
      <c r="B68" s="1072"/>
      <c r="C68" s="1072"/>
      <c r="D68" s="1072"/>
      <c r="E68" s="1072"/>
      <c r="F68" s="1073"/>
      <c r="G68" s="465" t="s">
        <v>273</v>
      </c>
      <c r="H68" s="466"/>
      <c r="I68" s="466"/>
      <c r="J68" s="466"/>
      <c r="K68" s="466"/>
      <c r="L68" s="466"/>
      <c r="M68" s="466"/>
      <c r="N68" s="466"/>
      <c r="O68" s="466"/>
      <c r="P68" s="466"/>
      <c r="Q68" s="466"/>
      <c r="R68" s="466"/>
      <c r="S68" s="466"/>
      <c r="T68" s="466"/>
      <c r="U68" s="466"/>
      <c r="V68" s="466"/>
      <c r="W68" s="466"/>
      <c r="X68" s="466"/>
      <c r="Y68" s="466"/>
      <c r="Z68" s="466"/>
      <c r="AA68" s="466"/>
      <c r="AB68" s="467"/>
      <c r="AC68" s="465" t="s">
        <v>274</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71"/>
      <c r="B69" s="1072"/>
      <c r="C69" s="1072"/>
      <c r="D69" s="1072"/>
      <c r="E69" s="1072"/>
      <c r="F69" s="1073"/>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71"/>
      <c r="B70" s="1072"/>
      <c r="C70" s="1072"/>
      <c r="D70" s="1072"/>
      <c r="E70" s="1072"/>
      <c r="F70" s="1073"/>
      <c r="G70" s="477"/>
      <c r="H70" s="478"/>
      <c r="I70" s="478"/>
      <c r="J70" s="478"/>
      <c r="K70" s="479"/>
      <c r="L70" s="480"/>
      <c r="M70" s="481"/>
      <c r="N70" s="481"/>
      <c r="O70" s="481"/>
      <c r="P70" s="481"/>
      <c r="Q70" s="481"/>
      <c r="R70" s="481"/>
      <c r="S70" s="481"/>
      <c r="T70" s="481"/>
      <c r="U70" s="481"/>
      <c r="V70" s="481"/>
      <c r="W70" s="481"/>
      <c r="X70" s="482"/>
      <c r="Y70" s="483"/>
      <c r="Z70" s="484"/>
      <c r="AA70" s="484"/>
      <c r="AB70" s="582"/>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71"/>
      <c r="B71" s="1072"/>
      <c r="C71" s="1072"/>
      <c r="D71" s="1072"/>
      <c r="E71" s="1072"/>
      <c r="F71" s="1073"/>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1"/>
      <c r="B72" s="1072"/>
      <c r="C72" s="1072"/>
      <c r="D72" s="1072"/>
      <c r="E72" s="1072"/>
      <c r="F72" s="1073"/>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1"/>
      <c r="B73" s="1072"/>
      <c r="C73" s="1072"/>
      <c r="D73" s="1072"/>
      <c r="E73" s="1072"/>
      <c r="F73" s="1073"/>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1"/>
      <c r="B74" s="1072"/>
      <c r="C74" s="1072"/>
      <c r="D74" s="1072"/>
      <c r="E74" s="1072"/>
      <c r="F74" s="1073"/>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1"/>
      <c r="B75" s="1072"/>
      <c r="C75" s="1072"/>
      <c r="D75" s="1072"/>
      <c r="E75" s="1072"/>
      <c r="F75" s="1073"/>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1"/>
      <c r="B76" s="1072"/>
      <c r="C76" s="1072"/>
      <c r="D76" s="1072"/>
      <c r="E76" s="1072"/>
      <c r="F76" s="1073"/>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1"/>
      <c r="B77" s="1072"/>
      <c r="C77" s="1072"/>
      <c r="D77" s="1072"/>
      <c r="E77" s="1072"/>
      <c r="F77" s="1073"/>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1"/>
      <c r="B78" s="1072"/>
      <c r="C78" s="1072"/>
      <c r="D78" s="1072"/>
      <c r="E78" s="1072"/>
      <c r="F78" s="1073"/>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1"/>
      <c r="B79" s="1072"/>
      <c r="C79" s="1072"/>
      <c r="D79" s="1072"/>
      <c r="E79" s="1072"/>
      <c r="F79" s="1073"/>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1"/>
      <c r="B80" s="1072"/>
      <c r="C80" s="1072"/>
      <c r="D80" s="1072"/>
      <c r="E80" s="1072"/>
      <c r="F80" s="1073"/>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1"/>
      <c r="B81" s="1072"/>
      <c r="C81" s="1072"/>
      <c r="D81" s="1072"/>
      <c r="E81" s="1072"/>
      <c r="F81" s="1073"/>
      <c r="G81" s="465" t="s">
        <v>275</v>
      </c>
      <c r="H81" s="466"/>
      <c r="I81" s="466"/>
      <c r="J81" s="466"/>
      <c r="K81" s="466"/>
      <c r="L81" s="466"/>
      <c r="M81" s="466"/>
      <c r="N81" s="466"/>
      <c r="O81" s="466"/>
      <c r="P81" s="466"/>
      <c r="Q81" s="466"/>
      <c r="R81" s="466"/>
      <c r="S81" s="466"/>
      <c r="T81" s="466"/>
      <c r="U81" s="466"/>
      <c r="V81" s="466"/>
      <c r="W81" s="466"/>
      <c r="X81" s="466"/>
      <c r="Y81" s="466"/>
      <c r="Z81" s="466"/>
      <c r="AA81" s="466"/>
      <c r="AB81" s="467"/>
      <c r="AC81" s="465" t="s">
        <v>276</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71"/>
      <c r="B82" s="1072"/>
      <c r="C82" s="1072"/>
      <c r="D82" s="1072"/>
      <c r="E82" s="1072"/>
      <c r="F82" s="1073"/>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71"/>
      <c r="B83" s="1072"/>
      <c r="C83" s="1072"/>
      <c r="D83" s="1072"/>
      <c r="E83" s="1072"/>
      <c r="F83" s="1073"/>
      <c r="G83" s="477"/>
      <c r="H83" s="478"/>
      <c r="I83" s="478"/>
      <c r="J83" s="478"/>
      <c r="K83" s="479"/>
      <c r="L83" s="480"/>
      <c r="M83" s="481"/>
      <c r="N83" s="481"/>
      <c r="O83" s="481"/>
      <c r="P83" s="481"/>
      <c r="Q83" s="481"/>
      <c r="R83" s="481"/>
      <c r="S83" s="481"/>
      <c r="T83" s="481"/>
      <c r="U83" s="481"/>
      <c r="V83" s="481"/>
      <c r="W83" s="481"/>
      <c r="X83" s="482"/>
      <c r="Y83" s="483"/>
      <c r="Z83" s="484"/>
      <c r="AA83" s="484"/>
      <c r="AB83" s="582"/>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71"/>
      <c r="B84" s="1072"/>
      <c r="C84" s="1072"/>
      <c r="D84" s="1072"/>
      <c r="E84" s="1072"/>
      <c r="F84" s="1073"/>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1"/>
      <c r="B85" s="1072"/>
      <c r="C85" s="1072"/>
      <c r="D85" s="1072"/>
      <c r="E85" s="1072"/>
      <c r="F85" s="1073"/>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1"/>
      <c r="B86" s="1072"/>
      <c r="C86" s="1072"/>
      <c r="D86" s="1072"/>
      <c r="E86" s="1072"/>
      <c r="F86" s="1073"/>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1"/>
      <c r="B87" s="1072"/>
      <c r="C87" s="1072"/>
      <c r="D87" s="1072"/>
      <c r="E87" s="1072"/>
      <c r="F87" s="1073"/>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1"/>
      <c r="B88" s="1072"/>
      <c r="C88" s="1072"/>
      <c r="D88" s="1072"/>
      <c r="E88" s="1072"/>
      <c r="F88" s="1073"/>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1"/>
      <c r="B89" s="1072"/>
      <c r="C89" s="1072"/>
      <c r="D89" s="1072"/>
      <c r="E89" s="1072"/>
      <c r="F89" s="1073"/>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1"/>
      <c r="B90" s="1072"/>
      <c r="C90" s="1072"/>
      <c r="D90" s="1072"/>
      <c r="E90" s="1072"/>
      <c r="F90" s="1073"/>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1"/>
      <c r="B91" s="1072"/>
      <c r="C91" s="1072"/>
      <c r="D91" s="1072"/>
      <c r="E91" s="1072"/>
      <c r="F91" s="1073"/>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1"/>
      <c r="B92" s="1072"/>
      <c r="C92" s="1072"/>
      <c r="D92" s="1072"/>
      <c r="E92" s="1072"/>
      <c r="F92" s="1073"/>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1"/>
      <c r="B93" s="1072"/>
      <c r="C93" s="1072"/>
      <c r="D93" s="1072"/>
      <c r="E93" s="1072"/>
      <c r="F93" s="1073"/>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1"/>
      <c r="B94" s="1072"/>
      <c r="C94" s="1072"/>
      <c r="D94" s="1072"/>
      <c r="E94" s="1072"/>
      <c r="F94" s="1073"/>
      <c r="G94" s="465" t="s">
        <v>277</v>
      </c>
      <c r="H94" s="466"/>
      <c r="I94" s="466"/>
      <c r="J94" s="466"/>
      <c r="K94" s="466"/>
      <c r="L94" s="466"/>
      <c r="M94" s="466"/>
      <c r="N94" s="466"/>
      <c r="O94" s="466"/>
      <c r="P94" s="466"/>
      <c r="Q94" s="466"/>
      <c r="R94" s="466"/>
      <c r="S94" s="466"/>
      <c r="T94" s="466"/>
      <c r="U94" s="466"/>
      <c r="V94" s="466"/>
      <c r="W94" s="466"/>
      <c r="X94" s="466"/>
      <c r="Y94" s="466"/>
      <c r="Z94" s="466"/>
      <c r="AA94" s="466"/>
      <c r="AB94" s="467"/>
      <c r="AC94" s="465" t="s">
        <v>185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71"/>
      <c r="B95" s="1072"/>
      <c r="C95" s="1072"/>
      <c r="D95" s="1072"/>
      <c r="E95" s="1072"/>
      <c r="F95" s="1073"/>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71"/>
      <c r="B96" s="1072"/>
      <c r="C96" s="1072"/>
      <c r="D96" s="1072"/>
      <c r="E96" s="1072"/>
      <c r="F96" s="1073"/>
      <c r="G96" s="477"/>
      <c r="H96" s="478"/>
      <c r="I96" s="478"/>
      <c r="J96" s="478"/>
      <c r="K96" s="479"/>
      <c r="L96" s="480"/>
      <c r="M96" s="481"/>
      <c r="N96" s="481"/>
      <c r="O96" s="481"/>
      <c r="P96" s="481"/>
      <c r="Q96" s="481"/>
      <c r="R96" s="481"/>
      <c r="S96" s="481"/>
      <c r="T96" s="481"/>
      <c r="U96" s="481"/>
      <c r="V96" s="481"/>
      <c r="W96" s="481"/>
      <c r="X96" s="482"/>
      <c r="Y96" s="483"/>
      <c r="Z96" s="484"/>
      <c r="AA96" s="484"/>
      <c r="AB96" s="582"/>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71"/>
      <c r="B97" s="1072"/>
      <c r="C97" s="1072"/>
      <c r="D97" s="1072"/>
      <c r="E97" s="1072"/>
      <c r="F97" s="1073"/>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1"/>
      <c r="B98" s="1072"/>
      <c r="C98" s="1072"/>
      <c r="D98" s="1072"/>
      <c r="E98" s="1072"/>
      <c r="F98" s="1073"/>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1"/>
      <c r="B99" s="1072"/>
      <c r="C99" s="1072"/>
      <c r="D99" s="1072"/>
      <c r="E99" s="1072"/>
      <c r="F99" s="1073"/>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1"/>
      <c r="B100" s="1072"/>
      <c r="C100" s="1072"/>
      <c r="D100" s="1072"/>
      <c r="E100" s="1072"/>
      <c r="F100" s="1073"/>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1"/>
      <c r="B101" s="1072"/>
      <c r="C101" s="1072"/>
      <c r="D101" s="1072"/>
      <c r="E101" s="1072"/>
      <c r="F101" s="1073"/>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1"/>
      <c r="B102" s="1072"/>
      <c r="C102" s="1072"/>
      <c r="D102" s="1072"/>
      <c r="E102" s="1072"/>
      <c r="F102" s="1073"/>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1"/>
      <c r="B103" s="1072"/>
      <c r="C103" s="1072"/>
      <c r="D103" s="1072"/>
      <c r="E103" s="1072"/>
      <c r="F103" s="1073"/>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1"/>
      <c r="B104" s="1072"/>
      <c r="C104" s="1072"/>
      <c r="D104" s="1072"/>
      <c r="E104" s="1072"/>
      <c r="F104" s="1073"/>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1"/>
      <c r="B105" s="1072"/>
      <c r="C105" s="1072"/>
      <c r="D105" s="1072"/>
      <c r="E105" s="1072"/>
      <c r="F105" s="1073"/>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68" t="s">
        <v>28</v>
      </c>
      <c r="B108" s="1069"/>
      <c r="C108" s="1069"/>
      <c r="D108" s="1069"/>
      <c r="E108" s="1069"/>
      <c r="F108" s="1070"/>
      <c r="G108" s="465" t="s">
        <v>186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278</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71"/>
      <c r="B109" s="1072"/>
      <c r="C109" s="1072"/>
      <c r="D109" s="1072"/>
      <c r="E109" s="1072"/>
      <c r="F109" s="1073"/>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71"/>
      <c r="B110" s="1072"/>
      <c r="C110" s="1072"/>
      <c r="D110" s="1072"/>
      <c r="E110" s="1072"/>
      <c r="F110" s="1073"/>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2"/>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71"/>
      <c r="B111" s="1072"/>
      <c r="C111" s="1072"/>
      <c r="D111" s="1072"/>
      <c r="E111" s="1072"/>
      <c r="F111" s="1073"/>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1"/>
      <c r="B112" s="1072"/>
      <c r="C112" s="1072"/>
      <c r="D112" s="1072"/>
      <c r="E112" s="1072"/>
      <c r="F112" s="1073"/>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1"/>
      <c r="B113" s="1072"/>
      <c r="C113" s="1072"/>
      <c r="D113" s="1072"/>
      <c r="E113" s="1072"/>
      <c r="F113" s="1073"/>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1"/>
      <c r="B114" s="1072"/>
      <c r="C114" s="1072"/>
      <c r="D114" s="1072"/>
      <c r="E114" s="1072"/>
      <c r="F114" s="1073"/>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1"/>
      <c r="B115" s="1072"/>
      <c r="C115" s="1072"/>
      <c r="D115" s="1072"/>
      <c r="E115" s="1072"/>
      <c r="F115" s="1073"/>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1"/>
      <c r="B116" s="1072"/>
      <c r="C116" s="1072"/>
      <c r="D116" s="1072"/>
      <c r="E116" s="1072"/>
      <c r="F116" s="1073"/>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1"/>
      <c r="B117" s="1072"/>
      <c r="C117" s="1072"/>
      <c r="D117" s="1072"/>
      <c r="E117" s="1072"/>
      <c r="F117" s="1073"/>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1"/>
      <c r="B118" s="1072"/>
      <c r="C118" s="1072"/>
      <c r="D118" s="1072"/>
      <c r="E118" s="1072"/>
      <c r="F118" s="1073"/>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1"/>
      <c r="B119" s="1072"/>
      <c r="C119" s="1072"/>
      <c r="D119" s="1072"/>
      <c r="E119" s="1072"/>
      <c r="F119" s="1073"/>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1"/>
      <c r="B120" s="1072"/>
      <c r="C120" s="1072"/>
      <c r="D120" s="1072"/>
      <c r="E120" s="1072"/>
      <c r="F120" s="1073"/>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1"/>
      <c r="B121" s="1072"/>
      <c r="C121" s="1072"/>
      <c r="D121" s="1072"/>
      <c r="E121" s="1072"/>
      <c r="F121" s="1073"/>
      <c r="G121" s="465" t="s">
        <v>279</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280</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71"/>
      <c r="B122" s="1072"/>
      <c r="C122" s="1072"/>
      <c r="D122" s="1072"/>
      <c r="E122" s="1072"/>
      <c r="F122" s="1073"/>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71"/>
      <c r="B123" s="1072"/>
      <c r="C123" s="1072"/>
      <c r="D123" s="1072"/>
      <c r="E123" s="1072"/>
      <c r="F123" s="1073"/>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2"/>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71"/>
      <c r="B124" s="1072"/>
      <c r="C124" s="1072"/>
      <c r="D124" s="1072"/>
      <c r="E124" s="1072"/>
      <c r="F124" s="1073"/>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1"/>
      <c r="B125" s="1072"/>
      <c r="C125" s="1072"/>
      <c r="D125" s="1072"/>
      <c r="E125" s="1072"/>
      <c r="F125" s="1073"/>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1"/>
      <c r="B126" s="1072"/>
      <c r="C126" s="1072"/>
      <c r="D126" s="1072"/>
      <c r="E126" s="1072"/>
      <c r="F126" s="1073"/>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1"/>
      <c r="B127" s="1072"/>
      <c r="C127" s="1072"/>
      <c r="D127" s="1072"/>
      <c r="E127" s="1072"/>
      <c r="F127" s="1073"/>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1"/>
      <c r="B128" s="1072"/>
      <c r="C128" s="1072"/>
      <c r="D128" s="1072"/>
      <c r="E128" s="1072"/>
      <c r="F128" s="1073"/>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1"/>
      <c r="B129" s="1072"/>
      <c r="C129" s="1072"/>
      <c r="D129" s="1072"/>
      <c r="E129" s="1072"/>
      <c r="F129" s="1073"/>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1"/>
      <c r="B130" s="1072"/>
      <c r="C130" s="1072"/>
      <c r="D130" s="1072"/>
      <c r="E130" s="1072"/>
      <c r="F130" s="1073"/>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1"/>
      <c r="B131" s="1072"/>
      <c r="C131" s="1072"/>
      <c r="D131" s="1072"/>
      <c r="E131" s="1072"/>
      <c r="F131" s="1073"/>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1"/>
      <c r="B132" s="1072"/>
      <c r="C132" s="1072"/>
      <c r="D132" s="1072"/>
      <c r="E132" s="1072"/>
      <c r="F132" s="1073"/>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1"/>
      <c r="B133" s="1072"/>
      <c r="C133" s="1072"/>
      <c r="D133" s="1072"/>
      <c r="E133" s="1072"/>
      <c r="F133" s="1073"/>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1"/>
      <c r="B134" s="1072"/>
      <c r="C134" s="1072"/>
      <c r="D134" s="1072"/>
      <c r="E134" s="1072"/>
      <c r="F134" s="1073"/>
      <c r="G134" s="465" t="s">
        <v>281</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282</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71"/>
      <c r="B135" s="1072"/>
      <c r="C135" s="1072"/>
      <c r="D135" s="1072"/>
      <c r="E135" s="1072"/>
      <c r="F135" s="1073"/>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71"/>
      <c r="B136" s="1072"/>
      <c r="C136" s="1072"/>
      <c r="D136" s="1072"/>
      <c r="E136" s="1072"/>
      <c r="F136" s="1073"/>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2"/>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71"/>
      <c r="B137" s="1072"/>
      <c r="C137" s="1072"/>
      <c r="D137" s="1072"/>
      <c r="E137" s="1072"/>
      <c r="F137" s="1073"/>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1"/>
      <c r="B138" s="1072"/>
      <c r="C138" s="1072"/>
      <c r="D138" s="1072"/>
      <c r="E138" s="1072"/>
      <c r="F138" s="1073"/>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1"/>
      <c r="B139" s="1072"/>
      <c r="C139" s="1072"/>
      <c r="D139" s="1072"/>
      <c r="E139" s="1072"/>
      <c r="F139" s="1073"/>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1"/>
      <c r="B140" s="1072"/>
      <c r="C140" s="1072"/>
      <c r="D140" s="1072"/>
      <c r="E140" s="1072"/>
      <c r="F140" s="1073"/>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1"/>
      <c r="B141" s="1072"/>
      <c r="C141" s="1072"/>
      <c r="D141" s="1072"/>
      <c r="E141" s="1072"/>
      <c r="F141" s="1073"/>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1"/>
      <c r="B142" s="1072"/>
      <c r="C142" s="1072"/>
      <c r="D142" s="1072"/>
      <c r="E142" s="1072"/>
      <c r="F142" s="1073"/>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1"/>
      <c r="B143" s="1072"/>
      <c r="C143" s="1072"/>
      <c r="D143" s="1072"/>
      <c r="E143" s="1072"/>
      <c r="F143" s="1073"/>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1"/>
      <c r="B144" s="1072"/>
      <c r="C144" s="1072"/>
      <c r="D144" s="1072"/>
      <c r="E144" s="1072"/>
      <c r="F144" s="1073"/>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1"/>
      <c r="B145" s="1072"/>
      <c r="C145" s="1072"/>
      <c r="D145" s="1072"/>
      <c r="E145" s="1072"/>
      <c r="F145" s="1073"/>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1"/>
      <c r="B146" s="1072"/>
      <c r="C146" s="1072"/>
      <c r="D146" s="1072"/>
      <c r="E146" s="1072"/>
      <c r="F146" s="1073"/>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1"/>
      <c r="B147" s="1072"/>
      <c r="C147" s="1072"/>
      <c r="D147" s="1072"/>
      <c r="E147" s="1072"/>
      <c r="F147" s="1073"/>
      <c r="G147" s="465" t="s">
        <v>283</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71"/>
      <c r="B148" s="1072"/>
      <c r="C148" s="1072"/>
      <c r="D148" s="1072"/>
      <c r="E148" s="1072"/>
      <c r="F148" s="1073"/>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71"/>
      <c r="B149" s="1072"/>
      <c r="C149" s="1072"/>
      <c r="D149" s="1072"/>
      <c r="E149" s="1072"/>
      <c r="F149" s="1073"/>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2"/>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71"/>
      <c r="B150" s="1072"/>
      <c r="C150" s="1072"/>
      <c r="D150" s="1072"/>
      <c r="E150" s="1072"/>
      <c r="F150" s="1073"/>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1"/>
      <c r="B151" s="1072"/>
      <c r="C151" s="1072"/>
      <c r="D151" s="1072"/>
      <c r="E151" s="1072"/>
      <c r="F151" s="1073"/>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1"/>
      <c r="B152" s="1072"/>
      <c r="C152" s="1072"/>
      <c r="D152" s="1072"/>
      <c r="E152" s="1072"/>
      <c r="F152" s="1073"/>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1"/>
      <c r="B153" s="1072"/>
      <c r="C153" s="1072"/>
      <c r="D153" s="1072"/>
      <c r="E153" s="1072"/>
      <c r="F153" s="1073"/>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1"/>
      <c r="B154" s="1072"/>
      <c r="C154" s="1072"/>
      <c r="D154" s="1072"/>
      <c r="E154" s="1072"/>
      <c r="F154" s="1073"/>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1"/>
      <c r="B155" s="1072"/>
      <c r="C155" s="1072"/>
      <c r="D155" s="1072"/>
      <c r="E155" s="1072"/>
      <c r="F155" s="1073"/>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1"/>
      <c r="B156" s="1072"/>
      <c r="C156" s="1072"/>
      <c r="D156" s="1072"/>
      <c r="E156" s="1072"/>
      <c r="F156" s="1073"/>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1"/>
      <c r="B157" s="1072"/>
      <c r="C157" s="1072"/>
      <c r="D157" s="1072"/>
      <c r="E157" s="1072"/>
      <c r="F157" s="1073"/>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1"/>
      <c r="B158" s="1072"/>
      <c r="C158" s="1072"/>
      <c r="D158" s="1072"/>
      <c r="E158" s="1072"/>
      <c r="F158" s="1073"/>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68" t="s">
        <v>28</v>
      </c>
      <c r="B161" s="1069"/>
      <c r="C161" s="1069"/>
      <c r="D161" s="1069"/>
      <c r="E161" s="1069"/>
      <c r="F161" s="1070"/>
      <c r="G161" s="465" t="s">
        <v>188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284</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71"/>
      <c r="B162" s="1072"/>
      <c r="C162" s="1072"/>
      <c r="D162" s="1072"/>
      <c r="E162" s="1072"/>
      <c r="F162" s="1073"/>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71"/>
      <c r="B163" s="1072"/>
      <c r="C163" s="1072"/>
      <c r="D163" s="1072"/>
      <c r="E163" s="1072"/>
      <c r="F163" s="1073"/>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2"/>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71"/>
      <c r="B164" s="1072"/>
      <c r="C164" s="1072"/>
      <c r="D164" s="1072"/>
      <c r="E164" s="1072"/>
      <c r="F164" s="1073"/>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1"/>
      <c r="B165" s="1072"/>
      <c r="C165" s="1072"/>
      <c r="D165" s="1072"/>
      <c r="E165" s="1072"/>
      <c r="F165" s="1073"/>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1"/>
      <c r="B166" s="1072"/>
      <c r="C166" s="1072"/>
      <c r="D166" s="1072"/>
      <c r="E166" s="1072"/>
      <c r="F166" s="1073"/>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1"/>
      <c r="B167" s="1072"/>
      <c r="C167" s="1072"/>
      <c r="D167" s="1072"/>
      <c r="E167" s="1072"/>
      <c r="F167" s="1073"/>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1"/>
      <c r="B168" s="1072"/>
      <c r="C168" s="1072"/>
      <c r="D168" s="1072"/>
      <c r="E168" s="1072"/>
      <c r="F168" s="1073"/>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1"/>
      <c r="B169" s="1072"/>
      <c r="C169" s="1072"/>
      <c r="D169" s="1072"/>
      <c r="E169" s="1072"/>
      <c r="F169" s="1073"/>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1"/>
      <c r="B170" s="1072"/>
      <c r="C170" s="1072"/>
      <c r="D170" s="1072"/>
      <c r="E170" s="1072"/>
      <c r="F170" s="1073"/>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1"/>
      <c r="B171" s="1072"/>
      <c r="C171" s="1072"/>
      <c r="D171" s="1072"/>
      <c r="E171" s="1072"/>
      <c r="F171" s="1073"/>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1"/>
      <c r="B172" s="1072"/>
      <c r="C172" s="1072"/>
      <c r="D172" s="1072"/>
      <c r="E172" s="1072"/>
      <c r="F172" s="1073"/>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1"/>
      <c r="B173" s="1072"/>
      <c r="C173" s="1072"/>
      <c r="D173" s="1072"/>
      <c r="E173" s="1072"/>
      <c r="F173" s="1073"/>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1"/>
      <c r="B174" s="1072"/>
      <c r="C174" s="1072"/>
      <c r="D174" s="1072"/>
      <c r="E174" s="1072"/>
      <c r="F174" s="1073"/>
      <c r="G174" s="465" t="s">
        <v>285</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286</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71"/>
      <c r="B175" s="1072"/>
      <c r="C175" s="1072"/>
      <c r="D175" s="1072"/>
      <c r="E175" s="1072"/>
      <c r="F175" s="1073"/>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71"/>
      <c r="B176" s="1072"/>
      <c r="C176" s="1072"/>
      <c r="D176" s="1072"/>
      <c r="E176" s="1072"/>
      <c r="F176" s="1073"/>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2"/>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71"/>
      <c r="B177" s="1072"/>
      <c r="C177" s="1072"/>
      <c r="D177" s="1072"/>
      <c r="E177" s="1072"/>
      <c r="F177" s="1073"/>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1"/>
      <c r="B178" s="1072"/>
      <c r="C178" s="1072"/>
      <c r="D178" s="1072"/>
      <c r="E178" s="1072"/>
      <c r="F178" s="1073"/>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1"/>
      <c r="B179" s="1072"/>
      <c r="C179" s="1072"/>
      <c r="D179" s="1072"/>
      <c r="E179" s="1072"/>
      <c r="F179" s="1073"/>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1"/>
      <c r="B180" s="1072"/>
      <c r="C180" s="1072"/>
      <c r="D180" s="1072"/>
      <c r="E180" s="1072"/>
      <c r="F180" s="1073"/>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1"/>
      <c r="B181" s="1072"/>
      <c r="C181" s="1072"/>
      <c r="D181" s="1072"/>
      <c r="E181" s="1072"/>
      <c r="F181" s="1073"/>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1"/>
      <c r="B182" s="1072"/>
      <c r="C182" s="1072"/>
      <c r="D182" s="1072"/>
      <c r="E182" s="1072"/>
      <c r="F182" s="1073"/>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1"/>
      <c r="B183" s="1072"/>
      <c r="C183" s="1072"/>
      <c r="D183" s="1072"/>
      <c r="E183" s="1072"/>
      <c r="F183" s="1073"/>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1"/>
      <c r="B184" s="1072"/>
      <c r="C184" s="1072"/>
      <c r="D184" s="1072"/>
      <c r="E184" s="1072"/>
      <c r="F184" s="1073"/>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1"/>
      <c r="B185" s="1072"/>
      <c r="C185" s="1072"/>
      <c r="D185" s="1072"/>
      <c r="E185" s="1072"/>
      <c r="F185" s="1073"/>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1"/>
      <c r="B186" s="1072"/>
      <c r="C186" s="1072"/>
      <c r="D186" s="1072"/>
      <c r="E186" s="1072"/>
      <c r="F186" s="1073"/>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1"/>
      <c r="B187" s="1072"/>
      <c r="C187" s="1072"/>
      <c r="D187" s="1072"/>
      <c r="E187" s="1072"/>
      <c r="F187" s="1073"/>
      <c r="G187" s="465" t="s">
        <v>288</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287</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71"/>
      <c r="B188" s="1072"/>
      <c r="C188" s="1072"/>
      <c r="D188" s="1072"/>
      <c r="E188" s="1072"/>
      <c r="F188" s="1073"/>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71"/>
      <c r="B189" s="1072"/>
      <c r="C189" s="1072"/>
      <c r="D189" s="1072"/>
      <c r="E189" s="1072"/>
      <c r="F189" s="1073"/>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2"/>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71"/>
      <c r="B190" s="1072"/>
      <c r="C190" s="1072"/>
      <c r="D190" s="1072"/>
      <c r="E190" s="1072"/>
      <c r="F190" s="1073"/>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1"/>
      <c r="B191" s="1072"/>
      <c r="C191" s="1072"/>
      <c r="D191" s="1072"/>
      <c r="E191" s="1072"/>
      <c r="F191" s="1073"/>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1"/>
      <c r="B192" s="1072"/>
      <c r="C192" s="1072"/>
      <c r="D192" s="1072"/>
      <c r="E192" s="1072"/>
      <c r="F192" s="1073"/>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1"/>
      <c r="B193" s="1072"/>
      <c r="C193" s="1072"/>
      <c r="D193" s="1072"/>
      <c r="E193" s="1072"/>
      <c r="F193" s="1073"/>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1"/>
      <c r="B194" s="1072"/>
      <c r="C194" s="1072"/>
      <c r="D194" s="1072"/>
      <c r="E194" s="1072"/>
      <c r="F194" s="1073"/>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1"/>
      <c r="B195" s="1072"/>
      <c r="C195" s="1072"/>
      <c r="D195" s="1072"/>
      <c r="E195" s="1072"/>
      <c r="F195" s="1073"/>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1"/>
      <c r="B196" s="1072"/>
      <c r="C196" s="1072"/>
      <c r="D196" s="1072"/>
      <c r="E196" s="1072"/>
      <c r="F196" s="1073"/>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1"/>
      <c r="B197" s="1072"/>
      <c r="C197" s="1072"/>
      <c r="D197" s="1072"/>
      <c r="E197" s="1072"/>
      <c r="F197" s="1073"/>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1"/>
      <c r="B198" s="1072"/>
      <c r="C198" s="1072"/>
      <c r="D198" s="1072"/>
      <c r="E198" s="1072"/>
      <c r="F198" s="1073"/>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1"/>
      <c r="B199" s="1072"/>
      <c r="C199" s="1072"/>
      <c r="D199" s="1072"/>
      <c r="E199" s="1072"/>
      <c r="F199" s="1073"/>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1"/>
      <c r="B200" s="1072"/>
      <c r="C200" s="1072"/>
      <c r="D200" s="1072"/>
      <c r="E200" s="1072"/>
      <c r="F200" s="1073"/>
      <c r="G200" s="465" t="s">
        <v>289</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189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71"/>
      <c r="B201" s="1072"/>
      <c r="C201" s="1072"/>
      <c r="D201" s="1072"/>
      <c r="E201" s="1072"/>
      <c r="F201" s="1073"/>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71"/>
      <c r="B202" s="1072"/>
      <c r="C202" s="1072"/>
      <c r="D202" s="1072"/>
      <c r="E202" s="1072"/>
      <c r="F202" s="1073"/>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2"/>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71"/>
      <c r="B203" s="1072"/>
      <c r="C203" s="1072"/>
      <c r="D203" s="1072"/>
      <c r="E203" s="1072"/>
      <c r="F203" s="1073"/>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1"/>
      <c r="B204" s="1072"/>
      <c r="C204" s="1072"/>
      <c r="D204" s="1072"/>
      <c r="E204" s="1072"/>
      <c r="F204" s="1073"/>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1"/>
      <c r="B205" s="1072"/>
      <c r="C205" s="1072"/>
      <c r="D205" s="1072"/>
      <c r="E205" s="1072"/>
      <c r="F205" s="1073"/>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1"/>
      <c r="B206" s="1072"/>
      <c r="C206" s="1072"/>
      <c r="D206" s="1072"/>
      <c r="E206" s="1072"/>
      <c r="F206" s="1073"/>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1"/>
      <c r="B207" s="1072"/>
      <c r="C207" s="1072"/>
      <c r="D207" s="1072"/>
      <c r="E207" s="1072"/>
      <c r="F207" s="1073"/>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1"/>
      <c r="B208" s="1072"/>
      <c r="C208" s="1072"/>
      <c r="D208" s="1072"/>
      <c r="E208" s="1072"/>
      <c r="F208" s="1073"/>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1"/>
      <c r="B209" s="1072"/>
      <c r="C209" s="1072"/>
      <c r="D209" s="1072"/>
      <c r="E209" s="1072"/>
      <c r="F209" s="1073"/>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1"/>
      <c r="B210" s="1072"/>
      <c r="C210" s="1072"/>
      <c r="D210" s="1072"/>
      <c r="E210" s="1072"/>
      <c r="F210" s="1073"/>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1"/>
      <c r="B211" s="1072"/>
      <c r="C211" s="1072"/>
      <c r="D211" s="1072"/>
      <c r="E211" s="1072"/>
      <c r="F211" s="1073"/>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465" t="s">
        <v>190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290</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71"/>
      <c r="B215" s="1072"/>
      <c r="C215" s="1072"/>
      <c r="D215" s="1072"/>
      <c r="E215" s="1072"/>
      <c r="F215" s="1073"/>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71"/>
      <c r="B216" s="1072"/>
      <c r="C216" s="1072"/>
      <c r="D216" s="1072"/>
      <c r="E216" s="1072"/>
      <c r="F216" s="1073"/>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2"/>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71"/>
      <c r="B217" s="1072"/>
      <c r="C217" s="1072"/>
      <c r="D217" s="1072"/>
      <c r="E217" s="1072"/>
      <c r="F217" s="1073"/>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1"/>
      <c r="B218" s="1072"/>
      <c r="C218" s="1072"/>
      <c r="D218" s="1072"/>
      <c r="E218" s="1072"/>
      <c r="F218" s="1073"/>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1"/>
      <c r="B219" s="1072"/>
      <c r="C219" s="1072"/>
      <c r="D219" s="1072"/>
      <c r="E219" s="1072"/>
      <c r="F219" s="1073"/>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1"/>
      <c r="B220" s="1072"/>
      <c r="C220" s="1072"/>
      <c r="D220" s="1072"/>
      <c r="E220" s="1072"/>
      <c r="F220" s="1073"/>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1"/>
      <c r="B221" s="1072"/>
      <c r="C221" s="1072"/>
      <c r="D221" s="1072"/>
      <c r="E221" s="1072"/>
      <c r="F221" s="1073"/>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1"/>
      <c r="B222" s="1072"/>
      <c r="C222" s="1072"/>
      <c r="D222" s="1072"/>
      <c r="E222" s="1072"/>
      <c r="F222" s="1073"/>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1"/>
      <c r="B223" s="1072"/>
      <c r="C223" s="1072"/>
      <c r="D223" s="1072"/>
      <c r="E223" s="1072"/>
      <c r="F223" s="1073"/>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1"/>
      <c r="B224" s="1072"/>
      <c r="C224" s="1072"/>
      <c r="D224" s="1072"/>
      <c r="E224" s="1072"/>
      <c r="F224" s="1073"/>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1"/>
      <c r="B225" s="1072"/>
      <c r="C225" s="1072"/>
      <c r="D225" s="1072"/>
      <c r="E225" s="1072"/>
      <c r="F225" s="1073"/>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1"/>
      <c r="B226" s="1072"/>
      <c r="C226" s="1072"/>
      <c r="D226" s="1072"/>
      <c r="E226" s="1072"/>
      <c r="F226" s="1073"/>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1"/>
      <c r="B227" s="1072"/>
      <c r="C227" s="1072"/>
      <c r="D227" s="1072"/>
      <c r="E227" s="1072"/>
      <c r="F227" s="1073"/>
      <c r="G227" s="465" t="s">
        <v>291</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292</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71"/>
      <c r="B228" s="1072"/>
      <c r="C228" s="1072"/>
      <c r="D228" s="1072"/>
      <c r="E228" s="1072"/>
      <c r="F228" s="1073"/>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71"/>
      <c r="B229" s="1072"/>
      <c r="C229" s="1072"/>
      <c r="D229" s="1072"/>
      <c r="E229" s="1072"/>
      <c r="F229" s="1073"/>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2"/>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71"/>
      <c r="B230" s="1072"/>
      <c r="C230" s="1072"/>
      <c r="D230" s="1072"/>
      <c r="E230" s="1072"/>
      <c r="F230" s="1073"/>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1"/>
      <c r="B231" s="1072"/>
      <c r="C231" s="1072"/>
      <c r="D231" s="1072"/>
      <c r="E231" s="1072"/>
      <c r="F231" s="1073"/>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1"/>
      <c r="B232" s="1072"/>
      <c r="C232" s="1072"/>
      <c r="D232" s="1072"/>
      <c r="E232" s="1072"/>
      <c r="F232" s="1073"/>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1"/>
      <c r="B233" s="1072"/>
      <c r="C233" s="1072"/>
      <c r="D233" s="1072"/>
      <c r="E233" s="1072"/>
      <c r="F233" s="1073"/>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1"/>
      <c r="B234" s="1072"/>
      <c r="C234" s="1072"/>
      <c r="D234" s="1072"/>
      <c r="E234" s="1072"/>
      <c r="F234" s="1073"/>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1"/>
      <c r="B235" s="1072"/>
      <c r="C235" s="1072"/>
      <c r="D235" s="1072"/>
      <c r="E235" s="1072"/>
      <c r="F235" s="1073"/>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1"/>
      <c r="B236" s="1072"/>
      <c r="C236" s="1072"/>
      <c r="D236" s="1072"/>
      <c r="E236" s="1072"/>
      <c r="F236" s="1073"/>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1"/>
      <c r="B237" s="1072"/>
      <c r="C237" s="1072"/>
      <c r="D237" s="1072"/>
      <c r="E237" s="1072"/>
      <c r="F237" s="1073"/>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1"/>
      <c r="B238" s="1072"/>
      <c r="C238" s="1072"/>
      <c r="D238" s="1072"/>
      <c r="E238" s="1072"/>
      <c r="F238" s="1073"/>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1"/>
      <c r="B239" s="1072"/>
      <c r="C239" s="1072"/>
      <c r="D239" s="1072"/>
      <c r="E239" s="1072"/>
      <c r="F239" s="1073"/>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1"/>
      <c r="B240" s="1072"/>
      <c r="C240" s="1072"/>
      <c r="D240" s="1072"/>
      <c r="E240" s="1072"/>
      <c r="F240" s="1073"/>
      <c r="G240" s="465" t="s">
        <v>293</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294</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71"/>
      <c r="B241" s="1072"/>
      <c r="C241" s="1072"/>
      <c r="D241" s="1072"/>
      <c r="E241" s="1072"/>
      <c r="F241" s="1073"/>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71"/>
      <c r="B242" s="1072"/>
      <c r="C242" s="1072"/>
      <c r="D242" s="1072"/>
      <c r="E242" s="1072"/>
      <c r="F242" s="1073"/>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2"/>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71"/>
      <c r="B243" s="1072"/>
      <c r="C243" s="1072"/>
      <c r="D243" s="1072"/>
      <c r="E243" s="1072"/>
      <c r="F243" s="1073"/>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1"/>
      <c r="B244" s="1072"/>
      <c r="C244" s="1072"/>
      <c r="D244" s="1072"/>
      <c r="E244" s="1072"/>
      <c r="F244" s="1073"/>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1"/>
      <c r="B245" s="1072"/>
      <c r="C245" s="1072"/>
      <c r="D245" s="1072"/>
      <c r="E245" s="1072"/>
      <c r="F245" s="1073"/>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1"/>
      <c r="B246" s="1072"/>
      <c r="C246" s="1072"/>
      <c r="D246" s="1072"/>
      <c r="E246" s="1072"/>
      <c r="F246" s="1073"/>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1"/>
      <c r="B247" s="1072"/>
      <c r="C247" s="1072"/>
      <c r="D247" s="1072"/>
      <c r="E247" s="1072"/>
      <c r="F247" s="1073"/>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1"/>
      <c r="B248" s="1072"/>
      <c r="C248" s="1072"/>
      <c r="D248" s="1072"/>
      <c r="E248" s="1072"/>
      <c r="F248" s="1073"/>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1"/>
      <c r="B249" s="1072"/>
      <c r="C249" s="1072"/>
      <c r="D249" s="1072"/>
      <c r="E249" s="1072"/>
      <c r="F249" s="1073"/>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1"/>
      <c r="B250" s="1072"/>
      <c r="C250" s="1072"/>
      <c r="D250" s="1072"/>
      <c r="E250" s="1072"/>
      <c r="F250" s="1073"/>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1"/>
      <c r="B251" s="1072"/>
      <c r="C251" s="1072"/>
      <c r="D251" s="1072"/>
      <c r="E251" s="1072"/>
      <c r="F251" s="1073"/>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1"/>
      <c r="B252" s="1072"/>
      <c r="C252" s="1072"/>
      <c r="D252" s="1072"/>
      <c r="E252" s="1072"/>
      <c r="F252" s="1073"/>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1"/>
      <c r="B253" s="1072"/>
      <c r="C253" s="1072"/>
      <c r="D253" s="1072"/>
      <c r="E253" s="1072"/>
      <c r="F253" s="1073"/>
      <c r="G253" s="465" t="s">
        <v>295</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71"/>
      <c r="B254" s="1072"/>
      <c r="C254" s="1072"/>
      <c r="D254" s="1072"/>
      <c r="E254" s="1072"/>
      <c r="F254" s="1073"/>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71"/>
      <c r="B255" s="1072"/>
      <c r="C255" s="1072"/>
      <c r="D255" s="1072"/>
      <c r="E255" s="1072"/>
      <c r="F255" s="1073"/>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2"/>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71"/>
      <c r="B256" s="1072"/>
      <c r="C256" s="1072"/>
      <c r="D256" s="1072"/>
      <c r="E256" s="1072"/>
      <c r="F256" s="1073"/>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1"/>
      <c r="B257" s="1072"/>
      <c r="C257" s="1072"/>
      <c r="D257" s="1072"/>
      <c r="E257" s="1072"/>
      <c r="F257" s="1073"/>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1"/>
      <c r="B258" s="1072"/>
      <c r="C258" s="1072"/>
      <c r="D258" s="1072"/>
      <c r="E258" s="1072"/>
      <c r="F258" s="1073"/>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1"/>
      <c r="B259" s="1072"/>
      <c r="C259" s="1072"/>
      <c r="D259" s="1072"/>
      <c r="E259" s="1072"/>
      <c r="F259" s="1073"/>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1"/>
      <c r="B260" s="1072"/>
      <c r="C260" s="1072"/>
      <c r="D260" s="1072"/>
      <c r="E260" s="1072"/>
      <c r="F260" s="1073"/>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1"/>
      <c r="B261" s="1072"/>
      <c r="C261" s="1072"/>
      <c r="D261" s="1072"/>
      <c r="E261" s="1072"/>
      <c r="F261" s="1073"/>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1"/>
      <c r="B262" s="1072"/>
      <c r="C262" s="1072"/>
      <c r="D262" s="1072"/>
      <c r="E262" s="1072"/>
      <c r="F262" s="1073"/>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1"/>
      <c r="B263" s="1072"/>
      <c r="C263" s="1072"/>
      <c r="D263" s="1072"/>
      <c r="E263" s="1072"/>
      <c r="F263" s="1073"/>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1"/>
      <c r="B264" s="1072"/>
      <c r="C264" s="1072"/>
      <c r="D264" s="1072"/>
      <c r="E264" s="1072"/>
      <c r="F264" s="1073"/>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298</v>
      </c>
      <c r="K3" s="109"/>
      <c r="L3" s="109"/>
      <c r="M3" s="109"/>
      <c r="N3" s="109"/>
      <c r="O3" s="109"/>
      <c r="P3" s="366" t="s">
        <v>27</v>
      </c>
      <c r="Q3" s="366"/>
      <c r="R3" s="366"/>
      <c r="S3" s="366"/>
      <c r="T3" s="366"/>
      <c r="U3" s="366"/>
      <c r="V3" s="366"/>
      <c r="W3" s="366"/>
      <c r="X3" s="366"/>
      <c r="Y3" s="363" t="s">
        <v>351</v>
      </c>
      <c r="Z3" s="364"/>
      <c r="AA3" s="364"/>
      <c r="AB3" s="364"/>
      <c r="AC3" s="287" t="s">
        <v>336</v>
      </c>
      <c r="AD3" s="287"/>
      <c r="AE3" s="287"/>
      <c r="AF3" s="287"/>
      <c r="AG3" s="287"/>
      <c r="AH3" s="363" t="s">
        <v>260</v>
      </c>
      <c r="AI3" s="365"/>
      <c r="AJ3" s="365"/>
      <c r="AK3" s="365"/>
      <c r="AL3" s="365" t="s">
        <v>21</v>
      </c>
      <c r="AM3" s="365"/>
      <c r="AN3" s="365"/>
      <c r="AO3" s="446"/>
      <c r="AP3" s="447" t="s">
        <v>299</v>
      </c>
      <c r="AQ3" s="447"/>
      <c r="AR3" s="447"/>
      <c r="AS3" s="447"/>
      <c r="AT3" s="447"/>
      <c r="AU3" s="447"/>
      <c r="AV3" s="447"/>
      <c r="AW3" s="447"/>
      <c r="AX3" s="447"/>
    </row>
    <row r="4" spans="1:50" ht="26.25" customHeight="1" x14ac:dyDescent="0.15">
      <c r="A4" s="1091">
        <v>1</v>
      </c>
      <c r="B4" s="1091">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1">
        <v>2</v>
      </c>
      <c r="B5" s="1091">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1">
        <v>3</v>
      </c>
      <c r="B6" s="1091">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1">
        <v>4</v>
      </c>
      <c r="B7" s="1091">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1">
        <v>5</v>
      </c>
      <c r="B8" s="1091">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1">
        <v>6</v>
      </c>
      <c r="B9" s="1091">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1">
        <v>7</v>
      </c>
      <c r="B10" s="1091">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1">
        <v>8</v>
      </c>
      <c r="B11" s="1091">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1">
        <v>9</v>
      </c>
      <c r="B12" s="1091">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1">
        <v>10</v>
      </c>
      <c r="B13" s="1091">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1">
        <v>11</v>
      </c>
      <c r="B14" s="1091">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1">
        <v>12</v>
      </c>
      <c r="B15" s="1091">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1">
        <v>13</v>
      </c>
      <c r="B16" s="1091">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1">
        <v>14</v>
      </c>
      <c r="B17" s="1091">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1">
        <v>15</v>
      </c>
      <c r="B18" s="1091">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1">
        <v>16</v>
      </c>
      <c r="B19" s="1091">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1">
        <v>17</v>
      </c>
      <c r="B20" s="1091">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1">
        <v>18</v>
      </c>
      <c r="B21" s="1091">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1">
        <v>19</v>
      </c>
      <c r="B22" s="1091">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1">
        <v>20</v>
      </c>
      <c r="B23" s="1091">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1">
        <v>21</v>
      </c>
      <c r="B24" s="1091">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1">
        <v>22</v>
      </c>
      <c r="B25" s="1091">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1">
        <v>23</v>
      </c>
      <c r="B26" s="1091">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1">
        <v>24</v>
      </c>
      <c r="B27" s="1091">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1">
        <v>25</v>
      </c>
      <c r="B28" s="1091">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1">
        <v>26</v>
      </c>
      <c r="B29" s="1091">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1">
        <v>27</v>
      </c>
      <c r="B30" s="1091">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1">
        <v>28</v>
      </c>
      <c r="B31" s="1091">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1">
        <v>29</v>
      </c>
      <c r="B32" s="1091">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1">
        <v>30</v>
      </c>
      <c r="B33" s="1091">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298</v>
      </c>
      <c r="K36" s="109"/>
      <c r="L36" s="109"/>
      <c r="M36" s="109"/>
      <c r="N36" s="109"/>
      <c r="O36" s="109"/>
      <c r="P36" s="366" t="s">
        <v>27</v>
      </c>
      <c r="Q36" s="366"/>
      <c r="R36" s="366"/>
      <c r="S36" s="366"/>
      <c r="T36" s="366"/>
      <c r="U36" s="366"/>
      <c r="V36" s="366"/>
      <c r="W36" s="366"/>
      <c r="X36" s="366"/>
      <c r="Y36" s="363" t="s">
        <v>351</v>
      </c>
      <c r="Z36" s="364"/>
      <c r="AA36" s="364"/>
      <c r="AB36" s="364"/>
      <c r="AC36" s="287" t="s">
        <v>336</v>
      </c>
      <c r="AD36" s="287"/>
      <c r="AE36" s="287"/>
      <c r="AF36" s="287"/>
      <c r="AG36" s="287"/>
      <c r="AH36" s="363" t="s">
        <v>260</v>
      </c>
      <c r="AI36" s="365"/>
      <c r="AJ36" s="365"/>
      <c r="AK36" s="365"/>
      <c r="AL36" s="365" t="s">
        <v>21</v>
      </c>
      <c r="AM36" s="365"/>
      <c r="AN36" s="365"/>
      <c r="AO36" s="446"/>
      <c r="AP36" s="447" t="s">
        <v>299</v>
      </c>
      <c r="AQ36" s="447"/>
      <c r="AR36" s="447"/>
      <c r="AS36" s="447"/>
      <c r="AT36" s="447"/>
      <c r="AU36" s="447"/>
      <c r="AV36" s="447"/>
      <c r="AW36" s="447"/>
      <c r="AX36" s="447"/>
    </row>
    <row r="37" spans="1:50" ht="26.25" customHeight="1" x14ac:dyDescent="0.15">
      <c r="A37" s="1091">
        <v>1</v>
      </c>
      <c r="B37" s="1091">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1">
        <v>2</v>
      </c>
      <c r="B38" s="1091">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1">
        <v>3</v>
      </c>
      <c r="B39" s="1091">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1">
        <v>4</v>
      </c>
      <c r="B40" s="1091">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1">
        <v>5</v>
      </c>
      <c r="B41" s="1091">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1">
        <v>6</v>
      </c>
      <c r="B42" s="1091">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1">
        <v>7</v>
      </c>
      <c r="B43" s="1091">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1">
        <v>8</v>
      </c>
      <c r="B44" s="1091">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1">
        <v>9</v>
      </c>
      <c r="B45" s="1091">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1">
        <v>10</v>
      </c>
      <c r="B46" s="1091">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1">
        <v>11</v>
      </c>
      <c r="B47" s="1091">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1">
        <v>12</v>
      </c>
      <c r="B48" s="1091">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1">
        <v>13</v>
      </c>
      <c r="B49" s="1091">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1">
        <v>14</v>
      </c>
      <c r="B50" s="1091">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1">
        <v>15</v>
      </c>
      <c r="B51" s="1091">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1">
        <v>16</v>
      </c>
      <c r="B52" s="1091">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1">
        <v>17</v>
      </c>
      <c r="B53" s="1091">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1">
        <v>18</v>
      </c>
      <c r="B54" s="1091">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1">
        <v>19</v>
      </c>
      <c r="B55" s="1091">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1">
        <v>20</v>
      </c>
      <c r="B56" s="1091">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1">
        <v>21</v>
      </c>
      <c r="B57" s="1091">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1">
        <v>22</v>
      </c>
      <c r="B58" s="1091">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1">
        <v>23</v>
      </c>
      <c r="B59" s="1091">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1">
        <v>24</v>
      </c>
      <c r="B60" s="1091">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1">
        <v>25</v>
      </c>
      <c r="B61" s="1091">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1">
        <v>26</v>
      </c>
      <c r="B62" s="1091">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1">
        <v>27</v>
      </c>
      <c r="B63" s="1091">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1">
        <v>28</v>
      </c>
      <c r="B64" s="1091">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1">
        <v>29</v>
      </c>
      <c r="B65" s="1091">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1">
        <v>30</v>
      </c>
      <c r="B66" s="1091">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298</v>
      </c>
      <c r="K69" s="109"/>
      <c r="L69" s="109"/>
      <c r="M69" s="109"/>
      <c r="N69" s="109"/>
      <c r="O69" s="109"/>
      <c r="P69" s="366" t="s">
        <v>27</v>
      </c>
      <c r="Q69" s="366"/>
      <c r="R69" s="366"/>
      <c r="S69" s="366"/>
      <c r="T69" s="366"/>
      <c r="U69" s="366"/>
      <c r="V69" s="366"/>
      <c r="W69" s="366"/>
      <c r="X69" s="366"/>
      <c r="Y69" s="363" t="s">
        <v>351</v>
      </c>
      <c r="Z69" s="364"/>
      <c r="AA69" s="364"/>
      <c r="AB69" s="364"/>
      <c r="AC69" s="287" t="s">
        <v>336</v>
      </c>
      <c r="AD69" s="287"/>
      <c r="AE69" s="287"/>
      <c r="AF69" s="287"/>
      <c r="AG69" s="287"/>
      <c r="AH69" s="363" t="s">
        <v>260</v>
      </c>
      <c r="AI69" s="365"/>
      <c r="AJ69" s="365"/>
      <c r="AK69" s="365"/>
      <c r="AL69" s="365" t="s">
        <v>21</v>
      </c>
      <c r="AM69" s="365"/>
      <c r="AN69" s="365"/>
      <c r="AO69" s="446"/>
      <c r="AP69" s="447" t="s">
        <v>299</v>
      </c>
      <c r="AQ69" s="447"/>
      <c r="AR69" s="447"/>
      <c r="AS69" s="447"/>
      <c r="AT69" s="447"/>
      <c r="AU69" s="447"/>
      <c r="AV69" s="447"/>
      <c r="AW69" s="447"/>
      <c r="AX69" s="447"/>
    </row>
    <row r="70" spans="1:50" ht="26.25" customHeight="1" x14ac:dyDescent="0.15">
      <c r="A70" s="1091">
        <v>1</v>
      </c>
      <c r="B70" s="1091">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1">
        <v>2</v>
      </c>
      <c r="B71" s="1091">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1">
        <v>3</v>
      </c>
      <c r="B72" s="1091">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1">
        <v>4</v>
      </c>
      <c r="B73" s="1091">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1">
        <v>5</v>
      </c>
      <c r="B74" s="1091">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1">
        <v>6</v>
      </c>
      <c r="B75" s="1091">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1">
        <v>7</v>
      </c>
      <c r="B76" s="1091">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1">
        <v>8</v>
      </c>
      <c r="B77" s="1091">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1">
        <v>9</v>
      </c>
      <c r="B78" s="1091">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1">
        <v>10</v>
      </c>
      <c r="B79" s="1091">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1">
        <v>11</v>
      </c>
      <c r="B80" s="1091">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1">
        <v>12</v>
      </c>
      <c r="B81" s="1091">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1">
        <v>13</v>
      </c>
      <c r="B82" s="1091">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1">
        <v>14</v>
      </c>
      <c r="B83" s="1091">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1">
        <v>15</v>
      </c>
      <c r="B84" s="1091">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1">
        <v>16</v>
      </c>
      <c r="B85" s="1091">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1">
        <v>17</v>
      </c>
      <c r="B86" s="1091">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1">
        <v>18</v>
      </c>
      <c r="B87" s="1091">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1">
        <v>19</v>
      </c>
      <c r="B88" s="1091">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1">
        <v>20</v>
      </c>
      <c r="B89" s="1091">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1">
        <v>21</v>
      </c>
      <c r="B90" s="1091">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1">
        <v>22</v>
      </c>
      <c r="B91" s="1091">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1">
        <v>23</v>
      </c>
      <c r="B92" s="1091">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1">
        <v>24</v>
      </c>
      <c r="B93" s="1091">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1">
        <v>25</v>
      </c>
      <c r="B94" s="1091">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1">
        <v>26</v>
      </c>
      <c r="B95" s="1091">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1">
        <v>27</v>
      </c>
      <c r="B96" s="1091">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1">
        <v>28</v>
      </c>
      <c r="B97" s="1091">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1">
        <v>29</v>
      </c>
      <c r="B98" s="1091">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1">
        <v>30</v>
      </c>
      <c r="B99" s="1091">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298</v>
      </c>
      <c r="K102" s="109"/>
      <c r="L102" s="109"/>
      <c r="M102" s="109"/>
      <c r="N102" s="109"/>
      <c r="O102" s="109"/>
      <c r="P102" s="366" t="s">
        <v>27</v>
      </c>
      <c r="Q102" s="366"/>
      <c r="R102" s="366"/>
      <c r="S102" s="366"/>
      <c r="T102" s="366"/>
      <c r="U102" s="366"/>
      <c r="V102" s="366"/>
      <c r="W102" s="366"/>
      <c r="X102" s="366"/>
      <c r="Y102" s="363" t="s">
        <v>351</v>
      </c>
      <c r="Z102" s="364"/>
      <c r="AA102" s="364"/>
      <c r="AB102" s="364"/>
      <c r="AC102" s="287" t="s">
        <v>336</v>
      </c>
      <c r="AD102" s="287"/>
      <c r="AE102" s="287"/>
      <c r="AF102" s="287"/>
      <c r="AG102" s="287"/>
      <c r="AH102" s="363" t="s">
        <v>260</v>
      </c>
      <c r="AI102" s="365"/>
      <c r="AJ102" s="365"/>
      <c r="AK102" s="365"/>
      <c r="AL102" s="365" t="s">
        <v>21</v>
      </c>
      <c r="AM102" s="365"/>
      <c r="AN102" s="365"/>
      <c r="AO102" s="446"/>
      <c r="AP102" s="447" t="s">
        <v>299</v>
      </c>
      <c r="AQ102" s="447"/>
      <c r="AR102" s="447"/>
      <c r="AS102" s="447"/>
      <c r="AT102" s="447"/>
      <c r="AU102" s="447"/>
      <c r="AV102" s="447"/>
      <c r="AW102" s="447"/>
      <c r="AX102" s="447"/>
    </row>
    <row r="103" spans="1:50" ht="26.25" customHeight="1" x14ac:dyDescent="0.15">
      <c r="A103" s="1091">
        <v>1</v>
      </c>
      <c r="B103" s="1091">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1">
        <v>2</v>
      </c>
      <c r="B104" s="1091">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1">
        <v>3</v>
      </c>
      <c r="B105" s="1091">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1">
        <v>4</v>
      </c>
      <c r="B106" s="1091">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1">
        <v>5</v>
      </c>
      <c r="B107" s="1091">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1">
        <v>6</v>
      </c>
      <c r="B108" s="1091">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1">
        <v>7</v>
      </c>
      <c r="B109" s="1091">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1">
        <v>8</v>
      </c>
      <c r="B110" s="1091">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1">
        <v>9</v>
      </c>
      <c r="B111" s="1091">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1">
        <v>10</v>
      </c>
      <c r="B112" s="1091">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1">
        <v>11</v>
      </c>
      <c r="B113" s="1091">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1">
        <v>12</v>
      </c>
      <c r="B114" s="1091">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1">
        <v>13</v>
      </c>
      <c r="B115" s="1091">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1">
        <v>14</v>
      </c>
      <c r="B116" s="1091">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1">
        <v>15</v>
      </c>
      <c r="B117" s="1091">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1">
        <v>16</v>
      </c>
      <c r="B118" s="1091">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1">
        <v>17</v>
      </c>
      <c r="B119" s="1091">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1">
        <v>18</v>
      </c>
      <c r="B120" s="1091">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1">
        <v>19</v>
      </c>
      <c r="B121" s="1091">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1">
        <v>20</v>
      </c>
      <c r="B122" s="1091">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1">
        <v>21</v>
      </c>
      <c r="B123" s="1091">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1">
        <v>22</v>
      </c>
      <c r="B124" s="1091">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1">
        <v>23</v>
      </c>
      <c r="B125" s="1091">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1">
        <v>24</v>
      </c>
      <c r="B126" s="1091">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1">
        <v>25</v>
      </c>
      <c r="B127" s="1091">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1">
        <v>26</v>
      </c>
      <c r="B128" s="1091">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1">
        <v>27</v>
      </c>
      <c r="B129" s="1091">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1">
        <v>28</v>
      </c>
      <c r="B130" s="1091">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1">
        <v>29</v>
      </c>
      <c r="B131" s="1091">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1">
        <v>30</v>
      </c>
      <c r="B132" s="1091">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298</v>
      </c>
      <c r="K135" s="109"/>
      <c r="L135" s="109"/>
      <c r="M135" s="109"/>
      <c r="N135" s="109"/>
      <c r="O135" s="109"/>
      <c r="P135" s="366" t="s">
        <v>27</v>
      </c>
      <c r="Q135" s="366"/>
      <c r="R135" s="366"/>
      <c r="S135" s="366"/>
      <c r="T135" s="366"/>
      <c r="U135" s="366"/>
      <c r="V135" s="366"/>
      <c r="W135" s="366"/>
      <c r="X135" s="366"/>
      <c r="Y135" s="363" t="s">
        <v>351</v>
      </c>
      <c r="Z135" s="364"/>
      <c r="AA135" s="364"/>
      <c r="AB135" s="364"/>
      <c r="AC135" s="287" t="s">
        <v>336</v>
      </c>
      <c r="AD135" s="287"/>
      <c r="AE135" s="287"/>
      <c r="AF135" s="287"/>
      <c r="AG135" s="287"/>
      <c r="AH135" s="363" t="s">
        <v>260</v>
      </c>
      <c r="AI135" s="365"/>
      <c r="AJ135" s="365"/>
      <c r="AK135" s="365"/>
      <c r="AL135" s="365" t="s">
        <v>21</v>
      </c>
      <c r="AM135" s="365"/>
      <c r="AN135" s="365"/>
      <c r="AO135" s="446"/>
      <c r="AP135" s="447" t="s">
        <v>299</v>
      </c>
      <c r="AQ135" s="447"/>
      <c r="AR135" s="447"/>
      <c r="AS135" s="447"/>
      <c r="AT135" s="447"/>
      <c r="AU135" s="447"/>
      <c r="AV135" s="447"/>
      <c r="AW135" s="447"/>
      <c r="AX135" s="447"/>
    </row>
    <row r="136" spans="1:50" ht="26.25" customHeight="1" x14ac:dyDescent="0.15">
      <c r="A136" s="1091">
        <v>1</v>
      </c>
      <c r="B136" s="1091">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1">
        <v>2</v>
      </c>
      <c r="B137" s="1091">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1">
        <v>3</v>
      </c>
      <c r="B138" s="1091">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1">
        <v>4</v>
      </c>
      <c r="B139" s="1091">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1">
        <v>5</v>
      </c>
      <c r="B140" s="1091">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1">
        <v>6</v>
      </c>
      <c r="B141" s="1091">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1">
        <v>7</v>
      </c>
      <c r="B142" s="1091">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1">
        <v>8</v>
      </c>
      <c r="B143" s="1091">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1">
        <v>9</v>
      </c>
      <c r="B144" s="1091">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1">
        <v>10</v>
      </c>
      <c r="B145" s="1091">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1">
        <v>11</v>
      </c>
      <c r="B146" s="1091">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1">
        <v>12</v>
      </c>
      <c r="B147" s="1091">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1">
        <v>13</v>
      </c>
      <c r="B148" s="1091">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1">
        <v>14</v>
      </c>
      <c r="B149" s="1091">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1">
        <v>15</v>
      </c>
      <c r="B150" s="1091">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1">
        <v>16</v>
      </c>
      <c r="B151" s="1091">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1">
        <v>17</v>
      </c>
      <c r="B152" s="1091">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1">
        <v>18</v>
      </c>
      <c r="B153" s="1091">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1">
        <v>19</v>
      </c>
      <c r="B154" s="1091">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1">
        <v>20</v>
      </c>
      <c r="B155" s="1091">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1">
        <v>21</v>
      </c>
      <c r="B156" s="1091">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1">
        <v>22</v>
      </c>
      <c r="B157" s="1091">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1">
        <v>23</v>
      </c>
      <c r="B158" s="1091">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1">
        <v>24</v>
      </c>
      <c r="B159" s="1091">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1">
        <v>25</v>
      </c>
      <c r="B160" s="1091">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1">
        <v>26</v>
      </c>
      <c r="B161" s="1091">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1">
        <v>27</v>
      </c>
      <c r="B162" s="1091">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1">
        <v>28</v>
      </c>
      <c r="B163" s="1091">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1">
        <v>29</v>
      </c>
      <c r="B164" s="1091">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1">
        <v>30</v>
      </c>
      <c r="B165" s="1091">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298</v>
      </c>
      <c r="K168" s="109"/>
      <c r="L168" s="109"/>
      <c r="M168" s="109"/>
      <c r="N168" s="109"/>
      <c r="O168" s="109"/>
      <c r="P168" s="366" t="s">
        <v>27</v>
      </c>
      <c r="Q168" s="366"/>
      <c r="R168" s="366"/>
      <c r="S168" s="366"/>
      <c r="T168" s="366"/>
      <c r="U168" s="366"/>
      <c r="V168" s="366"/>
      <c r="W168" s="366"/>
      <c r="X168" s="366"/>
      <c r="Y168" s="363" t="s">
        <v>351</v>
      </c>
      <c r="Z168" s="364"/>
      <c r="AA168" s="364"/>
      <c r="AB168" s="364"/>
      <c r="AC168" s="287" t="s">
        <v>336</v>
      </c>
      <c r="AD168" s="287"/>
      <c r="AE168" s="287"/>
      <c r="AF168" s="287"/>
      <c r="AG168" s="287"/>
      <c r="AH168" s="363" t="s">
        <v>260</v>
      </c>
      <c r="AI168" s="365"/>
      <c r="AJ168" s="365"/>
      <c r="AK168" s="365"/>
      <c r="AL168" s="365" t="s">
        <v>21</v>
      </c>
      <c r="AM168" s="365"/>
      <c r="AN168" s="365"/>
      <c r="AO168" s="446"/>
      <c r="AP168" s="447" t="s">
        <v>299</v>
      </c>
      <c r="AQ168" s="447"/>
      <c r="AR168" s="447"/>
      <c r="AS168" s="447"/>
      <c r="AT168" s="447"/>
      <c r="AU168" s="447"/>
      <c r="AV168" s="447"/>
      <c r="AW168" s="447"/>
      <c r="AX168" s="447"/>
    </row>
    <row r="169" spans="1:50" ht="26.25" customHeight="1" x14ac:dyDescent="0.15">
      <c r="A169" s="1091">
        <v>1</v>
      </c>
      <c r="B169" s="1091">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1">
        <v>2</v>
      </c>
      <c r="B170" s="1091">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1">
        <v>3</v>
      </c>
      <c r="B171" s="1091">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1">
        <v>4</v>
      </c>
      <c r="B172" s="1091">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1">
        <v>5</v>
      </c>
      <c r="B173" s="1091">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1">
        <v>6</v>
      </c>
      <c r="B174" s="1091">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1">
        <v>7</v>
      </c>
      <c r="B175" s="1091">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1">
        <v>8</v>
      </c>
      <c r="B176" s="1091">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1">
        <v>9</v>
      </c>
      <c r="B177" s="1091">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1">
        <v>10</v>
      </c>
      <c r="B178" s="1091">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1">
        <v>11</v>
      </c>
      <c r="B179" s="1091">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1">
        <v>12</v>
      </c>
      <c r="B180" s="1091">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1">
        <v>13</v>
      </c>
      <c r="B181" s="1091">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1">
        <v>14</v>
      </c>
      <c r="B182" s="1091">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1">
        <v>15</v>
      </c>
      <c r="B183" s="1091">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1">
        <v>16</v>
      </c>
      <c r="B184" s="1091">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1">
        <v>17</v>
      </c>
      <c r="B185" s="1091">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1">
        <v>18</v>
      </c>
      <c r="B186" s="1091">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1">
        <v>19</v>
      </c>
      <c r="B187" s="1091">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1">
        <v>20</v>
      </c>
      <c r="B188" s="1091">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1">
        <v>21</v>
      </c>
      <c r="B189" s="1091">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1">
        <v>22</v>
      </c>
      <c r="B190" s="1091">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1">
        <v>23</v>
      </c>
      <c r="B191" s="1091">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1">
        <v>24</v>
      </c>
      <c r="B192" s="1091">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1">
        <v>25</v>
      </c>
      <c r="B193" s="1091">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1">
        <v>26</v>
      </c>
      <c r="B194" s="1091">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1">
        <v>27</v>
      </c>
      <c r="B195" s="1091">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1">
        <v>28</v>
      </c>
      <c r="B196" s="1091">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1">
        <v>29</v>
      </c>
      <c r="B197" s="1091">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1">
        <v>30</v>
      </c>
      <c r="B198" s="1091">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298</v>
      </c>
      <c r="K201" s="109"/>
      <c r="L201" s="109"/>
      <c r="M201" s="109"/>
      <c r="N201" s="109"/>
      <c r="O201" s="109"/>
      <c r="P201" s="366" t="s">
        <v>27</v>
      </c>
      <c r="Q201" s="366"/>
      <c r="R201" s="366"/>
      <c r="S201" s="366"/>
      <c r="T201" s="366"/>
      <c r="U201" s="366"/>
      <c r="V201" s="366"/>
      <c r="W201" s="366"/>
      <c r="X201" s="366"/>
      <c r="Y201" s="363" t="s">
        <v>351</v>
      </c>
      <c r="Z201" s="364"/>
      <c r="AA201" s="364"/>
      <c r="AB201" s="364"/>
      <c r="AC201" s="287" t="s">
        <v>336</v>
      </c>
      <c r="AD201" s="287"/>
      <c r="AE201" s="287"/>
      <c r="AF201" s="287"/>
      <c r="AG201" s="287"/>
      <c r="AH201" s="363" t="s">
        <v>260</v>
      </c>
      <c r="AI201" s="365"/>
      <c r="AJ201" s="365"/>
      <c r="AK201" s="365"/>
      <c r="AL201" s="365" t="s">
        <v>21</v>
      </c>
      <c r="AM201" s="365"/>
      <c r="AN201" s="365"/>
      <c r="AO201" s="446"/>
      <c r="AP201" s="447" t="s">
        <v>299</v>
      </c>
      <c r="AQ201" s="447"/>
      <c r="AR201" s="447"/>
      <c r="AS201" s="447"/>
      <c r="AT201" s="447"/>
      <c r="AU201" s="447"/>
      <c r="AV201" s="447"/>
      <c r="AW201" s="447"/>
      <c r="AX201" s="447"/>
    </row>
    <row r="202" spans="1:50" ht="26.25" customHeight="1" x14ac:dyDescent="0.15">
      <c r="A202" s="1091">
        <v>1</v>
      </c>
      <c r="B202" s="1091">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1">
        <v>2</v>
      </c>
      <c r="B203" s="1091">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1">
        <v>3</v>
      </c>
      <c r="B204" s="1091">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1">
        <v>4</v>
      </c>
      <c r="B205" s="1091">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1">
        <v>5</v>
      </c>
      <c r="B206" s="1091">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1">
        <v>6</v>
      </c>
      <c r="B207" s="1091">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1">
        <v>7</v>
      </c>
      <c r="B208" s="1091">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1">
        <v>8</v>
      </c>
      <c r="B209" s="1091">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1">
        <v>9</v>
      </c>
      <c r="B210" s="1091">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1">
        <v>10</v>
      </c>
      <c r="B211" s="1091">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1">
        <v>11</v>
      </c>
      <c r="B212" s="1091">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1">
        <v>12</v>
      </c>
      <c r="B213" s="1091">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1">
        <v>13</v>
      </c>
      <c r="B214" s="1091">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1">
        <v>14</v>
      </c>
      <c r="B215" s="1091">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1">
        <v>15</v>
      </c>
      <c r="B216" s="1091">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1">
        <v>16</v>
      </c>
      <c r="B217" s="1091">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1">
        <v>17</v>
      </c>
      <c r="B218" s="1091">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1">
        <v>18</v>
      </c>
      <c r="B219" s="1091">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1">
        <v>19</v>
      </c>
      <c r="B220" s="1091">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1">
        <v>20</v>
      </c>
      <c r="B221" s="1091">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1">
        <v>21</v>
      </c>
      <c r="B222" s="1091">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1">
        <v>22</v>
      </c>
      <c r="B223" s="1091">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1">
        <v>23</v>
      </c>
      <c r="B224" s="1091">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1">
        <v>24</v>
      </c>
      <c r="B225" s="1091">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1">
        <v>25</v>
      </c>
      <c r="B226" s="1091">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1">
        <v>26</v>
      </c>
      <c r="B227" s="1091">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1">
        <v>27</v>
      </c>
      <c r="B228" s="1091">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1">
        <v>28</v>
      </c>
      <c r="B229" s="1091">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1">
        <v>29</v>
      </c>
      <c r="B230" s="1091">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1">
        <v>30</v>
      </c>
      <c r="B231" s="1091">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298</v>
      </c>
      <c r="K234" s="109"/>
      <c r="L234" s="109"/>
      <c r="M234" s="109"/>
      <c r="N234" s="109"/>
      <c r="O234" s="109"/>
      <c r="P234" s="366" t="s">
        <v>27</v>
      </c>
      <c r="Q234" s="366"/>
      <c r="R234" s="366"/>
      <c r="S234" s="366"/>
      <c r="T234" s="366"/>
      <c r="U234" s="366"/>
      <c r="V234" s="366"/>
      <c r="W234" s="366"/>
      <c r="X234" s="366"/>
      <c r="Y234" s="363" t="s">
        <v>351</v>
      </c>
      <c r="Z234" s="364"/>
      <c r="AA234" s="364"/>
      <c r="AB234" s="364"/>
      <c r="AC234" s="287" t="s">
        <v>336</v>
      </c>
      <c r="AD234" s="287"/>
      <c r="AE234" s="287"/>
      <c r="AF234" s="287"/>
      <c r="AG234" s="287"/>
      <c r="AH234" s="363" t="s">
        <v>260</v>
      </c>
      <c r="AI234" s="365"/>
      <c r="AJ234" s="365"/>
      <c r="AK234" s="365"/>
      <c r="AL234" s="365" t="s">
        <v>21</v>
      </c>
      <c r="AM234" s="365"/>
      <c r="AN234" s="365"/>
      <c r="AO234" s="446"/>
      <c r="AP234" s="447" t="s">
        <v>299</v>
      </c>
      <c r="AQ234" s="447"/>
      <c r="AR234" s="447"/>
      <c r="AS234" s="447"/>
      <c r="AT234" s="447"/>
      <c r="AU234" s="447"/>
      <c r="AV234" s="447"/>
      <c r="AW234" s="447"/>
      <c r="AX234" s="447"/>
    </row>
    <row r="235" spans="1:50" ht="26.25" customHeight="1" x14ac:dyDescent="0.15">
      <c r="A235" s="1091">
        <v>1</v>
      </c>
      <c r="B235" s="1091">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1">
        <v>2</v>
      </c>
      <c r="B236" s="1091">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1">
        <v>3</v>
      </c>
      <c r="B237" s="1091">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1">
        <v>4</v>
      </c>
      <c r="B238" s="1091">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1">
        <v>5</v>
      </c>
      <c r="B239" s="1091">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1">
        <v>6</v>
      </c>
      <c r="B240" s="1091">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1">
        <v>7</v>
      </c>
      <c r="B241" s="1091">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1">
        <v>8</v>
      </c>
      <c r="B242" s="1091">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1">
        <v>9</v>
      </c>
      <c r="B243" s="1091">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1">
        <v>10</v>
      </c>
      <c r="B244" s="1091">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1">
        <v>11</v>
      </c>
      <c r="B245" s="1091">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1">
        <v>12</v>
      </c>
      <c r="B246" s="1091">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1">
        <v>13</v>
      </c>
      <c r="B247" s="1091">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1">
        <v>14</v>
      </c>
      <c r="B248" s="1091">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1">
        <v>15</v>
      </c>
      <c r="B249" s="1091">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1">
        <v>16</v>
      </c>
      <c r="B250" s="1091">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1">
        <v>17</v>
      </c>
      <c r="B251" s="1091">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1">
        <v>18</v>
      </c>
      <c r="B252" s="1091">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1">
        <v>19</v>
      </c>
      <c r="B253" s="1091">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1">
        <v>20</v>
      </c>
      <c r="B254" s="1091">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1">
        <v>21</v>
      </c>
      <c r="B255" s="1091">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1">
        <v>22</v>
      </c>
      <c r="B256" s="1091">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1">
        <v>23</v>
      </c>
      <c r="B257" s="1091">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1">
        <v>24</v>
      </c>
      <c r="B258" s="1091">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1">
        <v>25</v>
      </c>
      <c r="B259" s="1091">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1">
        <v>26</v>
      </c>
      <c r="B260" s="1091">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1">
        <v>27</v>
      </c>
      <c r="B261" s="1091">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1">
        <v>28</v>
      </c>
      <c r="B262" s="1091">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1">
        <v>29</v>
      </c>
      <c r="B263" s="1091">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1">
        <v>30</v>
      </c>
      <c r="B264" s="1091">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298</v>
      </c>
      <c r="K267" s="109"/>
      <c r="L267" s="109"/>
      <c r="M267" s="109"/>
      <c r="N267" s="109"/>
      <c r="O267" s="109"/>
      <c r="P267" s="366" t="s">
        <v>27</v>
      </c>
      <c r="Q267" s="366"/>
      <c r="R267" s="366"/>
      <c r="S267" s="366"/>
      <c r="T267" s="366"/>
      <c r="U267" s="366"/>
      <c r="V267" s="366"/>
      <c r="W267" s="366"/>
      <c r="X267" s="366"/>
      <c r="Y267" s="363" t="s">
        <v>351</v>
      </c>
      <c r="Z267" s="364"/>
      <c r="AA267" s="364"/>
      <c r="AB267" s="364"/>
      <c r="AC267" s="287" t="s">
        <v>336</v>
      </c>
      <c r="AD267" s="287"/>
      <c r="AE267" s="287"/>
      <c r="AF267" s="287"/>
      <c r="AG267" s="287"/>
      <c r="AH267" s="363" t="s">
        <v>260</v>
      </c>
      <c r="AI267" s="365"/>
      <c r="AJ267" s="365"/>
      <c r="AK267" s="365"/>
      <c r="AL267" s="365" t="s">
        <v>21</v>
      </c>
      <c r="AM267" s="365"/>
      <c r="AN267" s="365"/>
      <c r="AO267" s="446"/>
      <c r="AP267" s="447" t="s">
        <v>299</v>
      </c>
      <c r="AQ267" s="447"/>
      <c r="AR267" s="447"/>
      <c r="AS267" s="447"/>
      <c r="AT267" s="447"/>
      <c r="AU267" s="447"/>
      <c r="AV267" s="447"/>
      <c r="AW267" s="447"/>
      <c r="AX267" s="447"/>
    </row>
    <row r="268" spans="1:50" ht="26.25" customHeight="1" x14ac:dyDescent="0.15">
      <c r="A268" s="1091">
        <v>1</v>
      </c>
      <c r="B268" s="1091">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1">
        <v>2</v>
      </c>
      <c r="B269" s="1091">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1">
        <v>3</v>
      </c>
      <c r="B270" s="1091">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1">
        <v>4</v>
      </c>
      <c r="B271" s="1091">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1">
        <v>5</v>
      </c>
      <c r="B272" s="1091">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1">
        <v>6</v>
      </c>
      <c r="B273" s="1091">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1">
        <v>7</v>
      </c>
      <c r="B274" s="1091">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1">
        <v>8</v>
      </c>
      <c r="B275" s="1091">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1">
        <v>9</v>
      </c>
      <c r="B276" s="1091">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1">
        <v>10</v>
      </c>
      <c r="B277" s="1091">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1">
        <v>11</v>
      </c>
      <c r="B278" s="1091">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1">
        <v>12</v>
      </c>
      <c r="B279" s="1091">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1">
        <v>13</v>
      </c>
      <c r="B280" s="1091">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1">
        <v>14</v>
      </c>
      <c r="B281" s="1091">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1">
        <v>15</v>
      </c>
      <c r="B282" s="1091">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1">
        <v>16</v>
      </c>
      <c r="B283" s="1091">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1">
        <v>17</v>
      </c>
      <c r="B284" s="1091">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1">
        <v>18</v>
      </c>
      <c r="B285" s="1091">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1">
        <v>19</v>
      </c>
      <c r="B286" s="1091">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1">
        <v>20</v>
      </c>
      <c r="B287" s="1091">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1">
        <v>21</v>
      </c>
      <c r="B288" s="1091">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1">
        <v>22</v>
      </c>
      <c r="B289" s="1091">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1">
        <v>23</v>
      </c>
      <c r="B290" s="1091">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1">
        <v>24</v>
      </c>
      <c r="B291" s="1091">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1">
        <v>25</v>
      </c>
      <c r="B292" s="1091">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1">
        <v>26</v>
      </c>
      <c r="B293" s="1091">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1">
        <v>27</v>
      </c>
      <c r="B294" s="1091">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1">
        <v>28</v>
      </c>
      <c r="B295" s="1091">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1">
        <v>29</v>
      </c>
      <c r="B296" s="1091">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1">
        <v>30</v>
      </c>
      <c r="B297" s="1091">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298</v>
      </c>
      <c r="K300" s="109"/>
      <c r="L300" s="109"/>
      <c r="M300" s="109"/>
      <c r="N300" s="109"/>
      <c r="O300" s="109"/>
      <c r="P300" s="366" t="s">
        <v>27</v>
      </c>
      <c r="Q300" s="366"/>
      <c r="R300" s="366"/>
      <c r="S300" s="366"/>
      <c r="T300" s="366"/>
      <c r="U300" s="366"/>
      <c r="V300" s="366"/>
      <c r="W300" s="366"/>
      <c r="X300" s="366"/>
      <c r="Y300" s="363" t="s">
        <v>351</v>
      </c>
      <c r="Z300" s="364"/>
      <c r="AA300" s="364"/>
      <c r="AB300" s="364"/>
      <c r="AC300" s="287" t="s">
        <v>336</v>
      </c>
      <c r="AD300" s="287"/>
      <c r="AE300" s="287"/>
      <c r="AF300" s="287"/>
      <c r="AG300" s="287"/>
      <c r="AH300" s="363" t="s">
        <v>260</v>
      </c>
      <c r="AI300" s="365"/>
      <c r="AJ300" s="365"/>
      <c r="AK300" s="365"/>
      <c r="AL300" s="365" t="s">
        <v>21</v>
      </c>
      <c r="AM300" s="365"/>
      <c r="AN300" s="365"/>
      <c r="AO300" s="446"/>
      <c r="AP300" s="447" t="s">
        <v>299</v>
      </c>
      <c r="AQ300" s="447"/>
      <c r="AR300" s="447"/>
      <c r="AS300" s="447"/>
      <c r="AT300" s="447"/>
      <c r="AU300" s="447"/>
      <c r="AV300" s="447"/>
      <c r="AW300" s="447"/>
      <c r="AX300" s="447"/>
    </row>
    <row r="301" spans="1:50" ht="26.25" customHeight="1" x14ac:dyDescent="0.15">
      <c r="A301" s="1091">
        <v>1</v>
      </c>
      <c r="B301" s="1091">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1">
        <v>2</v>
      </c>
      <c r="B302" s="1091">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1">
        <v>3</v>
      </c>
      <c r="B303" s="1091">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1">
        <v>4</v>
      </c>
      <c r="B304" s="1091">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1">
        <v>5</v>
      </c>
      <c r="B305" s="1091">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1">
        <v>6</v>
      </c>
      <c r="B306" s="1091">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1">
        <v>7</v>
      </c>
      <c r="B307" s="1091">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1">
        <v>8</v>
      </c>
      <c r="B308" s="1091">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1">
        <v>9</v>
      </c>
      <c r="B309" s="1091">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1">
        <v>10</v>
      </c>
      <c r="B310" s="1091">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1">
        <v>11</v>
      </c>
      <c r="B311" s="1091">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1">
        <v>12</v>
      </c>
      <c r="B312" s="1091">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1">
        <v>13</v>
      </c>
      <c r="B313" s="1091">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1">
        <v>14</v>
      </c>
      <c r="B314" s="1091">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1">
        <v>15</v>
      </c>
      <c r="B315" s="1091">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1">
        <v>16</v>
      </c>
      <c r="B316" s="1091">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1">
        <v>17</v>
      </c>
      <c r="B317" s="1091">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1">
        <v>18</v>
      </c>
      <c r="B318" s="1091">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1">
        <v>19</v>
      </c>
      <c r="B319" s="1091">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1">
        <v>20</v>
      </c>
      <c r="B320" s="1091">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1">
        <v>21</v>
      </c>
      <c r="B321" s="1091">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1">
        <v>22</v>
      </c>
      <c r="B322" s="1091">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1">
        <v>23</v>
      </c>
      <c r="B323" s="1091">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1">
        <v>24</v>
      </c>
      <c r="B324" s="1091">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1">
        <v>25</v>
      </c>
      <c r="B325" s="1091">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1">
        <v>26</v>
      </c>
      <c r="B326" s="1091">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1">
        <v>27</v>
      </c>
      <c r="B327" s="1091">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1">
        <v>28</v>
      </c>
      <c r="B328" s="1091">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1">
        <v>29</v>
      </c>
      <c r="B329" s="1091">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1">
        <v>30</v>
      </c>
      <c r="B330" s="1091">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298</v>
      </c>
      <c r="K333" s="109"/>
      <c r="L333" s="109"/>
      <c r="M333" s="109"/>
      <c r="N333" s="109"/>
      <c r="O333" s="109"/>
      <c r="P333" s="366" t="s">
        <v>27</v>
      </c>
      <c r="Q333" s="366"/>
      <c r="R333" s="366"/>
      <c r="S333" s="366"/>
      <c r="T333" s="366"/>
      <c r="U333" s="366"/>
      <c r="V333" s="366"/>
      <c r="W333" s="366"/>
      <c r="X333" s="366"/>
      <c r="Y333" s="363" t="s">
        <v>351</v>
      </c>
      <c r="Z333" s="364"/>
      <c r="AA333" s="364"/>
      <c r="AB333" s="364"/>
      <c r="AC333" s="287" t="s">
        <v>336</v>
      </c>
      <c r="AD333" s="287"/>
      <c r="AE333" s="287"/>
      <c r="AF333" s="287"/>
      <c r="AG333" s="287"/>
      <c r="AH333" s="363" t="s">
        <v>260</v>
      </c>
      <c r="AI333" s="365"/>
      <c r="AJ333" s="365"/>
      <c r="AK333" s="365"/>
      <c r="AL333" s="365" t="s">
        <v>21</v>
      </c>
      <c r="AM333" s="365"/>
      <c r="AN333" s="365"/>
      <c r="AO333" s="446"/>
      <c r="AP333" s="447" t="s">
        <v>299</v>
      </c>
      <c r="AQ333" s="447"/>
      <c r="AR333" s="447"/>
      <c r="AS333" s="447"/>
      <c r="AT333" s="447"/>
      <c r="AU333" s="447"/>
      <c r="AV333" s="447"/>
      <c r="AW333" s="447"/>
      <c r="AX333" s="447"/>
    </row>
    <row r="334" spans="1:50" ht="26.25" customHeight="1" x14ac:dyDescent="0.15">
      <c r="A334" s="1091">
        <v>1</v>
      </c>
      <c r="B334" s="1091">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1">
        <v>2</v>
      </c>
      <c r="B335" s="1091">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1">
        <v>3</v>
      </c>
      <c r="B336" s="1091">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1">
        <v>4</v>
      </c>
      <c r="B337" s="1091">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1">
        <v>5</v>
      </c>
      <c r="B338" s="1091">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1">
        <v>6</v>
      </c>
      <c r="B339" s="1091">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1">
        <v>7</v>
      </c>
      <c r="B340" s="1091">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1">
        <v>8</v>
      </c>
      <c r="B341" s="1091">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1">
        <v>9</v>
      </c>
      <c r="B342" s="1091">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1">
        <v>10</v>
      </c>
      <c r="B343" s="1091">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1">
        <v>11</v>
      </c>
      <c r="B344" s="1091">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1">
        <v>12</v>
      </c>
      <c r="B345" s="1091">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1">
        <v>13</v>
      </c>
      <c r="B346" s="1091">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1">
        <v>14</v>
      </c>
      <c r="B347" s="1091">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1">
        <v>15</v>
      </c>
      <c r="B348" s="1091">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1">
        <v>16</v>
      </c>
      <c r="B349" s="1091">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1">
        <v>17</v>
      </c>
      <c r="B350" s="1091">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1">
        <v>18</v>
      </c>
      <c r="B351" s="1091">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1">
        <v>19</v>
      </c>
      <c r="B352" s="1091">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1">
        <v>20</v>
      </c>
      <c r="B353" s="1091">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1">
        <v>21</v>
      </c>
      <c r="B354" s="1091">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1">
        <v>22</v>
      </c>
      <c r="B355" s="1091">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1">
        <v>23</v>
      </c>
      <c r="B356" s="1091">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1">
        <v>24</v>
      </c>
      <c r="B357" s="1091">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1">
        <v>25</v>
      </c>
      <c r="B358" s="1091">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1">
        <v>26</v>
      </c>
      <c r="B359" s="1091">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1">
        <v>27</v>
      </c>
      <c r="B360" s="1091">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1">
        <v>28</v>
      </c>
      <c r="B361" s="1091">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1">
        <v>29</v>
      </c>
      <c r="B362" s="1091">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1">
        <v>30</v>
      </c>
      <c r="B363" s="1091">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298</v>
      </c>
      <c r="K366" s="109"/>
      <c r="L366" s="109"/>
      <c r="M366" s="109"/>
      <c r="N366" s="109"/>
      <c r="O366" s="109"/>
      <c r="P366" s="366" t="s">
        <v>27</v>
      </c>
      <c r="Q366" s="366"/>
      <c r="R366" s="366"/>
      <c r="S366" s="366"/>
      <c r="T366" s="366"/>
      <c r="U366" s="366"/>
      <c r="V366" s="366"/>
      <c r="W366" s="366"/>
      <c r="X366" s="366"/>
      <c r="Y366" s="363" t="s">
        <v>351</v>
      </c>
      <c r="Z366" s="364"/>
      <c r="AA366" s="364"/>
      <c r="AB366" s="364"/>
      <c r="AC366" s="287" t="s">
        <v>336</v>
      </c>
      <c r="AD366" s="287"/>
      <c r="AE366" s="287"/>
      <c r="AF366" s="287"/>
      <c r="AG366" s="287"/>
      <c r="AH366" s="363" t="s">
        <v>260</v>
      </c>
      <c r="AI366" s="365"/>
      <c r="AJ366" s="365"/>
      <c r="AK366" s="365"/>
      <c r="AL366" s="365" t="s">
        <v>21</v>
      </c>
      <c r="AM366" s="365"/>
      <c r="AN366" s="365"/>
      <c r="AO366" s="446"/>
      <c r="AP366" s="447" t="s">
        <v>299</v>
      </c>
      <c r="AQ366" s="447"/>
      <c r="AR366" s="447"/>
      <c r="AS366" s="447"/>
      <c r="AT366" s="447"/>
      <c r="AU366" s="447"/>
      <c r="AV366" s="447"/>
      <c r="AW366" s="447"/>
      <c r="AX366" s="447"/>
    </row>
    <row r="367" spans="1:50" ht="26.25" customHeight="1" x14ac:dyDescent="0.15">
      <c r="A367" s="1091">
        <v>1</v>
      </c>
      <c r="B367" s="1091">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1">
        <v>2</v>
      </c>
      <c r="B368" s="1091">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1">
        <v>3</v>
      </c>
      <c r="B369" s="1091">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1">
        <v>4</v>
      </c>
      <c r="B370" s="1091">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1">
        <v>5</v>
      </c>
      <c r="B371" s="1091">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1">
        <v>6</v>
      </c>
      <c r="B372" s="1091">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1">
        <v>7</v>
      </c>
      <c r="B373" s="1091">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1">
        <v>8</v>
      </c>
      <c r="B374" s="1091">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1">
        <v>9</v>
      </c>
      <c r="B375" s="1091">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1">
        <v>10</v>
      </c>
      <c r="B376" s="1091">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1">
        <v>11</v>
      </c>
      <c r="B377" s="1091">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1">
        <v>12</v>
      </c>
      <c r="B378" s="1091">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1">
        <v>13</v>
      </c>
      <c r="B379" s="1091">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1">
        <v>14</v>
      </c>
      <c r="B380" s="1091">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1">
        <v>15</v>
      </c>
      <c r="B381" s="1091">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1">
        <v>16</v>
      </c>
      <c r="B382" s="1091">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1">
        <v>17</v>
      </c>
      <c r="B383" s="1091">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1">
        <v>18</v>
      </c>
      <c r="B384" s="1091">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1">
        <v>19</v>
      </c>
      <c r="B385" s="1091">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1">
        <v>20</v>
      </c>
      <c r="B386" s="1091">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1">
        <v>21</v>
      </c>
      <c r="B387" s="1091">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1">
        <v>22</v>
      </c>
      <c r="B388" s="1091">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1">
        <v>23</v>
      </c>
      <c r="B389" s="1091">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1">
        <v>24</v>
      </c>
      <c r="B390" s="1091">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1">
        <v>25</v>
      </c>
      <c r="B391" s="1091">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1">
        <v>26</v>
      </c>
      <c r="B392" s="1091">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1">
        <v>27</v>
      </c>
      <c r="B393" s="1091">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1">
        <v>28</v>
      </c>
      <c r="B394" s="1091">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1">
        <v>29</v>
      </c>
      <c r="B395" s="1091">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1">
        <v>30</v>
      </c>
      <c r="B396" s="1091">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298</v>
      </c>
      <c r="K399" s="109"/>
      <c r="L399" s="109"/>
      <c r="M399" s="109"/>
      <c r="N399" s="109"/>
      <c r="O399" s="109"/>
      <c r="P399" s="366" t="s">
        <v>27</v>
      </c>
      <c r="Q399" s="366"/>
      <c r="R399" s="366"/>
      <c r="S399" s="366"/>
      <c r="T399" s="366"/>
      <c r="U399" s="366"/>
      <c r="V399" s="366"/>
      <c r="W399" s="366"/>
      <c r="X399" s="366"/>
      <c r="Y399" s="363" t="s">
        <v>351</v>
      </c>
      <c r="Z399" s="364"/>
      <c r="AA399" s="364"/>
      <c r="AB399" s="364"/>
      <c r="AC399" s="287" t="s">
        <v>336</v>
      </c>
      <c r="AD399" s="287"/>
      <c r="AE399" s="287"/>
      <c r="AF399" s="287"/>
      <c r="AG399" s="287"/>
      <c r="AH399" s="363" t="s">
        <v>260</v>
      </c>
      <c r="AI399" s="365"/>
      <c r="AJ399" s="365"/>
      <c r="AK399" s="365"/>
      <c r="AL399" s="365" t="s">
        <v>21</v>
      </c>
      <c r="AM399" s="365"/>
      <c r="AN399" s="365"/>
      <c r="AO399" s="446"/>
      <c r="AP399" s="447" t="s">
        <v>299</v>
      </c>
      <c r="AQ399" s="447"/>
      <c r="AR399" s="447"/>
      <c r="AS399" s="447"/>
      <c r="AT399" s="447"/>
      <c r="AU399" s="447"/>
      <c r="AV399" s="447"/>
      <c r="AW399" s="447"/>
      <c r="AX399" s="447"/>
    </row>
    <row r="400" spans="1:50" ht="26.25" customHeight="1" x14ac:dyDescent="0.15">
      <c r="A400" s="1091">
        <v>1</v>
      </c>
      <c r="B400" s="1091">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1">
        <v>2</v>
      </c>
      <c r="B401" s="1091">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1">
        <v>3</v>
      </c>
      <c r="B402" s="1091">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1">
        <v>4</v>
      </c>
      <c r="B403" s="1091">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1">
        <v>5</v>
      </c>
      <c r="B404" s="1091">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1">
        <v>6</v>
      </c>
      <c r="B405" s="1091">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1">
        <v>7</v>
      </c>
      <c r="B406" s="1091">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1">
        <v>8</v>
      </c>
      <c r="B407" s="1091">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1">
        <v>9</v>
      </c>
      <c r="B408" s="1091">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1">
        <v>10</v>
      </c>
      <c r="B409" s="1091">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1">
        <v>11</v>
      </c>
      <c r="B410" s="1091">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1">
        <v>12</v>
      </c>
      <c r="B411" s="1091">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1">
        <v>13</v>
      </c>
      <c r="B412" s="1091">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1">
        <v>14</v>
      </c>
      <c r="B413" s="1091">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1">
        <v>15</v>
      </c>
      <c r="B414" s="1091">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1">
        <v>16</v>
      </c>
      <c r="B415" s="1091">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1">
        <v>17</v>
      </c>
      <c r="B416" s="1091">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1">
        <v>18</v>
      </c>
      <c r="B417" s="1091">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1">
        <v>19</v>
      </c>
      <c r="B418" s="1091">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1">
        <v>20</v>
      </c>
      <c r="B419" s="1091">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1">
        <v>21</v>
      </c>
      <c r="B420" s="1091">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1">
        <v>22</v>
      </c>
      <c r="B421" s="1091">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1">
        <v>23</v>
      </c>
      <c r="B422" s="1091">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1">
        <v>24</v>
      </c>
      <c r="B423" s="1091">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1">
        <v>25</v>
      </c>
      <c r="B424" s="1091">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1">
        <v>26</v>
      </c>
      <c r="B425" s="1091">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1">
        <v>27</v>
      </c>
      <c r="B426" s="1091">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1">
        <v>28</v>
      </c>
      <c r="B427" s="1091">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1">
        <v>29</v>
      </c>
      <c r="B428" s="1091">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1">
        <v>30</v>
      </c>
      <c r="B429" s="1091">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298</v>
      </c>
      <c r="K432" s="109"/>
      <c r="L432" s="109"/>
      <c r="M432" s="109"/>
      <c r="N432" s="109"/>
      <c r="O432" s="109"/>
      <c r="P432" s="366" t="s">
        <v>27</v>
      </c>
      <c r="Q432" s="366"/>
      <c r="R432" s="366"/>
      <c r="S432" s="366"/>
      <c r="T432" s="366"/>
      <c r="U432" s="366"/>
      <c r="V432" s="366"/>
      <c r="W432" s="366"/>
      <c r="X432" s="366"/>
      <c r="Y432" s="363" t="s">
        <v>351</v>
      </c>
      <c r="Z432" s="364"/>
      <c r="AA432" s="364"/>
      <c r="AB432" s="364"/>
      <c r="AC432" s="287" t="s">
        <v>336</v>
      </c>
      <c r="AD432" s="287"/>
      <c r="AE432" s="287"/>
      <c r="AF432" s="287"/>
      <c r="AG432" s="287"/>
      <c r="AH432" s="363" t="s">
        <v>260</v>
      </c>
      <c r="AI432" s="365"/>
      <c r="AJ432" s="365"/>
      <c r="AK432" s="365"/>
      <c r="AL432" s="365" t="s">
        <v>21</v>
      </c>
      <c r="AM432" s="365"/>
      <c r="AN432" s="365"/>
      <c r="AO432" s="446"/>
      <c r="AP432" s="447" t="s">
        <v>299</v>
      </c>
      <c r="AQ432" s="447"/>
      <c r="AR432" s="447"/>
      <c r="AS432" s="447"/>
      <c r="AT432" s="447"/>
      <c r="AU432" s="447"/>
      <c r="AV432" s="447"/>
      <c r="AW432" s="447"/>
      <c r="AX432" s="447"/>
    </row>
    <row r="433" spans="1:50" ht="26.25" customHeight="1" x14ac:dyDescent="0.15">
      <c r="A433" s="1091">
        <v>1</v>
      </c>
      <c r="B433" s="1091">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1">
        <v>2</v>
      </c>
      <c r="B434" s="1091">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1">
        <v>3</v>
      </c>
      <c r="B435" s="1091">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1">
        <v>4</v>
      </c>
      <c r="B436" s="1091">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1">
        <v>5</v>
      </c>
      <c r="B437" s="1091">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1">
        <v>6</v>
      </c>
      <c r="B438" s="1091">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1">
        <v>7</v>
      </c>
      <c r="B439" s="1091">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1">
        <v>8</v>
      </c>
      <c r="B440" s="1091">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1">
        <v>9</v>
      </c>
      <c r="B441" s="1091">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1">
        <v>10</v>
      </c>
      <c r="B442" s="1091">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1">
        <v>11</v>
      </c>
      <c r="B443" s="1091">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1">
        <v>12</v>
      </c>
      <c r="B444" s="1091">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1">
        <v>13</v>
      </c>
      <c r="B445" s="1091">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1">
        <v>14</v>
      </c>
      <c r="B446" s="1091">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1">
        <v>15</v>
      </c>
      <c r="B447" s="1091">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1">
        <v>16</v>
      </c>
      <c r="B448" s="1091">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1">
        <v>17</v>
      </c>
      <c r="B449" s="1091">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1">
        <v>18</v>
      </c>
      <c r="B450" s="1091">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1">
        <v>19</v>
      </c>
      <c r="B451" s="1091">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1">
        <v>20</v>
      </c>
      <c r="B452" s="1091">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1">
        <v>21</v>
      </c>
      <c r="B453" s="1091">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1">
        <v>22</v>
      </c>
      <c r="B454" s="1091">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1">
        <v>23</v>
      </c>
      <c r="B455" s="1091">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1">
        <v>24</v>
      </c>
      <c r="B456" s="1091">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1">
        <v>25</v>
      </c>
      <c r="B457" s="1091">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1">
        <v>26</v>
      </c>
      <c r="B458" s="1091">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1">
        <v>27</v>
      </c>
      <c r="B459" s="1091">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1">
        <v>28</v>
      </c>
      <c r="B460" s="1091">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1">
        <v>29</v>
      </c>
      <c r="B461" s="1091">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1">
        <v>30</v>
      </c>
      <c r="B462" s="1091">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298</v>
      </c>
      <c r="K465" s="109"/>
      <c r="L465" s="109"/>
      <c r="M465" s="109"/>
      <c r="N465" s="109"/>
      <c r="O465" s="109"/>
      <c r="P465" s="366" t="s">
        <v>27</v>
      </c>
      <c r="Q465" s="366"/>
      <c r="R465" s="366"/>
      <c r="S465" s="366"/>
      <c r="T465" s="366"/>
      <c r="U465" s="366"/>
      <c r="V465" s="366"/>
      <c r="W465" s="366"/>
      <c r="X465" s="366"/>
      <c r="Y465" s="363" t="s">
        <v>351</v>
      </c>
      <c r="Z465" s="364"/>
      <c r="AA465" s="364"/>
      <c r="AB465" s="364"/>
      <c r="AC465" s="287" t="s">
        <v>336</v>
      </c>
      <c r="AD465" s="287"/>
      <c r="AE465" s="287"/>
      <c r="AF465" s="287"/>
      <c r="AG465" s="287"/>
      <c r="AH465" s="363" t="s">
        <v>260</v>
      </c>
      <c r="AI465" s="365"/>
      <c r="AJ465" s="365"/>
      <c r="AK465" s="365"/>
      <c r="AL465" s="365" t="s">
        <v>21</v>
      </c>
      <c r="AM465" s="365"/>
      <c r="AN465" s="365"/>
      <c r="AO465" s="446"/>
      <c r="AP465" s="447" t="s">
        <v>299</v>
      </c>
      <c r="AQ465" s="447"/>
      <c r="AR465" s="447"/>
      <c r="AS465" s="447"/>
      <c r="AT465" s="447"/>
      <c r="AU465" s="447"/>
      <c r="AV465" s="447"/>
      <c r="AW465" s="447"/>
      <c r="AX465" s="447"/>
    </row>
    <row r="466" spans="1:50" ht="26.25" customHeight="1" x14ac:dyDescent="0.15">
      <c r="A466" s="1091">
        <v>1</v>
      </c>
      <c r="B466" s="1091">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1">
        <v>2</v>
      </c>
      <c r="B467" s="1091">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1">
        <v>3</v>
      </c>
      <c r="B468" s="1091">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1">
        <v>4</v>
      </c>
      <c r="B469" s="1091">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1">
        <v>5</v>
      </c>
      <c r="B470" s="1091">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1">
        <v>6</v>
      </c>
      <c r="B471" s="1091">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1">
        <v>7</v>
      </c>
      <c r="B472" s="1091">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1">
        <v>8</v>
      </c>
      <c r="B473" s="1091">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1">
        <v>9</v>
      </c>
      <c r="B474" s="1091">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1">
        <v>10</v>
      </c>
      <c r="B475" s="1091">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1">
        <v>11</v>
      </c>
      <c r="B476" s="1091">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1">
        <v>12</v>
      </c>
      <c r="B477" s="1091">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1">
        <v>13</v>
      </c>
      <c r="B478" s="1091">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1">
        <v>14</v>
      </c>
      <c r="B479" s="1091">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1">
        <v>15</v>
      </c>
      <c r="B480" s="1091">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1">
        <v>16</v>
      </c>
      <c r="B481" s="1091">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1">
        <v>17</v>
      </c>
      <c r="B482" s="1091">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1">
        <v>18</v>
      </c>
      <c r="B483" s="1091">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1">
        <v>19</v>
      </c>
      <c r="B484" s="1091">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1">
        <v>20</v>
      </c>
      <c r="B485" s="1091">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1">
        <v>21</v>
      </c>
      <c r="B486" s="1091">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1">
        <v>22</v>
      </c>
      <c r="B487" s="1091">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1">
        <v>23</v>
      </c>
      <c r="B488" s="1091">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1">
        <v>24</v>
      </c>
      <c r="B489" s="1091">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1">
        <v>25</v>
      </c>
      <c r="B490" s="1091">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1">
        <v>26</v>
      </c>
      <c r="B491" s="1091">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1">
        <v>27</v>
      </c>
      <c r="B492" s="1091">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1">
        <v>28</v>
      </c>
      <c r="B493" s="1091">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1">
        <v>29</v>
      </c>
      <c r="B494" s="1091">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1">
        <v>30</v>
      </c>
      <c r="B495" s="1091">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298</v>
      </c>
      <c r="K498" s="109"/>
      <c r="L498" s="109"/>
      <c r="M498" s="109"/>
      <c r="N498" s="109"/>
      <c r="O498" s="109"/>
      <c r="P498" s="366" t="s">
        <v>27</v>
      </c>
      <c r="Q498" s="366"/>
      <c r="R498" s="366"/>
      <c r="S498" s="366"/>
      <c r="T498" s="366"/>
      <c r="U498" s="366"/>
      <c r="V498" s="366"/>
      <c r="W498" s="366"/>
      <c r="X498" s="366"/>
      <c r="Y498" s="363" t="s">
        <v>351</v>
      </c>
      <c r="Z498" s="364"/>
      <c r="AA498" s="364"/>
      <c r="AB498" s="364"/>
      <c r="AC498" s="287" t="s">
        <v>336</v>
      </c>
      <c r="AD498" s="287"/>
      <c r="AE498" s="287"/>
      <c r="AF498" s="287"/>
      <c r="AG498" s="287"/>
      <c r="AH498" s="363" t="s">
        <v>260</v>
      </c>
      <c r="AI498" s="365"/>
      <c r="AJ498" s="365"/>
      <c r="AK498" s="365"/>
      <c r="AL498" s="365" t="s">
        <v>21</v>
      </c>
      <c r="AM498" s="365"/>
      <c r="AN498" s="365"/>
      <c r="AO498" s="446"/>
      <c r="AP498" s="447" t="s">
        <v>299</v>
      </c>
      <c r="AQ498" s="447"/>
      <c r="AR498" s="447"/>
      <c r="AS498" s="447"/>
      <c r="AT498" s="447"/>
      <c r="AU498" s="447"/>
      <c r="AV498" s="447"/>
      <c r="AW498" s="447"/>
      <c r="AX498" s="447"/>
    </row>
    <row r="499" spans="1:50" ht="26.25" customHeight="1" x14ac:dyDescent="0.15">
      <c r="A499" s="1091">
        <v>1</v>
      </c>
      <c r="B499" s="1091">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1">
        <v>2</v>
      </c>
      <c r="B500" s="1091">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1">
        <v>3</v>
      </c>
      <c r="B501" s="1091">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1">
        <v>4</v>
      </c>
      <c r="B502" s="1091">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1">
        <v>5</v>
      </c>
      <c r="B503" s="1091">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1">
        <v>6</v>
      </c>
      <c r="B504" s="1091">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1">
        <v>7</v>
      </c>
      <c r="B505" s="1091">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1">
        <v>8</v>
      </c>
      <c r="B506" s="1091">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1">
        <v>9</v>
      </c>
      <c r="B507" s="1091">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1">
        <v>10</v>
      </c>
      <c r="B508" s="1091">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1">
        <v>11</v>
      </c>
      <c r="B509" s="1091">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1">
        <v>12</v>
      </c>
      <c r="B510" s="1091">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1">
        <v>13</v>
      </c>
      <c r="B511" s="1091">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1">
        <v>14</v>
      </c>
      <c r="B512" s="1091">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1">
        <v>15</v>
      </c>
      <c r="B513" s="1091">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1">
        <v>16</v>
      </c>
      <c r="B514" s="1091">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1">
        <v>17</v>
      </c>
      <c r="B515" s="1091">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1">
        <v>18</v>
      </c>
      <c r="B516" s="1091">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1">
        <v>19</v>
      </c>
      <c r="B517" s="1091">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1">
        <v>20</v>
      </c>
      <c r="B518" s="1091">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1">
        <v>21</v>
      </c>
      <c r="B519" s="1091">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1">
        <v>22</v>
      </c>
      <c r="B520" s="1091">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1">
        <v>23</v>
      </c>
      <c r="B521" s="1091">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1">
        <v>24</v>
      </c>
      <c r="B522" s="1091">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1">
        <v>25</v>
      </c>
      <c r="B523" s="1091">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1">
        <v>26</v>
      </c>
      <c r="B524" s="1091">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1">
        <v>27</v>
      </c>
      <c r="B525" s="1091">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1">
        <v>28</v>
      </c>
      <c r="B526" s="1091">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1">
        <v>29</v>
      </c>
      <c r="B527" s="1091">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1">
        <v>30</v>
      </c>
      <c r="B528" s="1091">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298</v>
      </c>
      <c r="K531" s="109"/>
      <c r="L531" s="109"/>
      <c r="M531" s="109"/>
      <c r="N531" s="109"/>
      <c r="O531" s="109"/>
      <c r="P531" s="366" t="s">
        <v>27</v>
      </c>
      <c r="Q531" s="366"/>
      <c r="R531" s="366"/>
      <c r="S531" s="366"/>
      <c r="T531" s="366"/>
      <c r="U531" s="366"/>
      <c r="V531" s="366"/>
      <c r="W531" s="366"/>
      <c r="X531" s="366"/>
      <c r="Y531" s="363" t="s">
        <v>351</v>
      </c>
      <c r="Z531" s="364"/>
      <c r="AA531" s="364"/>
      <c r="AB531" s="364"/>
      <c r="AC531" s="287" t="s">
        <v>336</v>
      </c>
      <c r="AD531" s="287"/>
      <c r="AE531" s="287"/>
      <c r="AF531" s="287"/>
      <c r="AG531" s="287"/>
      <c r="AH531" s="363" t="s">
        <v>260</v>
      </c>
      <c r="AI531" s="365"/>
      <c r="AJ531" s="365"/>
      <c r="AK531" s="365"/>
      <c r="AL531" s="365" t="s">
        <v>21</v>
      </c>
      <c r="AM531" s="365"/>
      <c r="AN531" s="365"/>
      <c r="AO531" s="446"/>
      <c r="AP531" s="447" t="s">
        <v>299</v>
      </c>
      <c r="AQ531" s="447"/>
      <c r="AR531" s="447"/>
      <c r="AS531" s="447"/>
      <c r="AT531" s="447"/>
      <c r="AU531" s="447"/>
      <c r="AV531" s="447"/>
      <c r="AW531" s="447"/>
      <c r="AX531" s="447"/>
    </row>
    <row r="532" spans="1:50" ht="26.25" customHeight="1" x14ac:dyDescent="0.15">
      <c r="A532" s="1091">
        <v>1</v>
      </c>
      <c r="B532" s="1091">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1">
        <v>2</v>
      </c>
      <c r="B533" s="1091">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1">
        <v>3</v>
      </c>
      <c r="B534" s="1091">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1">
        <v>4</v>
      </c>
      <c r="B535" s="1091">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1">
        <v>5</v>
      </c>
      <c r="B536" s="1091">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1">
        <v>6</v>
      </c>
      <c r="B537" s="1091">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1">
        <v>7</v>
      </c>
      <c r="B538" s="1091">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1">
        <v>8</v>
      </c>
      <c r="B539" s="1091">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1">
        <v>9</v>
      </c>
      <c r="B540" s="1091">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1">
        <v>10</v>
      </c>
      <c r="B541" s="1091">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1">
        <v>11</v>
      </c>
      <c r="B542" s="1091">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1">
        <v>12</v>
      </c>
      <c r="B543" s="1091">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1">
        <v>13</v>
      </c>
      <c r="B544" s="1091">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1">
        <v>14</v>
      </c>
      <c r="B545" s="1091">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1">
        <v>15</v>
      </c>
      <c r="B546" s="1091">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1">
        <v>16</v>
      </c>
      <c r="B547" s="1091">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1">
        <v>17</v>
      </c>
      <c r="B548" s="1091">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1">
        <v>18</v>
      </c>
      <c r="B549" s="1091">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1">
        <v>19</v>
      </c>
      <c r="B550" s="1091">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1">
        <v>20</v>
      </c>
      <c r="B551" s="1091">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1">
        <v>21</v>
      </c>
      <c r="B552" s="1091">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1">
        <v>22</v>
      </c>
      <c r="B553" s="1091">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1">
        <v>23</v>
      </c>
      <c r="B554" s="1091">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1">
        <v>24</v>
      </c>
      <c r="B555" s="1091">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1">
        <v>25</v>
      </c>
      <c r="B556" s="1091">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1">
        <v>26</v>
      </c>
      <c r="B557" s="1091">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1">
        <v>27</v>
      </c>
      <c r="B558" s="1091">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1">
        <v>28</v>
      </c>
      <c r="B559" s="1091">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1">
        <v>29</v>
      </c>
      <c r="B560" s="1091">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1">
        <v>30</v>
      </c>
      <c r="B561" s="1091">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298</v>
      </c>
      <c r="K564" s="109"/>
      <c r="L564" s="109"/>
      <c r="M564" s="109"/>
      <c r="N564" s="109"/>
      <c r="O564" s="109"/>
      <c r="P564" s="366" t="s">
        <v>27</v>
      </c>
      <c r="Q564" s="366"/>
      <c r="R564" s="366"/>
      <c r="S564" s="366"/>
      <c r="T564" s="366"/>
      <c r="U564" s="366"/>
      <c r="V564" s="366"/>
      <c r="W564" s="366"/>
      <c r="X564" s="366"/>
      <c r="Y564" s="363" t="s">
        <v>351</v>
      </c>
      <c r="Z564" s="364"/>
      <c r="AA564" s="364"/>
      <c r="AB564" s="364"/>
      <c r="AC564" s="287" t="s">
        <v>336</v>
      </c>
      <c r="AD564" s="287"/>
      <c r="AE564" s="287"/>
      <c r="AF564" s="287"/>
      <c r="AG564" s="287"/>
      <c r="AH564" s="363" t="s">
        <v>260</v>
      </c>
      <c r="AI564" s="365"/>
      <c r="AJ564" s="365"/>
      <c r="AK564" s="365"/>
      <c r="AL564" s="365" t="s">
        <v>21</v>
      </c>
      <c r="AM564" s="365"/>
      <c r="AN564" s="365"/>
      <c r="AO564" s="446"/>
      <c r="AP564" s="447" t="s">
        <v>299</v>
      </c>
      <c r="AQ564" s="447"/>
      <c r="AR564" s="447"/>
      <c r="AS564" s="447"/>
      <c r="AT564" s="447"/>
      <c r="AU564" s="447"/>
      <c r="AV564" s="447"/>
      <c r="AW564" s="447"/>
      <c r="AX564" s="447"/>
    </row>
    <row r="565" spans="1:50" ht="26.25" customHeight="1" x14ac:dyDescent="0.15">
      <c r="A565" s="1091">
        <v>1</v>
      </c>
      <c r="B565" s="1091">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1">
        <v>2</v>
      </c>
      <c r="B566" s="1091">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1">
        <v>3</v>
      </c>
      <c r="B567" s="1091">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1">
        <v>4</v>
      </c>
      <c r="B568" s="1091">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1">
        <v>5</v>
      </c>
      <c r="B569" s="1091">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1">
        <v>6</v>
      </c>
      <c r="B570" s="1091">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1">
        <v>7</v>
      </c>
      <c r="B571" s="1091">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1">
        <v>8</v>
      </c>
      <c r="B572" s="1091">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1">
        <v>9</v>
      </c>
      <c r="B573" s="1091">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1">
        <v>10</v>
      </c>
      <c r="B574" s="1091">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1">
        <v>11</v>
      </c>
      <c r="B575" s="1091">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1">
        <v>12</v>
      </c>
      <c r="B576" s="1091">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1">
        <v>13</v>
      </c>
      <c r="B577" s="1091">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1">
        <v>14</v>
      </c>
      <c r="B578" s="1091">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1">
        <v>15</v>
      </c>
      <c r="B579" s="1091">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1">
        <v>16</v>
      </c>
      <c r="B580" s="1091">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1">
        <v>17</v>
      </c>
      <c r="B581" s="1091">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1">
        <v>18</v>
      </c>
      <c r="B582" s="1091">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1">
        <v>19</v>
      </c>
      <c r="B583" s="1091">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1">
        <v>20</v>
      </c>
      <c r="B584" s="1091">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1">
        <v>21</v>
      </c>
      <c r="B585" s="1091">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1">
        <v>22</v>
      </c>
      <c r="B586" s="1091">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1">
        <v>23</v>
      </c>
      <c r="B587" s="1091">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1">
        <v>24</v>
      </c>
      <c r="B588" s="1091">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1">
        <v>25</v>
      </c>
      <c r="B589" s="1091">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1">
        <v>26</v>
      </c>
      <c r="B590" s="1091">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1">
        <v>27</v>
      </c>
      <c r="B591" s="1091">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1">
        <v>28</v>
      </c>
      <c r="B592" s="1091">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1">
        <v>29</v>
      </c>
      <c r="B593" s="1091">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1">
        <v>30</v>
      </c>
      <c r="B594" s="1091">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298</v>
      </c>
      <c r="K597" s="109"/>
      <c r="L597" s="109"/>
      <c r="M597" s="109"/>
      <c r="N597" s="109"/>
      <c r="O597" s="109"/>
      <c r="P597" s="366" t="s">
        <v>27</v>
      </c>
      <c r="Q597" s="366"/>
      <c r="R597" s="366"/>
      <c r="S597" s="366"/>
      <c r="T597" s="366"/>
      <c r="U597" s="366"/>
      <c r="V597" s="366"/>
      <c r="W597" s="366"/>
      <c r="X597" s="366"/>
      <c r="Y597" s="363" t="s">
        <v>351</v>
      </c>
      <c r="Z597" s="364"/>
      <c r="AA597" s="364"/>
      <c r="AB597" s="364"/>
      <c r="AC597" s="287" t="s">
        <v>336</v>
      </c>
      <c r="AD597" s="287"/>
      <c r="AE597" s="287"/>
      <c r="AF597" s="287"/>
      <c r="AG597" s="287"/>
      <c r="AH597" s="363" t="s">
        <v>260</v>
      </c>
      <c r="AI597" s="365"/>
      <c r="AJ597" s="365"/>
      <c r="AK597" s="365"/>
      <c r="AL597" s="365" t="s">
        <v>21</v>
      </c>
      <c r="AM597" s="365"/>
      <c r="AN597" s="365"/>
      <c r="AO597" s="446"/>
      <c r="AP597" s="447" t="s">
        <v>299</v>
      </c>
      <c r="AQ597" s="447"/>
      <c r="AR597" s="447"/>
      <c r="AS597" s="447"/>
      <c r="AT597" s="447"/>
      <c r="AU597" s="447"/>
      <c r="AV597" s="447"/>
      <c r="AW597" s="447"/>
      <c r="AX597" s="447"/>
    </row>
    <row r="598" spans="1:50" ht="26.25" customHeight="1" x14ac:dyDescent="0.15">
      <c r="A598" s="1091">
        <v>1</v>
      </c>
      <c r="B598" s="1091">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1">
        <v>2</v>
      </c>
      <c r="B599" s="1091">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1">
        <v>3</v>
      </c>
      <c r="B600" s="1091">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1">
        <v>4</v>
      </c>
      <c r="B601" s="1091">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1">
        <v>5</v>
      </c>
      <c r="B602" s="1091">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1">
        <v>6</v>
      </c>
      <c r="B603" s="1091">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1">
        <v>7</v>
      </c>
      <c r="B604" s="1091">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1">
        <v>8</v>
      </c>
      <c r="B605" s="1091">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1">
        <v>9</v>
      </c>
      <c r="B606" s="1091">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1">
        <v>10</v>
      </c>
      <c r="B607" s="1091">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1">
        <v>11</v>
      </c>
      <c r="B608" s="1091">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1">
        <v>12</v>
      </c>
      <c r="B609" s="1091">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1">
        <v>13</v>
      </c>
      <c r="B610" s="1091">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1">
        <v>14</v>
      </c>
      <c r="B611" s="1091">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1">
        <v>15</v>
      </c>
      <c r="B612" s="1091">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1">
        <v>16</v>
      </c>
      <c r="B613" s="1091">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1">
        <v>17</v>
      </c>
      <c r="B614" s="1091">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1">
        <v>18</v>
      </c>
      <c r="B615" s="1091">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1">
        <v>19</v>
      </c>
      <c r="B616" s="1091">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1">
        <v>20</v>
      </c>
      <c r="B617" s="1091">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1">
        <v>21</v>
      </c>
      <c r="B618" s="1091">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1">
        <v>22</v>
      </c>
      <c r="B619" s="1091">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1">
        <v>23</v>
      </c>
      <c r="B620" s="1091">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1">
        <v>24</v>
      </c>
      <c r="B621" s="1091">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1">
        <v>25</v>
      </c>
      <c r="B622" s="1091">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1">
        <v>26</v>
      </c>
      <c r="B623" s="1091">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1">
        <v>27</v>
      </c>
      <c r="B624" s="1091">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1">
        <v>28</v>
      </c>
      <c r="B625" s="1091">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1">
        <v>29</v>
      </c>
      <c r="B626" s="1091">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1">
        <v>30</v>
      </c>
      <c r="B627" s="1091">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298</v>
      </c>
      <c r="K630" s="109"/>
      <c r="L630" s="109"/>
      <c r="M630" s="109"/>
      <c r="N630" s="109"/>
      <c r="O630" s="109"/>
      <c r="P630" s="366" t="s">
        <v>27</v>
      </c>
      <c r="Q630" s="366"/>
      <c r="R630" s="366"/>
      <c r="S630" s="366"/>
      <c r="T630" s="366"/>
      <c r="U630" s="366"/>
      <c r="V630" s="366"/>
      <c r="W630" s="366"/>
      <c r="X630" s="366"/>
      <c r="Y630" s="363" t="s">
        <v>351</v>
      </c>
      <c r="Z630" s="364"/>
      <c r="AA630" s="364"/>
      <c r="AB630" s="364"/>
      <c r="AC630" s="287" t="s">
        <v>336</v>
      </c>
      <c r="AD630" s="287"/>
      <c r="AE630" s="287"/>
      <c r="AF630" s="287"/>
      <c r="AG630" s="287"/>
      <c r="AH630" s="363" t="s">
        <v>260</v>
      </c>
      <c r="AI630" s="365"/>
      <c r="AJ630" s="365"/>
      <c r="AK630" s="365"/>
      <c r="AL630" s="365" t="s">
        <v>21</v>
      </c>
      <c r="AM630" s="365"/>
      <c r="AN630" s="365"/>
      <c r="AO630" s="446"/>
      <c r="AP630" s="447" t="s">
        <v>299</v>
      </c>
      <c r="AQ630" s="447"/>
      <c r="AR630" s="447"/>
      <c r="AS630" s="447"/>
      <c r="AT630" s="447"/>
      <c r="AU630" s="447"/>
      <c r="AV630" s="447"/>
      <c r="AW630" s="447"/>
      <c r="AX630" s="447"/>
    </row>
    <row r="631" spans="1:50" ht="26.25" customHeight="1" x14ac:dyDescent="0.15">
      <c r="A631" s="1091">
        <v>1</v>
      </c>
      <c r="B631" s="1091">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1">
        <v>2</v>
      </c>
      <c r="B632" s="1091">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1">
        <v>3</v>
      </c>
      <c r="B633" s="1091">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1">
        <v>4</v>
      </c>
      <c r="B634" s="1091">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1">
        <v>5</v>
      </c>
      <c r="B635" s="1091">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1">
        <v>6</v>
      </c>
      <c r="B636" s="1091">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1">
        <v>7</v>
      </c>
      <c r="B637" s="1091">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1">
        <v>8</v>
      </c>
      <c r="B638" s="1091">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1">
        <v>9</v>
      </c>
      <c r="B639" s="1091">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1">
        <v>10</v>
      </c>
      <c r="B640" s="1091">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1">
        <v>11</v>
      </c>
      <c r="B641" s="1091">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1">
        <v>12</v>
      </c>
      <c r="B642" s="1091">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1">
        <v>13</v>
      </c>
      <c r="B643" s="1091">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1">
        <v>14</v>
      </c>
      <c r="B644" s="1091">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1">
        <v>15</v>
      </c>
      <c r="B645" s="1091">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1">
        <v>16</v>
      </c>
      <c r="B646" s="1091">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1">
        <v>17</v>
      </c>
      <c r="B647" s="1091">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1">
        <v>18</v>
      </c>
      <c r="B648" s="1091">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1">
        <v>19</v>
      </c>
      <c r="B649" s="1091">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1">
        <v>20</v>
      </c>
      <c r="B650" s="1091">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1">
        <v>21</v>
      </c>
      <c r="B651" s="1091">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1">
        <v>22</v>
      </c>
      <c r="B652" s="1091">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1">
        <v>23</v>
      </c>
      <c r="B653" s="1091">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1">
        <v>24</v>
      </c>
      <c r="B654" s="1091">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1">
        <v>25</v>
      </c>
      <c r="B655" s="1091">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1">
        <v>26</v>
      </c>
      <c r="B656" s="1091">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1">
        <v>27</v>
      </c>
      <c r="B657" s="1091">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1">
        <v>28</v>
      </c>
      <c r="B658" s="1091">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1">
        <v>29</v>
      </c>
      <c r="B659" s="1091">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1">
        <v>30</v>
      </c>
      <c r="B660" s="1091">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298</v>
      </c>
      <c r="K663" s="109"/>
      <c r="L663" s="109"/>
      <c r="M663" s="109"/>
      <c r="N663" s="109"/>
      <c r="O663" s="109"/>
      <c r="P663" s="366" t="s">
        <v>27</v>
      </c>
      <c r="Q663" s="366"/>
      <c r="R663" s="366"/>
      <c r="S663" s="366"/>
      <c r="T663" s="366"/>
      <c r="U663" s="366"/>
      <c r="V663" s="366"/>
      <c r="W663" s="366"/>
      <c r="X663" s="366"/>
      <c r="Y663" s="363" t="s">
        <v>351</v>
      </c>
      <c r="Z663" s="364"/>
      <c r="AA663" s="364"/>
      <c r="AB663" s="364"/>
      <c r="AC663" s="287" t="s">
        <v>336</v>
      </c>
      <c r="AD663" s="287"/>
      <c r="AE663" s="287"/>
      <c r="AF663" s="287"/>
      <c r="AG663" s="287"/>
      <c r="AH663" s="363" t="s">
        <v>260</v>
      </c>
      <c r="AI663" s="365"/>
      <c r="AJ663" s="365"/>
      <c r="AK663" s="365"/>
      <c r="AL663" s="365" t="s">
        <v>21</v>
      </c>
      <c r="AM663" s="365"/>
      <c r="AN663" s="365"/>
      <c r="AO663" s="446"/>
      <c r="AP663" s="447" t="s">
        <v>299</v>
      </c>
      <c r="AQ663" s="447"/>
      <c r="AR663" s="447"/>
      <c r="AS663" s="447"/>
      <c r="AT663" s="447"/>
      <c r="AU663" s="447"/>
      <c r="AV663" s="447"/>
      <c r="AW663" s="447"/>
      <c r="AX663" s="447"/>
    </row>
    <row r="664" spans="1:50" ht="26.25" customHeight="1" x14ac:dyDescent="0.15">
      <c r="A664" s="1091">
        <v>1</v>
      </c>
      <c r="B664" s="1091">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1">
        <v>2</v>
      </c>
      <c r="B665" s="1091">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1">
        <v>3</v>
      </c>
      <c r="B666" s="1091">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1">
        <v>4</v>
      </c>
      <c r="B667" s="1091">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1">
        <v>5</v>
      </c>
      <c r="B668" s="1091">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1">
        <v>6</v>
      </c>
      <c r="B669" s="1091">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1">
        <v>7</v>
      </c>
      <c r="B670" s="1091">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1">
        <v>8</v>
      </c>
      <c r="B671" s="1091">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1">
        <v>9</v>
      </c>
      <c r="B672" s="1091">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1">
        <v>10</v>
      </c>
      <c r="B673" s="1091">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1">
        <v>11</v>
      </c>
      <c r="B674" s="1091">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1">
        <v>12</v>
      </c>
      <c r="B675" s="1091">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1">
        <v>13</v>
      </c>
      <c r="B676" s="1091">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1">
        <v>14</v>
      </c>
      <c r="B677" s="1091">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1">
        <v>15</v>
      </c>
      <c r="B678" s="1091">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1">
        <v>16</v>
      </c>
      <c r="B679" s="1091">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1">
        <v>17</v>
      </c>
      <c r="B680" s="1091">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1">
        <v>18</v>
      </c>
      <c r="B681" s="1091">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1">
        <v>19</v>
      </c>
      <c r="B682" s="1091">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1">
        <v>20</v>
      </c>
      <c r="B683" s="1091">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1">
        <v>21</v>
      </c>
      <c r="B684" s="1091">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1">
        <v>22</v>
      </c>
      <c r="B685" s="1091">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1">
        <v>23</v>
      </c>
      <c r="B686" s="1091">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1">
        <v>24</v>
      </c>
      <c r="B687" s="1091">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1">
        <v>25</v>
      </c>
      <c r="B688" s="1091">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1">
        <v>26</v>
      </c>
      <c r="B689" s="1091">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1">
        <v>27</v>
      </c>
      <c r="B690" s="1091">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1">
        <v>28</v>
      </c>
      <c r="B691" s="1091">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1">
        <v>29</v>
      </c>
      <c r="B692" s="1091">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1">
        <v>30</v>
      </c>
      <c r="B693" s="1091">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298</v>
      </c>
      <c r="K696" s="109"/>
      <c r="L696" s="109"/>
      <c r="M696" s="109"/>
      <c r="N696" s="109"/>
      <c r="O696" s="109"/>
      <c r="P696" s="366" t="s">
        <v>27</v>
      </c>
      <c r="Q696" s="366"/>
      <c r="R696" s="366"/>
      <c r="S696" s="366"/>
      <c r="T696" s="366"/>
      <c r="U696" s="366"/>
      <c r="V696" s="366"/>
      <c r="W696" s="366"/>
      <c r="X696" s="366"/>
      <c r="Y696" s="363" t="s">
        <v>351</v>
      </c>
      <c r="Z696" s="364"/>
      <c r="AA696" s="364"/>
      <c r="AB696" s="364"/>
      <c r="AC696" s="287" t="s">
        <v>336</v>
      </c>
      <c r="AD696" s="287"/>
      <c r="AE696" s="287"/>
      <c r="AF696" s="287"/>
      <c r="AG696" s="287"/>
      <c r="AH696" s="363" t="s">
        <v>260</v>
      </c>
      <c r="AI696" s="365"/>
      <c r="AJ696" s="365"/>
      <c r="AK696" s="365"/>
      <c r="AL696" s="365" t="s">
        <v>21</v>
      </c>
      <c r="AM696" s="365"/>
      <c r="AN696" s="365"/>
      <c r="AO696" s="446"/>
      <c r="AP696" s="447" t="s">
        <v>299</v>
      </c>
      <c r="AQ696" s="447"/>
      <c r="AR696" s="447"/>
      <c r="AS696" s="447"/>
      <c r="AT696" s="447"/>
      <c r="AU696" s="447"/>
      <c r="AV696" s="447"/>
      <c r="AW696" s="447"/>
      <c r="AX696" s="447"/>
    </row>
    <row r="697" spans="1:50" ht="26.25" customHeight="1" x14ac:dyDescent="0.15">
      <c r="A697" s="1091">
        <v>1</v>
      </c>
      <c r="B697" s="1091">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1">
        <v>2</v>
      </c>
      <c r="B698" s="1091">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1">
        <v>3</v>
      </c>
      <c r="B699" s="1091">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1">
        <v>4</v>
      </c>
      <c r="B700" s="1091">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1">
        <v>5</v>
      </c>
      <c r="B701" s="1091">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1">
        <v>6</v>
      </c>
      <c r="B702" s="1091">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1">
        <v>7</v>
      </c>
      <c r="B703" s="1091">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1">
        <v>8</v>
      </c>
      <c r="B704" s="1091">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1">
        <v>9</v>
      </c>
      <c r="B705" s="1091">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1">
        <v>10</v>
      </c>
      <c r="B706" s="1091">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1">
        <v>11</v>
      </c>
      <c r="B707" s="1091">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1">
        <v>12</v>
      </c>
      <c r="B708" s="1091">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1">
        <v>13</v>
      </c>
      <c r="B709" s="1091">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1">
        <v>14</v>
      </c>
      <c r="B710" s="1091">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1">
        <v>15</v>
      </c>
      <c r="B711" s="1091">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1">
        <v>16</v>
      </c>
      <c r="B712" s="1091">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1">
        <v>17</v>
      </c>
      <c r="B713" s="1091">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1">
        <v>18</v>
      </c>
      <c r="B714" s="1091">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1">
        <v>19</v>
      </c>
      <c r="B715" s="1091">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1">
        <v>20</v>
      </c>
      <c r="B716" s="1091">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1">
        <v>21</v>
      </c>
      <c r="B717" s="1091">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1">
        <v>22</v>
      </c>
      <c r="B718" s="1091">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1">
        <v>23</v>
      </c>
      <c r="B719" s="1091">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1">
        <v>24</v>
      </c>
      <c r="B720" s="1091">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1">
        <v>25</v>
      </c>
      <c r="B721" s="1091">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1">
        <v>26</v>
      </c>
      <c r="B722" s="1091">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1">
        <v>27</v>
      </c>
      <c r="B723" s="1091">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1">
        <v>28</v>
      </c>
      <c r="B724" s="1091">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1">
        <v>29</v>
      </c>
      <c r="B725" s="1091">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1">
        <v>30</v>
      </c>
      <c r="B726" s="1091">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298</v>
      </c>
      <c r="K729" s="109"/>
      <c r="L729" s="109"/>
      <c r="M729" s="109"/>
      <c r="N729" s="109"/>
      <c r="O729" s="109"/>
      <c r="P729" s="366" t="s">
        <v>27</v>
      </c>
      <c r="Q729" s="366"/>
      <c r="R729" s="366"/>
      <c r="S729" s="366"/>
      <c r="T729" s="366"/>
      <c r="U729" s="366"/>
      <c r="V729" s="366"/>
      <c r="W729" s="366"/>
      <c r="X729" s="366"/>
      <c r="Y729" s="363" t="s">
        <v>351</v>
      </c>
      <c r="Z729" s="364"/>
      <c r="AA729" s="364"/>
      <c r="AB729" s="364"/>
      <c r="AC729" s="287" t="s">
        <v>336</v>
      </c>
      <c r="AD729" s="287"/>
      <c r="AE729" s="287"/>
      <c r="AF729" s="287"/>
      <c r="AG729" s="287"/>
      <c r="AH729" s="363" t="s">
        <v>260</v>
      </c>
      <c r="AI729" s="365"/>
      <c r="AJ729" s="365"/>
      <c r="AK729" s="365"/>
      <c r="AL729" s="365" t="s">
        <v>21</v>
      </c>
      <c r="AM729" s="365"/>
      <c r="AN729" s="365"/>
      <c r="AO729" s="446"/>
      <c r="AP729" s="447" t="s">
        <v>299</v>
      </c>
      <c r="AQ729" s="447"/>
      <c r="AR729" s="447"/>
      <c r="AS729" s="447"/>
      <c r="AT729" s="447"/>
      <c r="AU729" s="447"/>
      <c r="AV729" s="447"/>
      <c r="AW729" s="447"/>
      <c r="AX729" s="447"/>
    </row>
    <row r="730" spans="1:50" ht="26.25" customHeight="1" x14ac:dyDescent="0.15">
      <c r="A730" s="1091">
        <v>1</v>
      </c>
      <c r="B730" s="1091">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1">
        <v>2</v>
      </c>
      <c r="B731" s="1091">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1">
        <v>3</v>
      </c>
      <c r="B732" s="1091">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1">
        <v>4</v>
      </c>
      <c r="B733" s="1091">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1">
        <v>5</v>
      </c>
      <c r="B734" s="1091">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1">
        <v>6</v>
      </c>
      <c r="B735" s="1091">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1">
        <v>7</v>
      </c>
      <c r="B736" s="1091">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1">
        <v>8</v>
      </c>
      <c r="B737" s="1091">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1">
        <v>9</v>
      </c>
      <c r="B738" s="1091">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1">
        <v>10</v>
      </c>
      <c r="B739" s="1091">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1">
        <v>11</v>
      </c>
      <c r="B740" s="1091">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1">
        <v>12</v>
      </c>
      <c r="B741" s="1091">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1">
        <v>13</v>
      </c>
      <c r="B742" s="1091">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1">
        <v>14</v>
      </c>
      <c r="B743" s="1091">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1">
        <v>15</v>
      </c>
      <c r="B744" s="1091">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1">
        <v>16</v>
      </c>
      <c r="B745" s="1091">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1">
        <v>17</v>
      </c>
      <c r="B746" s="1091">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1">
        <v>18</v>
      </c>
      <c r="B747" s="1091">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1">
        <v>19</v>
      </c>
      <c r="B748" s="1091">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1">
        <v>20</v>
      </c>
      <c r="B749" s="1091">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1">
        <v>21</v>
      </c>
      <c r="B750" s="1091">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1">
        <v>22</v>
      </c>
      <c r="B751" s="1091">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1">
        <v>23</v>
      </c>
      <c r="B752" s="1091">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1">
        <v>24</v>
      </c>
      <c r="B753" s="1091">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1">
        <v>25</v>
      </c>
      <c r="B754" s="1091">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1">
        <v>26</v>
      </c>
      <c r="B755" s="1091">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1">
        <v>27</v>
      </c>
      <c r="B756" s="1091">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1">
        <v>28</v>
      </c>
      <c r="B757" s="1091">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1">
        <v>29</v>
      </c>
      <c r="B758" s="1091">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1">
        <v>30</v>
      </c>
      <c r="B759" s="1091">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298</v>
      </c>
      <c r="K762" s="109"/>
      <c r="L762" s="109"/>
      <c r="M762" s="109"/>
      <c r="N762" s="109"/>
      <c r="O762" s="109"/>
      <c r="P762" s="366" t="s">
        <v>27</v>
      </c>
      <c r="Q762" s="366"/>
      <c r="R762" s="366"/>
      <c r="S762" s="366"/>
      <c r="T762" s="366"/>
      <c r="U762" s="366"/>
      <c r="V762" s="366"/>
      <c r="W762" s="366"/>
      <c r="X762" s="366"/>
      <c r="Y762" s="363" t="s">
        <v>351</v>
      </c>
      <c r="Z762" s="364"/>
      <c r="AA762" s="364"/>
      <c r="AB762" s="364"/>
      <c r="AC762" s="287" t="s">
        <v>336</v>
      </c>
      <c r="AD762" s="287"/>
      <c r="AE762" s="287"/>
      <c r="AF762" s="287"/>
      <c r="AG762" s="287"/>
      <c r="AH762" s="363" t="s">
        <v>260</v>
      </c>
      <c r="AI762" s="365"/>
      <c r="AJ762" s="365"/>
      <c r="AK762" s="365"/>
      <c r="AL762" s="365" t="s">
        <v>21</v>
      </c>
      <c r="AM762" s="365"/>
      <c r="AN762" s="365"/>
      <c r="AO762" s="446"/>
      <c r="AP762" s="447" t="s">
        <v>299</v>
      </c>
      <c r="AQ762" s="447"/>
      <c r="AR762" s="447"/>
      <c r="AS762" s="447"/>
      <c r="AT762" s="447"/>
      <c r="AU762" s="447"/>
      <c r="AV762" s="447"/>
      <c r="AW762" s="447"/>
      <c r="AX762" s="447"/>
    </row>
    <row r="763" spans="1:50" ht="26.25" customHeight="1" x14ac:dyDescent="0.15">
      <c r="A763" s="1091">
        <v>1</v>
      </c>
      <c r="B763" s="1091">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1">
        <v>2</v>
      </c>
      <c r="B764" s="1091">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1">
        <v>3</v>
      </c>
      <c r="B765" s="1091">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1">
        <v>4</v>
      </c>
      <c r="B766" s="1091">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1">
        <v>5</v>
      </c>
      <c r="B767" s="1091">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1">
        <v>6</v>
      </c>
      <c r="B768" s="1091">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1">
        <v>7</v>
      </c>
      <c r="B769" s="1091">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1">
        <v>8</v>
      </c>
      <c r="B770" s="1091">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1">
        <v>9</v>
      </c>
      <c r="B771" s="1091">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1">
        <v>10</v>
      </c>
      <c r="B772" s="1091">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1">
        <v>11</v>
      </c>
      <c r="B773" s="1091">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1">
        <v>12</v>
      </c>
      <c r="B774" s="1091">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1">
        <v>13</v>
      </c>
      <c r="B775" s="1091">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1">
        <v>14</v>
      </c>
      <c r="B776" s="1091">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1">
        <v>15</v>
      </c>
      <c r="B777" s="1091">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1">
        <v>16</v>
      </c>
      <c r="B778" s="1091">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1">
        <v>17</v>
      </c>
      <c r="B779" s="1091">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1">
        <v>18</v>
      </c>
      <c r="B780" s="1091">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1">
        <v>19</v>
      </c>
      <c r="B781" s="1091">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1">
        <v>20</v>
      </c>
      <c r="B782" s="1091">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1">
        <v>21</v>
      </c>
      <c r="B783" s="1091">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1">
        <v>22</v>
      </c>
      <c r="B784" s="1091">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1">
        <v>23</v>
      </c>
      <c r="B785" s="1091">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1">
        <v>24</v>
      </c>
      <c r="B786" s="1091">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1">
        <v>25</v>
      </c>
      <c r="B787" s="1091">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1">
        <v>26</v>
      </c>
      <c r="B788" s="1091">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1">
        <v>27</v>
      </c>
      <c r="B789" s="1091">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1">
        <v>28</v>
      </c>
      <c r="B790" s="1091">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1">
        <v>29</v>
      </c>
      <c r="B791" s="1091">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1">
        <v>30</v>
      </c>
      <c r="B792" s="1091">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298</v>
      </c>
      <c r="K795" s="109"/>
      <c r="L795" s="109"/>
      <c r="M795" s="109"/>
      <c r="N795" s="109"/>
      <c r="O795" s="109"/>
      <c r="P795" s="366" t="s">
        <v>27</v>
      </c>
      <c r="Q795" s="366"/>
      <c r="R795" s="366"/>
      <c r="S795" s="366"/>
      <c r="T795" s="366"/>
      <c r="U795" s="366"/>
      <c r="V795" s="366"/>
      <c r="W795" s="366"/>
      <c r="X795" s="366"/>
      <c r="Y795" s="363" t="s">
        <v>351</v>
      </c>
      <c r="Z795" s="364"/>
      <c r="AA795" s="364"/>
      <c r="AB795" s="364"/>
      <c r="AC795" s="287" t="s">
        <v>336</v>
      </c>
      <c r="AD795" s="287"/>
      <c r="AE795" s="287"/>
      <c r="AF795" s="287"/>
      <c r="AG795" s="287"/>
      <c r="AH795" s="363" t="s">
        <v>260</v>
      </c>
      <c r="AI795" s="365"/>
      <c r="AJ795" s="365"/>
      <c r="AK795" s="365"/>
      <c r="AL795" s="365" t="s">
        <v>21</v>
      </c>
      <c r="AM795" s="365"/>
      <c r="AN795" s="365"/>
      <c r="AO795" s="446"/>
      <c r="AP795" s="447" t="s">
        <v>299</v>
      </c>
      <c r="AQ795" s="447"/>
      <c r="AR795" s="447"/>
      <c r="AS795" s="447"/>
      <c r="AT795" s="447"/>
      <c r="AU795" s="447"/>
      <c r="AV795" s="447"/>
      <c r="AW795" s="447"/>
      <c r="AX795" s="447"/>
    </row>
    <row r="796" spans="1:50" ht="26.25" customHeight="1" x14ac:dyDescent="0.15">
      <c r="A796" s="1091">
        <v>1</v>
      </c>
      <c r="B796" s="1091">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1">
        <v>2</v>
      </c>
      <c r="B797" s="1091">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1">
        <v>3</v>
      </c>
      <c r="B798" s="1091">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1">
        <v>4</v>
      </c>
      <c r="B799" s="1091">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1">
        <v>5</v>
      </c>
      <c r="B800" s="1091">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1">
        <v>6</v>
      </c>
      <c r="B801" s="1091">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1">
        <v>7</v>
      </c>
      <c r="B802" s="1091">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1">
        <v>8</v>
      </c>
      <c r="B803" s="1091">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1">
        <v>9</v>
      </c>
      <c r="B804" s="1091">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1">
        <v>10</v>
      </c>
      <c r="B805" s="1091">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1">
        <v>11</v>
      </c>
      <c r="B806" s="1091">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1">
        <v>12</v>
      </c>
      <c r="B807" s="1091">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1">
        <v>13</v>
      </c>
      <c r="B808" s="1091">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1">
        <v>14</v>
      </c>
      <c r="B809" s="1091">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1">
        <v>15</v>
      </c>
      <c r="B810" s="1091">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1">
        <v>16</v>
      </c>
      <c r="B811" s="1091">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1">
        <v>17</v>
      </c>
      <c r="B812" s="1091">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1">
        <v>18</v>
      </c>
      <c r="B813" s="1091">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1">
        <v>19</v>
      </c>
      <c r="B814" s="1091">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1">
        <v>20</v>
      </c>
      <c r="B815" s="1091">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1">
        <v>21</v>
      </c>
      <c r="B816" s="1091">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1">
        <v>22</v>
      </c>
      <c r="B817" s="1091">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1">
        <v>23</v>
      </c>
      <c r="B818" s="1091">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1">
        <v>24</v>
      </c>
      <c r="B819" s="1091">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1">
        <v>25</v>
      </c>
      <c r="B820" s="1091">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1">
        <v>26</v>
      </c>
      <c r="B821" s="1091">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1">
        <v>27</v>
      </c>
      <c r="B822" s="1091">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1">
        <v>28</v>
      </c>
      <c r="B823" s="1091">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1">
        <v>29</v>
      </c>
      <c r="B824" s="1091">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1">
        <v>30</v>
      </c>
      <c r="B825" s="1091">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298</v>
      </c>
      <c r="K828" s="109"/>
      <c r="L828" s="109"/>
      <c r="M828" s="109"/>
      <c r="N828" s="109"/>
      <c r="O828" s="109"/>
      <c r="P828" s="366" t="s">
        <v>27</v>
      </c>
      <c r="Q828" s="366"/>
      <c r="R828" s="366"/>
      <c r="S828" s="366"/>
      <c r="T828" s="366"/>
      <c r="U828" s="366"/>
      <c r="V828" s="366"/>
      <c r="W828" s="366"/>
      <c r="X828" s="366"/>
      <c r="Y828" s="363" t="s">
        <v>351</v>
      </c>
      <c r="Z828" s="364"/>
      <c r="AA828" s="364"/>
      <c r="AB828" s="364"/>
      <c r="AC828" s="287" t="s">
        <v>336</v>
      </c>
      <c r="AD828" s="287"/>
      <c r="AE828" s="287"/>
      <c r="AF828" s="287"/>
      <c r="AG828" s="287"/>
      <c r="AH828" s="363" t="s">
        <v>260</v>
      </c>
      <c r="AI828" s="365"/>
      <c r="AJ828" s="365"/>
      <c r="AK828" s="365"/>
      <c r="AL828" s="365" t="s">
        <v>21</v>
      </c>
      <c r="AM828" s="365"/>
      <c r="AN828" s="365"/>
      <c r="AO828" s="446"/>
      <c r="AP828" s="447" t="s">
        <v>299</v>
      </c>
      <c r="AQ828" s="447"/>
      <c r="AR828" s="447"/>
      <c r="AS828" s="447"/>
      <c r="AT828" s="447"/>
      <c r="AU828" s="447"/>
      <c r="AV828" s="447"/>
      <c r="AW828" s="447"/>
      <c r="AX828" s="447"/>
    </row>
    <row r="829" spans="1:50" ht="26.25" customHeight="1" x14ac:dyDescent="0.15">
      <c r="A829" s="1091">
        <v>1</v>
      </c>
      <c r="B829" s="1091">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1">
        <v>2</v>
      </c>
      <c r="B830" s="1091">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1">
        <v>3</v>
      </c>
      <c r="B831" s="1091">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1">
        <v>4</v>
      </c>
      <c r="B832" s="1091">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1">
        <v>5</v>
      </c>
      <c r="B833" s="1091">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1">
        <v>6</v>
      </c>
      <c r="B834" s="1091">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1">
        <v>7</v>
      </c>
      <c r="B835" s="1091">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1">
        <v>8</v>
      </c>
      <c r="B836" s="1091">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1">
        <v>9</v>
      </c>
      <c r="B837" s="1091">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1">
        <v>10</v>
      </c>
      <c r="B838" s="1091">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1">
        <v>11</v>
      </c>
      <c r="B839" s="1091">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1">
        <v>12</v>
      </c>
      <c r="B840" s="1091">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1">
        <v>13</v>
      </c>
      <c r="B841" s="1091">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1">
        <v>14</v>
      </c>
      <c r="B842" s="1091">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1">
        <v>15</v>
      </c>
      <c r="B843" s="1091">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1">
        <v>16</v>
      </c>
      <c r="B844" s="1091">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1">
        <v>17</v>
      </c>
      <c r="B845" s="1091">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1">
        <v>18</v>
      </c>
      <c r="B846" s="1091">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1">
        <v>19</v>
      </c>
      <c r="B847" s="1091">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1">
        <v>20</v>
      </c>
      <c r="B848" s="1091">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1">
        <v>21</v>
      </c>
      <c r="B849" s="1091">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1">
        <v>22</v>
      </c>
      <c r="B850" s="1091">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1">
        <v>23</v>
      </c>
      <c r="B851" s="1091">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1">
        <v>24</v>
      </c>
      <c r="B852" s="1091">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1">
        <v>25</v>
      </c>
      <c r="B853" s="1091">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1">
        <v>26</v>
      </c>
      <c r="B854" s="1091">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1">
        <v>27</v>
      </c>
      <c r="B855" s="1091">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1">
        <v>28</v>
      </c>
      <c r="B856" s="1091">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1">
        <v>29</v>
      </c>
      <c r="B857" s="1091">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1">
        <v>30</v>
      </c>
      <c r="B858" s="1091">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298</v>
      </c>
      <c r="K861" s="109"/>
      <c r="L861" s="109"/>
      <c r="M861" s="109"/>
      <c r="N861" s="109"/>
      <c r="O861" s="109"/>
      <c r="P861" s="366" t="s">
        <v>27</v>
      </c>
      <c r="Q861" s="366"/>
      <c r="R861" s="366"/>
      <c r="S861" s="366"/>
      <c r="T861" s="366"/>
      <c r="U861" s="366"/>
      <c r="V861" s="366"/>
      <c r="W861" s="366"/>
      <c r="X861" s="366"/>
      <c r="Y861" s="363" t="s">
        <v>351</v>
      </c>
      <c r="Z861" s="364"/>
      <c r="AA861" s="364"/>
      <c r="AB861" s="364"/>
      <c r="AC861" s="287" t="s">
        <v>336</v>
      </c>
      <c r="AD861" s="287"/>
      <c r="AE861" s="287"/>
      <c r="AF861" s="287"/>
      <c r="AG861" s="287"/>
      <c r="AH861" s="363" t="s">
        <v>260</v>
      </c>
      <c r="AI861" s="365"/>
      <c r="AJ861" s="365"/>
      <c r="AK861" s="365"/>
      <c r="AL861" s="365" t="s">
        <v>21</v>
      </c>
      <c r="AM861" s="365"/>
      <c r="AN861" s="365"/>
      <c r="AO861" s="446"/>
      <c r="AP861" s="447" t="s">
        <v>299</v>
      </c>
      <c r="AQ861" s="447"/>
      <c r="AR861" s="447"/>
      <c r="AS861" s="447"/>
      <c r="AT861" s="447"/>
      <c r="AU861" s="447"/>
      <c r="AV861" s="447"/>
      <c r="AW861" s="447"/>
      <c r="AX861" s="447"/>
    </row>
    <row r="862" spans="1:50" ht="26.25" customHeight="1" x14ac:dyDescent="0.15">
      <c r="A862" s="1091">
        <v>1</v>
      </c>
      <c r="B862" s="1091">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1">
        <v>2</v>
      </c>
      <c r="B863" s="1091">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1">
        <v>3</v>
      </c>
      <c r="B864" s="1091">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1">
        <v>4</v>
      </c>
      <c r="B865" s="1091">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1">
        <v>5</v>
      </c>
      <c r="B866" s="1091">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1">
        <v>6</v>
      </c>
      <c r="B867" s="1091">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1">
        <v>7</v>
      </c>
      <c r="B868" s="1091">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1">
        <v>8</v>
      </c>
      <c r="B869" s="1091">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1">
        <v>9</v>
      </c>
      <c r="B870" s="1091">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1">
        <v>10</v>
      </c>
      <c r="B871" s="1091">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1">
        <v>11</v>
      </c>
      <c r="B872" s="1091">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1">
        <v>12</v>
      </c>
      <c r="B873" s="1091">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1">
        <v>13</v>
      </c>
      <c r="B874" s="1091">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1">
        <v>14</v>
      </c>
      <c r="B875" s="1091">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1">
        <v>15</v>
      </c>
      <c r="B876" s="1091">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1">
        <v>16</v>
      </c>
      <c r="B877" s="1091">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1">
        <v>17</v>
      </c>
      <c r="B878" s="1091">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1">
        <v>18</v>
      </c>
      <c r="B879" s="1091">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1">
        <v>19</v>
      </c>
      <c r="B880" s="1091">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1">
        <v>20</v>
      </c>
      <c r="B881" s="1091">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1">
        <v>21</v>
      </c>
      <c r="B882" s="1091">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1">
        <v>22</v>
      </c>
      <c r="B883" s="1091">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1">
        <v>23</v>
      </c>
      <c r="B884" s="1091">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1">
        <v>24</v>
      </c>
      <c r="B885" s="1091">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1">
        <v>25</v>
      </c>
      <c r="B886" s="1091">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1">
        <v>26</v>
      </c>
      <c r="B887" s="1091">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1">
        <v>27</v>
      </c>
      <c r="B888" s="1091">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1">
        <v>28</v>
      </c>
      <c r="B889" s="1091">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1">
        <v>29</v>
      </c>
      <c r="B890" s="1091">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1">
        <v>30</v>
      </c>
      <c r="B891" s="1091">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298</v>
      </c>
      <c r="K894" s="109"/>
      <c r="L894" s="109"/>
      <c r="M894" s="109"/>
      <c r="N894" s="109"/>
      <c r="O894" s="109"/>
      <c r="P894" s="366" t="s">
        <v>27</v>
      </c>
      <c r="Q894" s="366"/>
      <c r="R894" s="366"/>
      <c r="S894" s="366"/>
      <c r="T894" s="366"/>
      <c r="U894" s="366"/>
      <c r="V894" s="366"/>
      <c r="W894" s="366"/>
      <c r="X894" s="366"/>
      <c r="Y894" s="363" t="s">
        <v>351</v>
      </c>
      <c r="Z894" s="364"/>
      <c r="AA894" s="364"/>
      <c r="AB894" s="364"/>
      <c r="AC894" s="287" t="s">
        <v>336</v>
      </c>
      <c r="AD894" s="287"/>
      <c r="AE894" s="287"/>
      <c r="AF894" s="287"/>
      <c r="AG894" s="287"/>
      <c r="AH894" s="363" t="s">
        <v>260</v>
      </c>
      <c r="AI894" s="365"/>
      <c r="AJ894" s="365"/>
      <c r="AK894" s="365"/>
      <c r="AL894" s="365" t="s">
        <v>21</v>
      </c>
      <c r="AM894" s="365"/>
      <c r="AN894" s="365"/>
      <c r="AO894" s="446"/>
      <c r="AP894" s="447" t="s">
        <v>299</v>
      </c>
      <c r="AQ894" s="447"/>
      <c r="AR894" s="447"/>
      <c r="AS894" s="447"/>
      <c r="AT894" s="447"/>
      <c r="AU894" s="447"/>
      <c r="AV894" s="447"/>
      <c r="AW894" s="447"/>
      <c r="AX894" s="447"/>
    </row>
    <row r="895" spans="1:50" ht="26.25" customHeight="1" x14ac:dyDescent="0.15">
      <c r="A895" s="1091">
        <v>1</v>
      </c>
      <c r="B895" s="1091">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1">
        <v>2</v>
      </c>
      <c r="B896" s="1091">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1">
        <v>3</v>
      </c>
      <c r="B897" s="1091">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1">
        <v>4</v>
      </c>
      <c r="B898" s="1091">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1">
        <v>5</v>
      </c>
      <c r="B899" s="1091">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1">
        <v>6</v>
      </c>
      <c r="B900" s="1091">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1">
        <v>7</v>
      </c>
      <c r="B901" s="1091">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1">
        <v>8</v>
      </c>
      <c r="B902" s="1091">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1">
        <v>9</v>
      </c>
      <c r="B903" s="1091">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1">
        <v>10</v>
      </c>
      <c r="B904" s="1091">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1">
        <v>11</v>
      </c>
      <c r="B905" s="1091">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1">
        <v>12</v>
      </c>
      <c r="B906" s="1091">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1">
        <v>13</v>
      </c>
      <c r="B907" s="1091">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1">
        <v>14</v>
      </c>
      <c r="B908" s="1091">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1">
        <v>15</v>
      </c>
      <c r="B909" s="1091">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1">
        <v>16</v>
      </c>
      <c r="B910" s="1091">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1">
        <v>17</v>
      </c>
      <c r="B911" s="1091">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1">
        <v>18</v>
      </c>
      <c r="B912" s="1091">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1">
        <v>19</v>
      </c>
      <c r="B913" s="1091">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1">
        <v>20</v>
      </c>
      <c r="B914" s="1091">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1">
        <v>21</v>
      </c>
      <c r="B915" s="1091">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1">
        <v>22</v>
      </c>
      <c r="B916" s="1091">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1">
        <v>23</v>
      </c>
      <c r="B917" s="1091">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1">
        <v>24</v>
      </c>
      <c r="B918" s="1091">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1">
        <v>25</v>
      </c>
      <c r="B919" s="1091">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1">
        <v>26</v>
      </c>
      <c r="B920" s="1091">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1">
        <v>27</v>
      </c>
      <c r="B921" s="1091">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1">
        <v>28</v>
      </c>
      <c r="B922" s="1091">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1">
        <v>29</v>
      </c>
      <c r="B923" s="1091">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1">
        <v>30</v>
      </c>
      <c r="B924" s="1091">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298</v>
      </c>
      <c r="K927" s="109"/>
      <c r="L927" s="109"/>
      <c r="M927" s="109"/>
      <c r="N927" s="109"/>
      <c r="O927" s="109"/>
      <c r="P927" s="366" t="s">
        <v>27</v>
      </c>
      <c r="Q927" s="366"/>
      <c r="R927" s="366"/>
      <c r="S927" s="366"/>
      <c r="T927" s="366"/>
      <c r="U927" s="366"/>
      <c r="V927" s="366"/>
      <c r="W927" s="366"/>
      <c r="X927" s="366"/>
      <c r="Y927" s="363" t="s">
        <v>351</v>
      </c>
      <c r="Z927" s="364"/>
      <c r="AA927" s="364"/>
      <c r="AB927" s="364"/>
      <c r="AC927" s="287" t="s">
        <v>336</v>
      </c>
      <c r="AD927" s="287"/>
      <c r="AE927" s="287"/>
      <c r="AF927" s="287"/>
      <c r="AG927" s="287"/>
      <c r="AH927" s="363" t="s">
        <v>260</v>
      </c>
      <c r="AI927" s="365"/>
      <c r="AJ927" s="365"/>
      <c r="AK927" s="365"/>
      <c r="AL927" s="365" t="s">
        <v>21</v>
      </c>
      <c r="AM927" s="365"/>
      <c r="AN927" s="365"/>
      <c r="AO927" s="446"/>
      <c r="AP927" s="447" t="s">
        <v>299</v>
      </c>
      <c r="AQ927" s="447"/>
      <c r="AR927" s="447"/>
      <c r="AS927" s="447"/>
      <c r="AT927" s="447"/>
      <c r="AU927" s="447"/>
      <c r="AV927" s="447"/>
      <c r="AW927" s="447"/>
      <c r="AX927" s="447"/>
    </row>
    <row r="928" spans="1:50" ht="26.25" customHeight="1" x14ac:dyDescent="0.15">
      <c r="A928" s="1091">
        <v>1</v>
      </c>
      <c r="B928" s="1091">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1">
        <v>2</v>
      </c>
      <c r="B929" s="1091">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1">
        <v>3</v>
      </c>
      <c r="B930" s="1091">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1">
        <v>4</v>
      </c>
      <c r="B931" s="1091">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1">
        <v>5</v>
      </c>
      <c r="B932" s="1091">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1">
        <v>6</v>
      </c>
      <c r="B933" s="1091">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1">
        <v>7</v>
      </c>
      <c r="B934" s="1091">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1">
        <v>8</v>
      </c>
      <c r="B935" s="1091">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1">
        <v>9</v>
      </c>
      <c r="B936" s="1091">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1">
        <v>10</v>
      </c>
      <c r="B937" s="1091">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1">
        <v>11</v>
      </c>
      <c r="B938" s="1091">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1">
        <v>12</v>
      </c>
      <c r="B939" s="1091">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1">
        <v>13</v>
      </c>
      <c r="B940" s="1091">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1">
        <v>14</v>
      </c>
      <c r="B941" s="1091">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1">
        <v>15</v>
      </c>
      <c r="B942" s="1091">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1">
        <v>16</v>
      </c>
      <c r="B943" s="1091">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1">
        <v>17</v>
      </c>
      <c r="B944" s="1091">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1">
        <v>18</v>
      </c>
      <c r="B945" s="1091">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1">
        <v>19</v>
      </c>
      <c r="B946" s="1091">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1">
        <v>20</v>
      </c>
      <c r="B947" s="1091">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1">
        <v>21</v>
      </c>
      <c r="B948" s="1091">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1">
        <v>22</v>
      </c>
      <c r="B949" s="1091">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1">
        <v>23</v>
      </c>
      <c r="B950" s="1091">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1">
        <v>24</v>
      </c>
      <c r="B951" s="1091">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1">
        <v>25</v>
      </c>
      <c r="B952" s="1091">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1">
        <v>26</v>
      </c>
      <c r="B953" s="1091">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1">
        <v>27</v>
      </c>
      <c r="B954" s="1091">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1">
        <v>28</v>
      </c>
      <c r="B955" s="1091">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1">
        <v>29</v>
      </c>
      <c r="B956" s="1091">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1">
        <v>30</v>
      </c>
      <c r="B957" s="1091">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298</v>
      </c>
      <c r="K960" s="109"/>
      <c r="L960" s="109"/>
      <c r="M960" s="109"/>
      <c r="N960" s="109"/>
      <c r="O960" s="109"/>
      <c r="P960" s="366" t="s">
        <v>27</v>
      </c>
      <c r="Q960" s="366"/>
      <c r="R960" s="366"/>
      <c r="S960" s="366"/>
      <c r="T960" s="366"/>
      <c r="U960" s="366"/>
      <c r="V960" s="366"/>
      <c r="W960" s="366"/>
      <c r="X960" s="366"/>
      <c r="Y960" s="363" t="s">
        <v>351</v>
      </c>
      <c r="Z960" s="364"/>
      <c r="AA960" s="364"/>
      <c r="AB960" s="364"/>
      <c r="AC960" s="287" t="s">
        <v>336</v>
      </c>
      <c r="AD960" s="287"/>
      <c r="AE960" s="287"/>
      <c r="AF960" s="287"/>
      <c r="AG960" s="287"/>
      <c r="AH960" s="363" t="s">
        <v>260</v>
      </c>
      <c r="AI960" s="365"/>
      <c r="AJ960" s="365"/>
      <c r="AK960" s="365"/>
      <c r="AL960" s="365" t="s">
        <v>21</v>
      </c>
      <c r="AM960" s="365"/>
      <c r="AN960" s="365"/>
      <c r="AO960" s="446"/>
      <c r="AP960" s="447" t="s">
        <v>299</v>
      </c>
      <c r="AQ960" s="447"/>
      <c r="AR960" s="447"/>
      <c r="AS960" s="447"/>
      <c r="AT960" s="447"/>
      <c r="AU960" s="447"/>
      <c r="AV960" s="447"/>
      <c r="AW960" s="447"/>
      <c r="AX960" s="447"/>
    </row>
    <row r="961" spans="1:50" ht="26.25" customHeight="1" x14ac:dyDescent="0.15">
      <c r="A961" s="1091">
        <v>1</v>
      </c>
      <c r="B961" s="1091">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1">
        <v>2</v>
      </c>
      <c r="B962" s="1091">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1">
        <v>3</v>
      </c>
      <c r="B963" s="1091">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1">
        <v>4</v>
      </c>
      <c r="B964" s="1091">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1">
        <v>5</v>
      </c>
      <c r="B965" s="1091">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1">
        <v>6</v>
      </c>
      <c r="B966" s="1091">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1">
        <v>7</v>
      </c>
      <c r="B967" s="1091">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1">
        <v>8</v>
      </c>
      <c r="B968" s="1091">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1">
        <v>9</v>
      </c>
      <c r="B969" s="1091">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1">
        <v>10</v>
      </c>
      <c r="B970" s="1091">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1">
        <v>11</v>
      </c>
      <c r="B971" s="1091">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1">
        <v>12</v>
      </c>
      <c r="B972" s="1091">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1">
        <v>13</v>
      </c>
      <c r="B973" s="1091">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1">
        <v>14</v>
      </c>
      <c r="B974" s="1091">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1">
        <v>15</v>
      </c>
      <c r="B975" s="1091">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1">
        <v>16</v>
      </c>
      <c r="B976" s="1091">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1">
        <v>17</v>
      </c>
      <c r="B977" s="1091">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1">
        <v>18</v>
      </c>
      <c r="B978" s="1091">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1">
        <v>19</v>
      </c>
      <c r="B979" s="1091">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1">
        <v>20</v>
      </c>
      <c r="B980" s="1091">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1">
        <v>21</v>
      </c>
      <c r="B981" s="1091">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1">
        <v>22</v>
      </c>
      <c r="B982" s="1091">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1">
        <v>23</v>
      </c>
      <c r="B983" s="1091">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1">
        <v>24</v>
      </c>
      <c r="B984" s="1091">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1">
        <v>25</v>
      </c>
      <c r="B985" s="1091">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1">
        <v>26</v>
      </c>
      <c r="B986" s="1091">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1">
        <v>27</v>
      </c>
      <c r="B987" s="1091">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1">
        <v>28</v>
      </c>
      <c r="B988" s="1091">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1">
        <v>29</v>
      </c>
      <c r="B989" s="1091">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1">
        <v>30</v>
      </c>
      <c r="B990" s="1091">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298</v>
      </c>
      <c r="K993" s="109"/>
      <c r="L993" s="109"/>
      <c r="M993" s="109"/>
      <c r="N993" s="109"/>
      <c r="O993" s="109"/>
      <c r="P993" s="366" t="s">
        <v>27</v>
      </c>
      <c r="Q993" s="366"/>
      <c r="R993" s="366"/>
      <c r="S993" s="366"/>
      <c r="T993" s="366"/>
      <c r="U993" s="366"/>
      <c r="V993" s="366"/>
      <c r="W993" s="366"/>
      <c r="X993" s="366"/>
      <c r="Y993" s="363" t="s">
        <v>351</v>
      </c>
      <c r="Z993" s="364"/>
      <c r="AA993" s="364"/>
      <c r="AB993" s="364"/>
      <c r="AC993" s="287" t="s">
        <v>336</v>
      </c>
      <c r="AD993" s="287"/>
      <c r="AE993" s="287"/>
      <c r="AF993" s="287"/>
      <c r="AG993" s="287"/>
      <c r="AH993" s="363" t="s">
        <v>260</v>
      </c>
      <c r="AI993" s="365"/>
      <c r="AJ993" s="365"/>
      <c r="AK993" s="365"/>
      <c r="AL993" s="365" t="s">
        <v>21</v>
      </c>
      <c r="AM993" s="365"/>
      <c r="AN993" s="365"/>
      <c r="AO993" s="446"/>
      <c r="AP993" s="447" t="s">
        <v>299</v>
      </c>
      <c r="AQ993" s="447"/>
      <c r="AR993" s="447"/>
      <c r="AS993" s="447"/>
      <c r="AT993" s="447"/>
      <c r="AU993" s="447"/>
      <c r="AV993" s="447"/>
      <c r="AW993" s="447"/>
      <c r="AX993" s="447"/>
    </row>
    <row r="994" spans="1:50" ht="26.25" customHeight="1" x14ac:dyDescent="0.15">
      <c r="A994" s="1091">
        <v>1</v>
      </c>
      <c r="B994" s="1091">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1">
        <v>2</v>
      </c>
      <c r="B995" s="1091">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1">
        <v>3</v>
      </c>
      <c r="B996" s="1091">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1">
        <v>4</v>
      </c>
      <c r="B997" s="1091">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1">
        <v>5</v>
      </c>
      <c r="B998" s="1091">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1">
        <v>6</v>
      </c>
      <c r="B999" s="1091">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1">
        <v>7</v>
      </c>
      <c r="B1000" s="1091">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1">
        <v>8</v>
      </c>
      <c r="B1001" s="1091">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1">
        <v>9</v>
      </c>
      <c r="B1002" s="1091">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1">
        <v>10</v>
      </c>
      <c r="B1003" s="1091">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1">
        <v>11</v>
      </c>
      <c r="B1004" s="1091">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1">
        <v>12</v>
      </c>
      <c r="B1005" s="1091">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1">
        <v>13</v>
      </c>
      <c r="B1006" s="1091">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1">
        <v>14</v>
      </c>
      <c r="B1007" s="1091">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1">
        <v>15</v>
      </c>
      <c r="B1008" s="1091">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1">
        <v>16</v>
      </c>
      <c r="B1009" s="1091">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1">
        <v>17</v>
      </c>
      <c r="B1010" s="1091">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1">
        <v>18</v>
      </c>
      <c r="B1011" s="1091">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1">
        <v>19</v>
      </c>
      <c r="B1012" s="1091">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1">
        <v>20</v>
      </c>
      <c r="B1013" s="1091">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1">
        <v>21</v>
      </c>
      <c r="B1014" s="1091">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1">
        <v>22</v>
      </c>
      <c r="B1015" s="1091">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1">
        <v>23</v>
      </c>
      <c r="B1016" s="1091">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1">
        <v>24</v>
      </c>
      <c r="B1017" s="1091">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1">
        <v>25</v>
      </c>
      <c r="B1018" s="1091">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1">
        <v>26</v>
      </c>
      <c r="B1019" s="1091">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1">
        <v>27</v>
      </c>
      <c r="B1020" s="1091">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1">
        <v>28</v>
      </c>
      <c r="B1021" s="1091">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1">
        <v>29</v>
      </c>
      <c r="B1022" s="1091">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1">
        <v>30</v>
      </c>
      <c r="B1023" s="1091">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298</v>
      </c>
      <c r="K1026" s="109"/>
      <c r="L1026" s="109"/>
      <c r="M1026" s="109"/>
      <c r="N1026" s="109"/>
      <c r="O1026" s="109"/>
      <c r="P1026" s="366" t="s">
        <v>27</v>
      </c>
      <c r="Q1026" s="366"/>
      <c r="R1026" s="366"/>
      <c r="S1026" s="366"/>
      <c r="T1026" s="366"/>
      <c r="U1026" s="366"/>
      <c r="V1026" s="366"/>
      <c r="W1026" s="366"/>
      <c r="X1026" s="366"/>
      <c r="Y1026" s="363" t="s">
        <v>351</v>
      </c>
      <c r="Z1026" s="364"/>
      <c r="AA1026" s="364"/>
      <c r="AB1026" s="364"/>
      <c r="AC1026" s="287" t="s">
        <v>336</v>
      </c>
      <c r="AD1026" s="287"/>
      <c r="AE1026" s="287"/>
      <c r="AF1026" s="287"/>
      <c r="AG1026" s="287"/>
      <c r="AH1026" s="363" t="s">
        <v>260</v>
      </c>
      <c r="AI1026" s="365"/>
      <c r="AJ1026" s="365"/>
      <c r="AK1026" s="365"/>
      <c r="AL1026" s="365" t="s">
        <v>21</v>
      </c>
      <c r="AM1026" s="365"/>
      <c r="AN1026" s="365"/>
      <c r="AO1026" s="446"/>
      <c r="AP1026" s="447" t="s">
        <v>299</v>
      </c>
      <c r="AQ1026" s="447"/>
      <c r="AR1026" s="447"/>
      <c r="AS1026" s="447"/>
      <c r="AT1026" s="447"/>
      <c r="AU1026" s="447"/>
      <c r="AV1026" s="447"/>
      <c r="AW1026" s="447"/>
      <c r="AX1026" s="447"/>
    </row>
    <row r="1027" spans="1:50" ht="26.25" customHeight="1" x14ac:dyDescent="0.15">
      <c r="A1027" s="1091">
        <v>1</v>
      </c>
      <c r="B1027" s="1091">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1">
        <v>2</v>
      </c>
      <c r="B1028" s="1091">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1">
        <v>3</v>
      </c>
      <c r="B1029" s="1091">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1">
        <v>4</v>
      </c>
      <c r="B1030" s="1091">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1">
        <v>5</v>
      </c>
      <c r="B1031" s="1091">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1">
        <v>6</v>
      </c>
      <c r="B1032" s="1091">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1">
        <v>7</v>
      </c>
      <c r="B1033" s="1091">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1">
        <v>8</v>
      </c>
      <c r="B1034" s="1091">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1">
        <v>9</v>
      </c>
      <c r="B1035" s="1091">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1">
        <v>10</v>
      </c>
      <c r="B1036" s="1091">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1">
        <v>11</v>
      </c>
      <c r="B1037" s="1091">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1">
        <v>12</v>
      </c>
      <c r="B1038" s="1091">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1">
        <v>13</v>
      </c>
      <c r="B1039" s="1091">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1">
        <v>14</v>
      </c>
      <c r="B1040" s="1091">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1">
        <v>15</v>
      </c>
      <c r="B1041" s="1091">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1">
        <v>16</v>
      </c>
      <c r="B1042" s="1091">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1">
        <v>17</v>
      </c>
      <c r="B1043" s="1091">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1">
        <v>18</v>
      </c>
      <c r="B1044" s="1091">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1">
        <v>19</v>
      </c>
      <c r="B1045" s="1091">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1">
        <v>20</v>
      </c>
      <c r="B1046" s="1091">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1">
        <v>21</v>
      </c>
      <c r="B1047" s="1091">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1">
        <v>22</v>
      </c>
      <c r="B1048" s="1091">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1">
        <v>23</v>
      </c>
      <c r="B1049" s="1091">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1">
        <v>24</v>
      </c>
      <c r="B1050" s="1091">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1">
        <v>25</v>
      </c>
      <c r="B1051" s="1091">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1">
        <v>26</v>
      </c>
      <c r="B1052" s="1091">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1">
        <v>27</v>
      </c>
      <c r="B1053" s="1091">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1">
        <v>28</v>
      </c>
      <c r="B1054" s="1091">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1">
        <v>29</v>
      </c>
      <c r="B1055" s="1091">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1">
        <v>30</v>
      </c>
      <c r="B1056" s="1091">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298</v>
      </c>
      <c r="K1059" s="109"/>
      <c r="L1059" s="109"/>
      <c r="M1059" s="109"/>
      <c r="N1059" s="109"/>
      <c r="O1059" s="109"/>
      <c r="P1059" s="366" t="s">
        <v>27</v>
      </c>
      <c r="Q1059" s="366"/>
      <c r="R1059" s="366"/>
      <c r="S1059" s="366"/>
      <c r="T1059" s="366"/>
      <c r="U1059" s="366"/>
      <c r="V1059" s="366"/>
      <c r="W1059" s="366"/>
      <c r="X1059" s="366"/>
      <c r="Y1059" s="363" t="s">
        <v>351</v>
      </c>
      <c r="Z1059" s="364"/>
      <c r="AA1059" s="364"/>
      <c r="AB1059" s="364"/>
      <c r="AC1059" s="287" t="s">
        <v>336</v>
      </c>
      <c r="AD1059" s="287"/>
      <c r="AE1059" s="287"/>
      <c r="AF1059" s="287"/>
      <c r="AG1059" s="287"/>
      <c r="AH1059" s="363" t="s">
        <v>260</v>
      </c>
      <c r="AI1059" s="365"/>
      <c r="AJ1059" s="365"/>
      <c r="AK1059" s="365"/>
      <c r="AL1059" s="365" t="s">
        <v>21</v>
      </c>
      <c r="AM1059" s="365"/>
      <c r="AN1059" s="365"/>
      <c r="AO1059" s="446"/>
      <c r="AP1059" s="447" t="s">
        <v>299</v>
      </c>
      <c r="AQ1059" s="447"/>
      <c r="AR1059" s="447"/>
      <c r="AS1059" s="447"/>
      <c r="AT1059" s="447"/>
      <c r="AU1059" s="447"/>
      <c r="AV1059" s="447"/>
      <c r="AW1059" s="447"/>
      <c r="AX1059" s="447"/>
    </row>
    <row r="1060" spans="1:50" ht="26.25" customHeight="1" x14ac:dyDescent="0.15">
      <c r="A1060" s="1091">
        <v>1</v>
      </c>
      <c r="B1060" s="1091">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1">
        <v>2</v>
      </c>
      <c r="B1061" s="1091">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1">
        <v>3</v>
      </c>
      <c r="B1062" s="1091">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1">
        <v>4</v>
      </c>
      <c r="B1063" s="1091">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1">
        <v>5</v>
      </c>
      <c r="B1064" s="1091">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1">
        <v>6</v>
      </c>
      <c r="B1065" s="1091">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1">
        <v>7</v>
      </c>
      <c r="B1066" s="1091">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1">
        <v>8</v>
      </c>
      <c r="B1067" s="1091">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1">
        <v>9</v>
      </c>
      <c r="B1068" s="1091">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1">
        <v>10</v>
      </c>
      <c r="B1069" s="1091">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1">
        <v>11</v>
      </c>
      <c r="B1070" s="1091">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1">
        <v>12</v>
      </c>
      <c r="B1071" s="1091">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1">
        <v>13</v>
      </c>
      <c r="B1072" s="1091">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1">
        <v>14</v>
      </c>
      <c r="B1073" s="1091">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1">
        <v>15</v>
      </c>
      <c r="B1074" s="1091">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1">
        <v>16</v>
      </c>
      <c r="B1075" s="1091">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1">
        <v>17</v>
      </c>
      <c r="B1076" s="1091">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1">
        <v>18</v>
      </c>
      <c r="B1077" s="1091">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1">
        <v>19</v>
      </c>
      <c r="B1078" s="1091">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1">
        <v>20</v>
      </c>
      <c r="B1079" s="1091">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1">
        <v>21</v>
      </c>
      <c r="B1080" s="1091">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1">
        <v>22</v>
      </c>
      <c r="B1081" s="1091">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1">
        <v>23</v>
      </c>
      <c r="B1082" s="1091">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1">
        <v>24</v>
      </c>
      <c r="B1083" s="1091">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1">
        <v>25</v>
      </c>
      <c r="B1084" s="1091">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1">
        <v>26</v>
      </c>
      <c r="B1085" s="1091">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1">
        <v>27</v>
      </c>
      <c r="B1086" s="1091">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1">
        <v>28</v>
      </c>
      <c r="B1087" s="1091">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1">
        <v>29</v>
      </c>
      <c r="B1088" s="1091">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1">
        <v>30</v>
      </c>
      <c r="B1089" s="1091">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298</v>
      </c>
      <c r="K1092" s="109"/>
      <c r="L1092" s="109"/>
      <c r="M1092" s="109"/>
      <c r="N1092" s="109"/>
      <c r="O1092" s="109"/>
      <c r="P1092" s="366" t="s">
        <v>27</v>
      </c>
      <c r="Q1092" s="366"/>
      <c r="R1092" s="366"/>
      <c r="S1092" s="366"/>
      <c r="T1092" s="366"/>
      <c r="U1092" s="366"/>
      <c r="V1092" s="366"/>
      <c r="W1092" s="366"/>
      <c r="X1092" s="366"/>
      <c r="Y1092" s="363" t="s">
        <v>351</v>
      </c>
      <c r="Z1092" s="364"/>
      <c r="AA1092" s="364"/>
      <c r="AB1092" s="364"/>
      <c r="AC1092" s="287" t="s">
        <v>336</v>
      </c>
      <c r="AD1092" s="287"/>
      <c r="AE1092" s="287"/>
      <c r="AF1092" s="287"/>
      <c r="AG1092" s="287"/>
      <c r="AH1092" s="363" t="s">
        <v>260</v>
      </c>
      <c r="AI1092" s="365"/>
      <c r="AJ1092" s="365"/>
      <c r="AK1092" s="365"/>
      <c r="AL1092" s="365" t="s">
        <v>21</v>
      </c>
      <c r="AM1092" s="365"/>
      <c r="AN1092" s="365"/>
      <c r="AO1092" s="446"/>
      <c r="AP1092" s="447" t="s">
        <v>299</v>
      </c>
      <c r="AQ1092" s="447"/>
      <c r="AR1092" s="447"/>
      <c r="AS1092" s="447"/>
      <c r="AT1092" s="447"/>
      <c r="AU1092" s="447"/>
      <c r="AV1092" s="447"/>
      <c r="AW1092" s="447"/>
      <c r="AX1092" s="447"/>
    </row>
    <row r="1093" spans="1:50" ht="26.25" customHeight="1" x14ac:dyDescent="0.15">
      <c r="A1093" s="1091">
        <v>1</v>
      </c>
      <c r="B1093" s="1091">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1">
        <v>2</v>
      </c>
      <c r="B1094" s="1091">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1">
        <v>3</v>
      </c>
      <c r="B1095" s="1091">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1">
        <v>4</v>
      </c>
      <c r="B1096" s="1091">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1">
        <v>5</v>
      </c>
      <c r="B1097" s="1091">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1">
        <v>6</v>
      </c>
      <c r="B1098" s="1091">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1">
        <v>7</v>
      </c>
      <c r="B1099" s="1091">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1">
        <v>8</v>
      </c>
      <c r="B1100" s="1091">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1">
        <v>9</v>
      </c>
      <c r="B1101" s="1091">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1">
        <v>10</v>
      </c>
      <c r="B1102" s="1091">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1">
        <v>11</v>
      </c>
      <c r="B1103" s="1091">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1">
        <v>12</v>
      </c>
      <c r="B1104" s="1091">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1">
        <v>13</v>
      </c>
      <c r="B1105" s="1091">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1">
        <v>14</v>
      </c>
      <c r="B1106" s="1091">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1">
        <v>15</v>
      </c>
      <c r="B1107" s="1091">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1">
        <v>16</v>
      </c>
      <c r="B1108" s="1091">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1">
        <v>17</v>
      </c>
      <c r="B1109" s="1091">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1">
        <v>18</v>
      </c>
      <c r="B1110" s="1091">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1">
        <v>19</v>
      </c>
      <c r="B1111" s="1091">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1">
        <v>20</v>
      </c>
      <c r="B1112" s="1091">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1">
        <v>21</v>
      </c>
      <c r="B1113" s="1091">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1">
        <v>22</v>
      </c>
      <c r="B1114" s="1091">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1">
        <v>23</v>
      </c>
      <c r="B1115" s="1091">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1">
        <v>24</v>
      </c>
      <c r="B1116" s="1091">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1">
        <v>25</v>
      </c>
      <c r="B1117" s="1091">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1">
        <v>26</v>
      </c>
      <c r="B1118" s="1091">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1">
        <v>27</v>
      </c>
      <c r="B1119" s="1091">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1">
        <v>28</v>
      </c>
      <c r="B1120" s="1091">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1">
        <v>29</v>
      </c>
      <c r="B1121" s="1091">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1">
        <v>30</v>
      </c>
      <c r="B1122" s="1091">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298</v>
      </c>
      <c r="K1125" s="109"/>
      <c r="L1125" s="109"/>
      <c r="M1125" s="109"/>
      <c r="N1125" s="109"/>
      <c r="O1125" s="109"/>
      <c r="P1125" s="366" t="s">
        <v>27</v>
      </c>
      <c r="Q1125" s="366"/>
      <c r="R1125" s="366"/>
      <c r="S1125" s="366"/>
      <c r="T1125" s="366"/>
      <c r="U1125" s="366"/>
      <c r="V1125" s="366"/>
      <c r="W1125" s="366"/>
      <c r="X1125" s="366"/>
      <c r="Y1125" s="363" t="s">
        <v>351</v>
      </c>
      <c r="Z1125" s="364"/>
      <c r="AA1125" s="364"/>
      <c r="AB1125" s="364"/>
      <c r="AC1125" s="287" t="s">
        <v>336</v>
      </c>
      <c r="AD1125" s="287"/>
      <c r="AE1125" s="287"/>
      <c r="AF1125" s="287"/>
      <c r="AG1125" s="287"/>
      <c r="AH1125" s="363" t="s">
        <v>260</v>
      </c>
      <c r="AI1125" s="365"/>
      <c r="AJ1125" s="365"/>
      <c r="AK1125" s="365"/>
      <c r="AL1125" s="365" t="s">
        <v>21</v>
      </c>
      <c r="AM1125" s="365"/>
      <c r="AN1125" s="365"/>
      <c r="AO1125" s="446"/>
      <c r="AP1125" s="447" t="s">
        <v>299</v>
      </c>
      <c r="AQ1125" s="447"/>
      <c r="AR1125" s="447"/>
      <c r="AS1125" s="447"/>
      <c r="AT1125" s="447"/>
      <c r="AU1125" s="447"/>
      <c r="AV1125" s="447"/>
      <c r="AW1125" s="447"/>
      <c r="AX1125" s="447"/>
    </row>
    <row r="1126" spans="1:50" ht="26.25" customHeight="1" x14ac:dyDescent="0.15">
      <c r="A1126" s="1091">
        <v>1</v>
      </c>
      <c r="B1126" s="1091">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1">
        <v>2</v>
      </c>
      <c r="B1127" s="1091">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1">
        <v>3</v>
      </c>
      <c r="B1128" s="1091">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1">
        <v>4</v>
      </c>
      <c r="B1129" s="1091">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1">
        <v>5</v>
      </c>
      <c r="B1130" s="1091">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1">
        <v>6</v>
      </c>
      <c r="B1131" s="1091">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1">
        <v>7</v>
      </c>
      <c r="B1132" s="1091">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1">
        <v>8</v>
      </c>
      <c r="B1133" s="1091">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1">
        <v>9</v>
      </c>
      <c r="B1134" s="1091">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1">
        <v>10</v>
      </c>
      <c r="B1135" s="1091">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1">
        <v>11</v>
      </c>
      <c r="B1136" s="1091">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1">
        <v>12</v>
      </c>
      <c r="B1137" s="1091">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1">
        <v>13</v>
      </c>
      <c r="B1138" s="1091">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1">
        <v>14</v>
      </c>
      <c r="B1139" s="1091">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1">
        <v>15</v>
      </c>
      <c r="B1140" s="1091">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1">
        <v>16</v>
      </c>
      <c r="B1141" s="1091">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1">
        <v>17</v>
      </c>
      <c r="B1142" s="1091">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1">
        <v>18</v>
      </c>
      <c r="B1143" s="1091">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1">
        <v>19</v>
      </c>
      <c r="B1144" s="1091">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1">
        <v>20</v>
      </c>
      <c r="B1145" s="1091">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1">
        <v>21</v>
      </c>
      <c r="B1146" s="1091">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1">
        <v>22</v>
      </c>
      <c r="B1147" s="1091">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1">
        <v>23</v>
      </c>
      <c r="B1148" s="1091">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1">
        <v>24</v>
      </c>
      <c r="B1149" s="1091">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1">
        <v>25</v>
      </c>
      <c r="B1150" s="1091">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1">
        <v>26</v>
      </c>
      <c r="B1151" s="1091">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1">
        <v>27</v>
      </c>
      <c r="B1152" s="1091">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1">
        <v>28</v>
      </c>
      <c r="B1153" s="1091">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1">
        <v>29</v>
      </c>
      <c r="B1154" s="1091">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1">
        <v>30</v>
      </c>
      <c r="B1155" s="1091">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298</v>
      </c>
      <c r="K1158" s="109"/>
      <c r="L1158" s="109"/>
      <c r="M1158" s="109"/>
      <c r="N1158" s="109"/>
      <c r="O1158" s="109"/>
      <c r="P1158" s="366" t="s">
        <v>27</v>
      </c>
      <c r="Q1158" s="366"/>
      <c r="R1158" s="366"/>
      <c r="S1158" s="366"/>
      <c r="T1158" s="366"/>
      <c r="U1158" s="366"/>
      <c r="V1158" s="366"/>
      <c r="W1158" s="366"/>
      <c r="X1158" s="366"/>
      <c r="Y1158" s="363" t="s">
        <v>351</v>
      </c>
      <c r="Z1158" s="364"/>
      <c r="AA1158" s="364"/>
      <c r="AB1158" s="364"/>
      <c r="AC1158" s="287" t="s">
        <v>336</v>
      </c>
      <c r="AD1158" s="287"/>
      <c r="AE1158" s="287"/>
      <c r="AF1158" s="287"/>
      <c r="AG1158" s="287"/>
      <c r="AH1158" s="363" t="s">
        <v>260</v>
      </c>
      <c r="AI1158" s="365"/>
      <c r="AJ1158" s="365"/>
      <c r="AK1158" s="365"/>
      <c r="AL1158" s="365" t="s">
        <v>21</v>
      </c>
      <c r="AM1158" s="365"/>
      <c r="AN1158" s="365"/>
      <c r="AO1158" s="446"/>
      <c r="AP1158" s="447" t="s">
        <v>299</v>
      </c>
      <c r="AQ1158" s="447"/>
      <c r="AR1158" s="447"/>
      <c r="AS1158" s="447"/>
      <c r="AT1158" s="447"/>
      <c r="AU1158" s="447"/>
      <c r="AV1158" s="447"/>
      <c r="AW1158" s="447"/>
      <c r="AX1158" s="447"/>
    </row>
    <row r="1159" spans="1:50" ht="26.25" customHeight="1" x14ac:dyDescent="0.15">
      <c r="A1159" s="1091">
        <v>1</v>
      </c>
      <c r="B1159" s="1091">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1">
        <v>2</v>
      </c>
      <c r="B1160" s="1091">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1">
        <v>3</v>
      </c>
      <c r="B1161" s="1091">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1">
        <v>4</v>
      </c>
      <c r="B1162" s="1091">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1">
        <v>5</v>
      </c>
      <c r="B1163" s="1091">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1">
        <v>6</v>
      </c>
      <c r="B1164" s="1091">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1">
        <v>7</v>
      </c>
      <c r="B1165" s="1091">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1">
        <v>8</v>
      </c>
      <c r="B1166" s="1091">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1">
        <v>9</v>
      </c>
      <c r="B1167" s="1091">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1">
        <v>10</v>
      </c>
      <c r="B1168" s="1091">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1">
        <v>11</v>
      </c>
      <c r="B1169" s="1091">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1">
        <v>12</v>
      </c>
      <c r="B1170" s="1091">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1">
        <v>13</v>
      </c>
      <c r="B1171" s="1091">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1">
        <v>14</v>
      </c>
      <c r="B1172" s="1091">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1">
        <v>15</v>
      </c>
      <c r="B1173" s="1091">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1">
        <v>16</v>
      </c>
      <c r="B1174" s="1091">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1">
        <v>17</v>
      </c>
      <c r="B1175" s="1091">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1">
        <v>18</v>
      </c>
      <c r="B1176" s="1091">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1">
        <v>19</v>
      </c>
      <c r="B1177" s="1091">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1">
        <v>20</v>
      </c>
      <c r="B1178" s="1091">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1">
        <v>21</v>
      </c>
      <c r="B1179" s="1091">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1">
        <v>22</v>
      </c>
      <c r="B1180" s="1091">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1">
        <v>23</v>
      </c>
      <c r="B1181" s="1091">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1">
        <v>24</v>
      </c>
      <c r="B1182" s="1091">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1">
        <v>25</v>
      </c>
      <c r="B1183" s="1091">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1">
        <v>26</v>
      </c>
      <c r="B1184" s="1091">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1">
        <v>27</v>
      </c>
      <c r="B1185" s="1091">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1">
        <v>28</v>
      </c>
      <c r="B1186" s="1091">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1">
        <v>29</v>
      </c>
      <c r="B1187" s="1091">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1">
        <v>30</v>
      </c>
      <c r="B1188" s="1091">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298</v>
      </c>
      <c r="K1191" s="109"/>
      <c r="L1191" s="109"/>
      <c r="M1191" s="109"/>
      <c r="N1191" s="109"/>
      <c r="O1191" s="109"/>
      <c r="P1191" s="366" t="s">
        <v>27</v>
      </c>
      <c r="Q1191" s="366"/>
      <c r="R1191" s="366"/>
      <c r="S1191" s="366"/>
      <c r="T1191" s="366"/>
      <c r="U1191" s="366"/>
      <c r="V1191" s="366"/>
      <c r="W1191" s="366"/>
      <c r="X1191" s="366"/>
      <c r="Y1191" s="363" t="s">
        <v>351</v>
      </c>
      <c r="Z1191" s="364"/>
      <c r="AA1191" s="364"/>
      <c r="AB1191" s="364"/>
      <c r="AC1191" s="287" t="s">
        <v>336</v>
      </c>
      <c r="AD1191" s="287"/>
      <c r="AE1191" s="287"/>
      <c r="AF1191" s="287"/>
      <c r="AG1191" s="287"/>
      <c r="AH1191" s="363" t="s">
        <v>260</v>
      </c>
      <c r="AI1191" s="365"/>
      <c r="AJ1191" s="365"/>
      <c r="AK1191" s="365"/>
      <c r="AL1191" s="365" t="s">
        <v>21</v>
      </c>
      <c r="AM1191" s="365"/>
      <c r="AN1191" s="365"/>
      <c r="AO1191" s="446"/>
      <c r="AP1191" s="447" t="s">
        <v>299</v>
      </c>
      <c r="AQ1191" s="447"/>
      <c r="AR1191" s="447"/>
      <c r="AS1191" s="447"/>
      <c r="AT1191" s="447"/>
      <c r="AU1191" s="447"/>
      <c r="AV1191" s="447"/>
      <c r="AW1191" s="447"/>
      <c r="AX1191" s="447"/>
    </row>
    <row r="1192" spans="1:50" ht="26.25" customHeight="1" x14ac:dyDescent="0.15">
      <c r="A1192" s="1091">
        <v>1</v>
      </c>
      <c r="B1192" s="1091">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1">
        <v>2</v>
      </c>
      <c r="B1193" s="1091">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1">
        <v>3</v>
      </c>
      <c r="B1194" s="1091">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1">
        <v>4</v>
      </c>
      <c r="B1195" s="1091">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1">
        <v>5</v>
      </c>
      <c r="B1196" s="1091">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1">
        <v>6</v>
      </c>
      <c r="B1197" s="1091">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1">
        <v>7</v>
      </c>
      <c r="B1198" s="1091">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1">
        <v>8</v>
      </c>
      <c r="B1199" s="1091">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1">
        <v>9</v>
      </c>
      <c r="B1200" s="1091">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1">
        <v>10</v>
      </c>
      <c r="B1201" s="1091">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1">
        <v>11</v>
      </c>
      <c r="B1202" s="1091">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1">
        <v>12</v>
      </c>
      <c r="B1203" s="1091">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1">
        <v>13</v>
      </c>
      <c r="B1204" s="1091">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1">
        <v>14</v>
      </c>
      <c r="B1205" s="1091">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1">
        <v>15</v>
      </c>
      <c r="B1206" s="1091">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1">
        <v>16</v>
      </c>
      <c r="B1207" s="1091">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1">
        <v>17</v>
      </c>
      <c r="B1208" s="1091">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1">
        <v>18</v>
      </c>
      <c r="B1209" s="1091">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1">
        <v>19</v>
      </c>
      <c r="B1210" s="1091">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1">
        <v>20</v>
      </c>
      <c r="B1211" s="1091">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1">
        <v>21</v>
      </c>
      <c r="B1212" s="1091">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1">
        <v>22</v>
      </c>
      <c r="B1213" s="1091">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1">
        <v>23</v>
      </c>
      <c r="B1214" s="1091">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1">
        <v>24</v>
      </c>
      <c r="B1215" s="1091">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1">
        <v>25</v>
      </c>
      <c r="B1216" s="1091">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1">
        <v>26</v>
      </c>
      <c r="B1217" s="1091">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1">
        <v>27</v>
      </c>
      <c r="B1218" s="1091">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1">
        <v>28</v>
      </c>
      <c r="B1219" s="1091">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1">
        <v>29</v>
      </c>
      <c r="B1220" s="1091">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1">
        <v>30</v>
      </c>
      <c r="B1221" s="1091">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298</v>
      </c>
      <c r="K1224" s="109"/>
      <c r="L1224" s="109"/>
      <c r="M1224" s="109"/>
      <c r="N1224" s="109"/>
      <c r="O1224" s="109"/>
      <c r="P1224" s="366" t="s">
        <v>27</v>
      </c>
      <c r="Q1224" s="366"/>
      <c r="R1224" s="366"/>
      <c r="S1224" s="366"/>
      <c r="T1224" s="366"/>
      <c r="U1224" s="366"/>
      <c r="V1224" s="366"/>
      <c r="W1224" s="366"/>
      <c r="X1224" s="366"/>
      <c r="Y1224" s="363" t="s">
        <v>351</v>
      </c>
      <c r="Z1224" s="364"/>
      <c r="AA1224" s="364"/>
      <c r="AB1224" s="364"/>
      <c r="AC1224" s="287" t="s">
        <v>336</v>
      </c>
      <c r="AD1224" s="287"/>
      <c r="AE1224" s="287"/>
      <c r="AF1224" s="287"/>
      <c r="AG1224" s="287"/>
      <c r="AH1224" s="363" t="s">
        <v>260</v>
      </c>
      <c r="AI1224" s="365"/>
      <c r="AJ1224" s="365"/>
      <c r="AK1224" s="365"/>
      <c r="AL1224" s="365" t="s">
        <v>21</v>
      </c>
      <c r="AM1224" s="365"/>
      <c r="AN1224" s="365"/>
      <c r="AO1224" s="446"/>
      <c r="AP1224" s="447" t="s">
        <v>299</v>
      </c>
      <c r="AQ1224" s="447"/>
      <c r="AR1224" s="447"/>
      <c r="AS1224" s="447"/>
      <c r="AT1224" s="447"/>
      <c r="AU1224" s="447"/>
      <c r="AV1224" s="447"/>
      <c r="AW1224" s="447"/>
      <c r="AX1224" s="447"/>
    </row>
    <row r="1225" spans="1:50" ht="26.25" customHeight="1" x14ac:dyDescent="0.15">
      <c r="A1225" s="1091">
        <v>1</v>
      </c>
      <c r="B1225" s="1091">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1">
        <v>2</v>
      </c>
      <c r="B1226" s="1091">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1">
        <v>3</v>
      </c>
      <c r="B1227" s="1091">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1">
        <v>4</v>
      </c>
      <c r="B1228" s="1091">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1">
        <v>5</v>
      </c>
      <c r="B1229" s="1091">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1">
        <v>6</v>
      </c>
      <c r="B1230" s="1091">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1">
        <v>7</v>
      </c>
      <c r="B1231" s="1091">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1">
        <v>8</v>
      </c>
      <c r="B1232" s="1091">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1">
        <v>9</v>
      </c>
      <c r="B1233" s="1091">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1">
        <v>10</v>
      </c>
      <c r="B1234" s="1091">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1">
        <v>11</v>
      </c>
      <c r="B1235" s="1091">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1">
        <v>12</v>
      </c>
      <c r="B1236" s="1091">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1">
        <v>13</v>
      </c>
      <c r="B1237" s="1091">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1">
        <v>14</v>
      </c>
      <c r="B1238" s="1091">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1">
        <v>15</v>
      </c>
      <c r="B1239" s="1091">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1">
        <v>16</v>
      </c>
      <c r="B1240" s="1091">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1">
        <v>17</v>
      </c>
      <c r="B1241" s="1091">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1">
        <v>18</v>
      </c>
      <c r="B1242" s="1091">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1">
        <v>19</v>
      </c>
      <c r="B1243" s="1091">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1">
        <v>20</v>
      </c>
      <c r="B1244" s="1091">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1">
        <v>21</v>
      </c>
      <c r="B1245" s="1091">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1">
        <v>22</v>
      </c>
      <c r="B1246" s="1091">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1">
        <v>23</v>
      </c>
      <c r="B1247" s="1091">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1">
        <v>24</v>
      </c>
      <c r="B1248" s="1091">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1">
        <v>25</v>
      </c>
      <c r="B1249" s="1091">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1">
        <v>26</v>
      </c>
      <c r="B1250" s="1091">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1">
        <v>27</v>
      </c>
      <c r="B1251" s="1091">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1">
        <v>28</v>
      </c>
      <c r="B1252" s="1091">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1">
        <v>29</v>
      </c>
      <c r="B1253" s="1091">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1">
        <v>30</v>
      </c>
      <c r="B1254" s="1091">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298</v>
      </c>
      <c r="K1257" s="109"/>
      <c r="L1257" s="109"/>
      <c r="M1257" s="109"/>
      <c r="N1257" s="109"/>
      <c r="O1257" s="109"/>
      <c r="P1257" s="366" t="s">
        <v>27</v>
      </c>
      <c r="Q1257" s="366"/>
      <c r="R1257" s="366"/>
      <c r="S1257" s="366"/>
      <c r="T1257" s="366"/>
      <c r="U1257" s="366"/>
      <c r="V1257" s="366"/>
      <c r="W1257" s="366"/>
      <c r="X1257" s="366"/>
      <c r="Y1257" s="363" t="s">
        <v>351</v>
      </c>
      <c r="Z1257" s="364"/>
      <c r="AA1257" s="364"/>
      <c r="AB1257" s="364"/>
      <c r="AC1257" s="287" t="s">
        <v>336</v>
      </c>
      <c r="AD1257" s="287"/>
      <c r="AE1257" s="287"/>
      <c r="AF1257" s="287"/>
      <c r="AG1257" s="287"/>
      <c r="AH1257" s="363" t="s">
        <v>260</v>
      </c>
      <c r="AI1257" s="365"/>
      <c r="AJ1257" s="365"/>
      <c r="AK1257" s="365"/>
      <c r="AL1257" s="365" t="s">
        <v>21</v>
      </c>
      <c r="AM1257" s="365"/>
      <c r="AN1257" s="365"/>
      <c r="AO1257" s="446"/>
      <c r="AP1257" s="447" t="s">
        <v>299</v>
      </c>
      <c r="AQ1257" s="447"/>
      <c r="AR1257" s="447"/>
      <c r="AS1257" s="447"/>
      <c r="AT1257" s="447"/>
      <c r="AU1257" s="447"/>
      <c r="AV1257" s="447"/>
      <c r="AW1257" s="447"/>
      <c r="AX1257" s="447"/>
    </row>
    <row r="1258" spans="1:50" ht="26.25" customHeight="1" x14ac:dyDescent="0.15">
      <c r="A1258" s="1091">
        <v>1</v>
      </c>
      <c r="B1258" s="1091">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1">
        <v>2</v>
      </c>
      <c r="B1259" s="1091">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1">
        <v>3</v>
      </c>
      <c r="B1260" s="1091">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1">
        <v>4</v>
      </c>
      <c r="B1261" s="1091">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1">
        <v>5</v>
      </c>
      <c r="B1262" s="1091">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1">
        <v>6</v>
      </c>
      <c r="B1263" s="1091">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1">
        <v>7</v>
      </c>
      <c r="B1264" s="1091">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1">
        <v>8</v>
      </c>
      <c r="B1265" s="1091">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1">
        <v>9</v>
      </c>
      <c r="B1266" s="1091">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1">
        <v>10</v>
      </c>
      <c r="B1267" s="1091">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1">
        <v>11</v>
      </c>
      <c r="B1268" s="1091">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1">
        <v>12</v>
      </c>
      <c r="B1269" s="1091">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1">
        <v>13</v>
      </c>
      <c r="B1270" s="1091">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1">
        <v>14</v>
      </c>
      <c r="B1271" s="1091">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1">
        <v>15</v>
      </c>
      <c r="B1272" s="1091">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1">
        <v>16</v>
      </c>
      <c r="B1273" s="1091">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1">
        <v>17</v>
      </c>
      <c r="B1274" s="1091">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1">
        <v>18</v>
      </c>
      <c r="B1275" s="1091">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1">
        <v>19</v>
      </c>
      <c r="B1276" s="1091">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1">
        <v>20</v>
      </c>
      <c r="B1277" s="1091">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1">
        <v>21</v>
      </c>
      <c r="B1278" s="1091">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1">
        <v>22</v>
      </c>
      <c r="B1279" s="1091">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1">
        <v>23</v>
      </c>
      <c r="B1280" s="1091">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1">
        <v>24</v>
      </c>
      <c r="B1281" s="1091">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1">
        <v>25</v>
      </c>
      <c r="B1282" s="1091">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1">
        <v>26</v>
      </c>
      <c r="B1283" s="1091">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1">
        <v>27</v>
      </c>
      <c r="B1284" s="1091">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1">
        <v>28</v>
      </c>
      <c r="B1285" s="1091">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1">
        <v>29</v>
      </c>
      <c r="B1286" s="1091">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1">
        <v>30</v>
      </c>
      <c r="B1287" s="1091">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298</v>
      </c>
      <c r="K1290" s="109"/>
      <c r="L1290" s="109"/>
      <c r="M1290" s="109"/>
      <c r="N1290" s="109"/>
      <c r="O1290" s="109"/>
      <c r="P1290" s="366" t="s">
        <v>27</v>
      </c>
      <c r="Q1290" s="366"/>
      <c r="R1290" s="366"/>
      <c r="S1290" s="366"/>
      <c r="T1290" s="366"/>
      <c r="U1290" s="366"/>
      <c r="V1290" s="366"/>
      <c r="W1290" s="366"/>
      <c r="X1290" s="366"/>
      <c r="Y1290" s="363" t="s">
        <v>351</v>
      </c>
      <c r="Z1290" s="364"/>
      <c r="AA1290" s="364"/>
      <c r="AB1290" s="364"/>
      <c r="AC1290" s="287" t="s">
        <v>336</v>
      </c>
      <c r="AD1290" s="287"/>
      <c r="AE1290" s="287"/>
      <c r="AF1290" s="287"/>
      <c r="AG1290" s="287"/>
      <c r="AH1290" s="363" t="s">
        <v>260</v>
      </c>
      <c r="AI1290" s="365"/>
      <c r="AJ1290" s="365"/>
      <c r="AK1290" s="365"/>
      <c r="AL1290" s="365" t="s">
        <v>21</v>
      </c>
      <c r="AM1290" s="365"/>
      <c r="AN1290" s="365"/>
      <c r="AO1290" s="446"/>
      <c r="AP1290" s="447" t="s">
        <v>299</v>
      </c>
      <c r="AQ1290" s="447"/>
      <c r="AR1290" s="447"/>
      <c r="AS1290" s="447"/>
      <c r="AT1290" s="447"/>
      <c r="AU1290" s="447"/>
      <c r="AV1290" s="447"/>
      <c r="AW1290" s="447"/>
      <c r="AX1290" s="447"/>
    </row>
    <row r="1291" spans="1:50" ht="26.25" customHeight="1" x14ac:dyDescent="0.15">
      <c r="A1291" s="1091">
        <v>1</v>
      </c>
      <c r="B1291" s="1091">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1">
        <v>2</v>
      </c>
      <c r="B1292" s="1091">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1">
        <v>3</v>
      </c>
      <c r="B1293" s="1091">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1">
        <v>4</v>
      </c>
      <c r="B1294" s="1091">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1">
        <v>5</v>
      </c>
      <c r="B1295" s="1091">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1">
        <v>6</v>
      </c>
      <c r="B1296" s="1091">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1">
        <v>7</v>
      </c>
      <c r="B1297" s="1091">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1">
        <v>8</v>
      </c>
      <c r="B1298" s="1091">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1">
        <v>9</v>
      </c>
      <c r="B1299" s="1091">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1">
        <v>10</v>
      </c>
      <c r="B1300" s="1091">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1">
        <v>11</v>
      </c>
      <c r="B1301" s="1091">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1">
        <v>12</v>
      </c>
      <c r="B1302" s="1091">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1">
        <v>13</v>
      </c>
      <c r="B1303" s="1091">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1">
        <v>14</v>
      </c>
      <c r="B1304" s="1091">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1">
        <v>15</v>
      </c>
      <c r="B1305" s="1091">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1">
        <v>16</v>
      </c>
      <c r="B1306" s="1091">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1">
        <v>17</v>
      </c>
      <c r="B1307" s="1091">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1">
        <v>18</v>
      </c>
      <c r="B1308" s="1091">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1">
        <v>19</v>
      </c>
      <c r="B1309" s="1091">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1">
        <v>20</v>
      </c>
      <c r="B1310" s="1091">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1">
        <v>21</v>
      </c>
      <c r="B1311" s="1091">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1">
        <v>22</v>
      </c>
      <c r="B1312" s="1091">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1">
        <v>23</v>
      </c>
      <c r="B1313" s="1091">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1">
        <v>24</v>
      </c>
      <c r="B1314" s="1091">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1">
        <v>25</v>
      </c>
      <c r="B1315" s="1091">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1">
        <v>26</v>
      </c>
      <c r="B1316" s="1091">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1">
        <v>27</v>
      </c>
      <c r="B1317" s="1091">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1">
        <v>28</v>
      </c>
      <c r="B1318" s="1091">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1">
        <v>29</v>
      </c>
      <c r="B1319" s="1091">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1">
        <v>30</v>
      </c>
      <c r="B1320" s="1091">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2020-10-02T05:12:01Z</cp:lastPrinted>
  <dcterms:created xsi:type="dcterms:W3CDTF">2012-03-13T00:50:25Z</dcterms:created>
  <dcterms:modified xsi:type="dcterms:W3CDTF">2020-11-20T07:56:06Z</dcterms:modified>
</cp:coreProperties>
</file>