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2880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I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<sst xmlns="http://schemas.openxmlformats.org/spreadsheetml/2006/main" count="3494" uniqueCount="775">
  <si>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</si>
  <si>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</si>
  <si>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</si>
  <si>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</si>
  <si>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</si>
  <si>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</si>
  <si>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</si>
  <si>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</si>
  <si>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</si>
  <si>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</si>
  <si>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</si>
  <si>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</si>
  <si>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</si>
  <si>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</si>
  <si>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</si>
  <si>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</si>
  <si>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</si>
  <si>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</si>
  <si>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</si>
  <si>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</si>
  <si>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</si>
  <si>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</si>
  <si>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</si>
  <si>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</si>
  <si>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</si>
  <si>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</si>
  <si>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</si>
  <si>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</si>
  <si>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</si>
  <si>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</si>
  <si>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</si>
  <si>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</si>
  <si>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</si>
  <si>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</si>
  <si>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</si>
  <si>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</si>
  <si>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</si>
  <si>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</si>
  <si>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</si>
  <si>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</si>
  <si>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</si>
  <si>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</si>
  <si>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</si>
  <si>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</si>
  <si>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</si>
  <si>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</si>
  <si>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</si>
  <si>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</si>
  <si>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</si>
  <si>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</si>
  <si>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</si>
  <si>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</si>
  <si>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</si>
  <si>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</si>
  <si>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</si>
  <si>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</si>
  <si>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</si>
  <si>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</si>
  <si>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</si>
  <si>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</si>
  <si>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</si>
  <si>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</si>
  <si>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</si>
  <si>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</si>
  <si>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</si>
  <si>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</si>
  <si>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</si>
  <si>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</si>
  <si>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</si>
  <si>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</si>
  <si>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</si>
  <si>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</si>
  <si>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</si>
  <si>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</si>
  <si>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</si>
  <si>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</si>
  <si>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</si>
  <si>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</si>
  <si>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</si>
  <si>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</si>
  <si>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</si>
  <si>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</si>
  <si>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</si>
  <si>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</si>
  <si>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</si>
  <si>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</si>
  <si>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</si>
  <si>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</si>
  <si>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</si>
  <si>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</si>
  <si>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</si>
  <si>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</si>
  <si>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</si>
  <si>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</si>
  <si>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</si>
  <si>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</si>
  <si>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</si>
  <si>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</si>
  <si>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</si>
  <si>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</si>
  <si>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</si>
  <si>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</si>
  <si>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</si>
  <si>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</si>
  <si>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</si>
  <si>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</si>
  <si>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</si>
  <si>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</si>
  <si>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</si>
  <si>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</si>
  <si>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</si>
  <si>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</si>
  <si>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</si>
  <si>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</si>
  <si>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</si>
  <si>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</si>
  <si>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</si>
  <si>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</si>
  <si>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</si>
  <si>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</si>
  <si>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</si>
  <si>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</si>
  <si>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</si>
  <si>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</si>
  <si>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</si>
  <si>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</si>
  <si>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</si>
  <si>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</si>
  <si>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</si>
  <si>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</si>
  <si>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</si>
  <si>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</si>
  <si>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</si>
  <si>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</si>
  <si>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</si>
  <si>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</si>
  <si>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</si>
  <si>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</si>
  <si>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</si>
  <si>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</si>
  <si>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</si>
  <si>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</si>
  <si>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</si>
  <si>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</si>
  <si>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</si>
  <si>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</si>
  <si>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</si>
  <si>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</si>
  <si>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</si>
  <si>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</si>
  <si>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</si>
  <si>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</si>
  <si>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</si>
  <si>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</si>
  <si>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</si>
  <si>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</si>
  <si>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</si>
  <si>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</si>
  <si>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</si>
  <si>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</si>
  <si>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</si>
  <si>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</si>
  <si>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</si>
  <si>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</si>
  <si>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</si>
  <si>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</si>
  <si>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</si>
  <si>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</si>
  <si>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</si>
  <si>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</si>
  <si>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</si>
  <si>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</si>
  <si>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</si>
  <si>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</si>
  <si>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</si>
  <si>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</si>
  <si>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</si>
  <si>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</si>
  <si>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</si>
  <si>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</si>
  <si>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</si>
  <si>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</si>
  <si>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</si>
  <si>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</si>
  <si>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</si>
  <si>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</si>
  <si>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</si>
  <si>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</si>
  <si>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</si>
  <si>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</si>
  <si>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</si>
  <si>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</si>
  <si>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</si>
  <si>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</si>
  <si>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</si>
  <si>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</si>
  <si>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</si>
  <si>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</si>
  <si>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</si>
  <si>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</si>
  <si>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</si>
  <si>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</si>
  <si>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</si>
  <si>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</si>
  <si>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</si>
  <si>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</si>
  <si>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</si>
  <si>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</si>
  <si>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</si>
  <si>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</si>
  <si>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</si>
  <si>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</si>
  <si>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</si>
  <si>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</si>
  <si>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</si>
  <si>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</si>
  <si>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</si>
  <si>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</si>
  <si>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</si>
  <si>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</si>
  <si>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</si>
  <si>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</si>
  <si>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</si>
  <si>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</si>
  <si>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</si>
  <si>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</si>
  <si>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</si>
  <si>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</si>
  <si>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</si>
  <si>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</si>
  <si>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</si>
  <si>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</si>
  <si>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</si>
  <si>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</si>
  <si>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</si>
  <si>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</si>
  <si>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</si>
  <si>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</si>
  <si>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</si>
  <si>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</si>
  <si>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</si>
  <si>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</si>
  <si>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</si>
  <si>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</si>
  <si>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</si>
  <si>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</si>
  <si>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</si>
  <si>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</si>
  <si>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</si>
  <si>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</si>
  <si>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</si>
  <si>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</si>
  <si>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</si>
  <si>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</si>
  <si>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</si>
  <si>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</si>
  <si>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</si>
  <si>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</si>
  <si>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</si>
  <si>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</si>
  <si>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</si>
  <si>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</si>
  <si>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</si>
  <si>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</si>
  <si>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</si>
  <si>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</si>
  <si>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</si>
  <si>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</si>
  <si>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</si>
  <si>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</si>
  <si>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</si>
  <si>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</si>
  <si>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</si>
  <si>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</si>
  <si>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</si>
  <si>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</si>
  <si>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</si>
  <si>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</si>
  <si>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</si>
  <si>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</si>
  <si>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</si>
  <si>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</si>
  <si>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</si>
  <si>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</si>
  <si>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</si>
  <si>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</si>
  <si>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</si>
  <si>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</si>
  <si>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</si>
  <si>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</si>
  <si>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</si>
  <si>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</si>
  <si>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</si>
  <si>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</si>
  <si>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</si>
  <si>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</si>
  <si>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</si>
  <si>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</si>
  <si>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</si>
  <si>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</si>
  <si>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</si>
  <si>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</si>
  <si>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</si>
  <si>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</si>
  <si>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</si>
  <si>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</si>
  <si>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</si>
  <si>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</si>
  <si>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</si>
  <si>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</si>
  <si>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</si>
  <si>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</si>
  <si>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</si>
  <si>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</si>
  <si>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</si>
  <si>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</si>
  <si>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</si>
  <si>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</si>
  <si>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</si>
  <si>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</si>
  <si>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</si>
  <si>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</si>
  <si>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</si>
  <si>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</si>
  <si>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</si>
  <si>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</si>
  <si>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</si>
  <si>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</si>
  <si>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</si>
  <si>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</si>
  <si>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</si>
  <si>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</si>
  <si>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</si>
  <si>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</si>
  <si>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</si>
  <si>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</si>
  <si>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</si>
  <si>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</si>
  <si>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</si>
  <si>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</si>
  <si>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</si>
  <si>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</si>
  <si>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</si>
  <si>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</si>
  <si>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</si>
  <si>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</si>
  <si>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</si>
  <si>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</si>
  <si>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</si>
  <si>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</si>
  <si>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</si>
  <si>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</si>
  <si>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</si>
  <si>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</si>
  <si>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</si>
  <si>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</si>
  <si>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</si>
  <si>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</si>
  <si>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</si>
  <si>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</si>
  <si>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</si>
  <si>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</si>
  <si>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</si>
  <si>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</si>
  <si>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</si>
  <si>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</si>
  <si>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</si>
  <si>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</si>
  <si>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</si>
  <si>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</si>
  <si>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</si>
  <si>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</si>
  <si>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</si>
  <si>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</si>
  <si>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</si>
  <si>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</si>
  <si>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</si>
  <si>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</si>
  <si>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</si>
  <si>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</si>
  <si>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</si>
  <si>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</si>
  <si>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</si>
  <si>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</si>
  <si>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</si>
  <si>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</si>
  <si>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</si>
  <si>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</si>
  <si>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</si>
  <si>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</si>
  <si>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</si>
  <si>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</si>
  <si>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</si>
  <si>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</si>
  <si>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</si>
  <si>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</si>
  <si>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</si>
  <si>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</si>
  <si>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</si>
  <si>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</si>
  <si>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</si>
  <si>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</si>
  <si>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</si>
  <si>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</si>
  <si>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</si>
  <si>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</si>
  <si>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</si>
  <si>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</si>
  <si>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</si>
  <si>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</si>
  <si>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</si>
  <si>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</si>
  <si>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</si>
  <si>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</si>
  <si>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</si>
  <si>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</si>
  <si>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</si>
  <si>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</si>
  <si>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</si>
  <si>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</si>
  <si>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</si>
  <si>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</si>
  <si>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</si>
  <si>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</si>
  <si>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</si>
  <si>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</si>
  <si>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</si>
  <si>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</si>
  <si>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</si>
  <si>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</si>
  <si>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</si>
  <si>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</si>
  <si>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</si>
  <si>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</si>
  <si>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</si>
  <si>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</si>
  <si>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</si>
  <si>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</si>
  <si>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</si>
  <si>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</si>
  <si>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</si>
  <si>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</si>
  <si>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</si>
  <si>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</si>
  <si>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</si>
  <si>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</si>
  <si>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</si>
  <si>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</si>
  <si>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</si>
  <si>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</si>
  <si>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</si>
  <si>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</si>
  <si>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</si>
  <si>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</si>
  <si>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</si>
  <si>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</si>
  <si>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</si>
  <si>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</si>
  <si>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</si>
  <si>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</si>
  <si>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</si>
  <si>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</si>
  <si>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</si>
  <si>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</si>
  <si>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</si>
  <si>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</si>
  <si>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</si>
  <si>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</si>
  <si>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</si>
  <si>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</si>
  <si>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</si>
  <si>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</si>
  <si>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</si>
  <si>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</si>
  <si>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</si>
  <si>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</si>
  <si>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</si>
  <si>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</si>
  <si>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</si>
  <si>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</si>
  <si>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</si>
  <si>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</si>
  <si>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</si>
  <si>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</si>
  <si>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</si>
  <si>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</si>
  <si>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</si>
  <si>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</si>
  <si>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</si>
  <si>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</si>
  <si>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</si>
  <si>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</si>
  <si>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</si>
  <si>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</si>
  <si>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</si>
  <si>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</si>
  <si>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</si>
  <si>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</si>
  <si>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</si>
  <si>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</si>
  <si>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</si>
  <si>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</si>
  <si>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</si>
  <si>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</si>
  <si>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</si>
  <si>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</si>
  <si>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</si>
  <si>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</si>
  <si>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</si>
  <si>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</si>
  <si>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</si>
  <si>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</si>
  <si>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</si>
  <si>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</si>
  <si>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</si>
  <si>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</si>
  <si>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</si>
  <si>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</si>
  <si>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</si>
  <si>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</si>
  <si>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</si>
  <si>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</si>
  <si>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</si>
  <si>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</si>
  <si>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</si>
  <si>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</si>
  <si>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</si>
  <si>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</si>
  <si>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</si>
  <si>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</si>
  <si>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</si>
  <si>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</si>
  <si>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</si>
  <si>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</si>
  <si>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</si>
  <si>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</si>
  <si>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</si>
  <si>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</si>
  <si>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</si>
  <si>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</si>
  <si>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</si>
  <si>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</si>
  <si>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</si>
  <si>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</si>
  <si>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</si>
  <si>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</si>
  <si>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</si>
  <si>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</si>
  <si>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</si>
  <si>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</si>
  <si>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</si>
  <si>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</si>
  <si>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</si>
  <si>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</si>
  <si>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</si>
  <si>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</si>
  <si>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</si>
  <si>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</si>
  <si>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</si>
  <si>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科学研究費補助金
　【文部科学省交付分】　科学研究費補助金取扱規程
　【（独）日本学術振興会交付分】
　独立行政法人日本学術振興会法第15条第１号
学術研究助成基金補助金
　独立行政法人日本学術振興会法第18条</t>
  </si>
  <si>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</si>
  <si>
    <t>科研費では、大学等の研究者に広く公募を行っており、応募された研究課題については、7,000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lt;補助率定額&gt;</t>
  </si>
  <si>
    <t>-</t>
  </si>
  <si>
    <t>科学研究費補助金</t>
  </si>
  <si>
    <t>学術研究助成基金補助金</t>
  </si>
  <si>
    <t>諸謝金</t>
  </si>
  <si>
    <t>委員等旅費</t>
  </si>
  <si>
    <t>科研費制度の改革を着実に進めることにより、優れた研究成果の創出に寄与
※対前年度増を目標値とする</t>
  </si>
  <si>
    <t>件</t>
  </si>
  <si>
    <t>独立行政法人日本学術振興会の調査による</t>
  </si>
  <si>
    <t>科研費制度の改革を着実に進めることにより、国際共同研究の推進に寄与
※対前年度増を目標値とする</t>
  </si>
  <si>
    <t>科学研究費助成事業の「挑戦性」への寄与に関する調査結果※指数が5.5以上（「状況に問題はない」）を目標値とする</t>
  </si>
  <si>
    <t>科学技術・学術政策研究所が実施する科研費における学術研究・基礎研究についての挑戦性への寄与に関する調査結果</t>
  </si>
  <si>
    <t>指数</t>
  </si>
  <si>
    <t>科研費による研究の成果の数
（各年度実績は翌年度中における集計結果）
（目標は毎年度において対前年度増）</t>
  </si>
  <si>
    <t>科研費によるアウトリーチ事業（ひらめき☆ときめきサイエンス）への参加児童・生徒数
（目標は毎年度において対前年度増）</t>
  </si>
  <si>
    <t>人</t>
  </si>
  <si>
    <t>複数年度にわたって研究費が使用できる改革（基金化）の対象となる研究課題の数
（目標は毎年度において対前年度増）</t>
  </si>
  <si>
    <t>審査に係るコスト
審査・評価等関連経費／各年度執行額　　　　　　　　　　　　　　</t>
    <phoneticPr fontId="5"/>
  </si>
  <si>
    <t>　百万円/百万円</t>
    <phoneticPr fontId="5"/>
  </si>
  <si>
    <t>2,498/227,406</t>
  </si>
  <si>
    <t>2,802/233,092</t>
  </si>
  <si>
    <t>／　</t>
    <phoneticPr fontId="5"/>
  </si>
  <si>
    <t>　　/</t>
    <phoneticPr fontId="5"/>
  </si>
  <si>
    <t>／　　　　　　　　　　　　　　</t>
    <phoneticPr fontId="5"/>
  </si>
  <si>
    <t>8-2 イノベーションの源泉としての学術研究と基礎研究の推進</t>
    <phoneticPr fontId="5"/>
  </si>
  <si>
    <t>科研費の「挑戦性」への寄与に関する調査結果
（科学技術・学術政策研究所「科学技術の状況に係る総合意識調査（NISTEP定点調査）」より）
（目標値は、指数5.5以上「状況に問題はない」）</t>
    <phoneticPr fontId="5"/>
  </si>
  <si>
    <t>科研費において、複数年度にわたって研究費が使用できる改革（基金化）の対象となる研究課題の数
（目標は毎年度において対前年度増）</t>
  </si>
  <si>
    <t>科研費の主要種目における新規採択率
（目標は第5期科学技術基本計画より）</t>
  </si>
  <si>
    <t>件</t>
    <phoneticPr fontId="5"/>
  </si>
  <si>
    <t>指数</t>
    <phoneticPr fontId="5"/>
  </si>
  <si>
    <t>科研費改革の進捗状況</t>
    <phoneticPr fontId="5"/>
  </si>
  <si>
    <t>「科研費改革の実施方針」に沿った「審査システムの見直し」、「研究種目・枠組みの見直し」、「柔軟かつ適正な研究費使用の促進」を柱とする取組の着実な実施</t>
    <phoneticPr fontId="5"/>
  </si>
  <si>
    <t>毎年度</t>
    <phoneticPr fontId="5"/>
  </si>
  <si>
    <t>科研費事業による論文数が増加することにより、我が国の知の基盤について質的・量的双方の観点からの強化を図ること、科研費の使い勝手の向上の観点から基金化等制度改善を着実に進めること、科研費による研究成果のその後の更なる展開を経て社会にブレークスルーをもたらすことを目標とすることにより、イノベーションの源泉としての学術研究の推進に寄与。</t>
    <phoneticPr fontId="5"/>
  </si>
  <si>
    <t>-</t>
    <phoneticPr fontId="5"/>
  </si>
  <si>
    <t>　科研費は毎年約10万件の応募があるほか、継続課題を含め毎年7万件を超える研究を支援しており、研究者からのニーズは極めて高い。これほど多くの研究者を支援している競争的資金は他に類を見ない。</t>
  </si>
  <si>
    <t>　「政策目標8：科学技術イノベーションの基盤的な力の強化」の達成手段としており、自由な発想に基づく多様な学術研究を支援するためには科研費の改革・強化は不可欠であり、優先度が高い事業である。</t>
  </si>
  <si>
    <t>　科研費の審査には、7,000人以上の研究者が関与しており、複数の審査委員が複数段階にわたって公正で透明性の高い審査を実施し、補助事業の遂行に必要な額についても、その妥当性、必要性を評価し、真に必要な額を交付することとしているため受益者との負担関係は妥当である。
　平成15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t>
  </si>
  <si>
    <t>　科研費は、執行額に占める審査・評価等関連業務経費の割合が1%程度であって、常に効率的な制度運用に努めている。</t>
  </si>
  <si>
    <t>　科研費の執行に当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</si>
  <si>
    <t>　科研費では、これまでも繰越手続の簡素化、費目間流用や合算使用の制限緩和、実績報告書提出期限の延伸に加え、平成23年度から年度の区分にとらわれない柔軟な研究費の使用を可能とする複数年度研究費の改革（基金化）を行っている。また、平成25年度には補助金種目においても柔軟な使用を可能とするため「調整金」制度を導入し、研究費を使い易くすべく不断の制度改善に努めている。
　さらに、政府の行政手続コスト削減の方針等を踏まえ、平成30年4月から交付申請書等の提出書類への押印や紙の郵送を不要として手続を電子化することで、一層のコスト削減や効率化に努めている。</t>
  </si>
  <si>
    <t>　成果目標である科研費による論文数や国際共著論文数は増加するとともに、科学技術・学術政策研究所が行った「科学技術の状況に係る総合的意識調査」において、科研費の「挑戦性」への寄与に関する指数は高い水準を維持しており、研究者から高く評価されている。</t>
  </si>
  <si>
    <t>　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t>
  </si>
  <si>
    <t>　これまで科研費による成果をもとにしてノーベル賞の受賞や実用化によるイノベーションが数多く産まれている。例えば、21世紀になってノーベル化学賞を受賞した野依良治先生（2001年）、鈴木章先生（2010年）、ノーベル物理学賞を受賞した小柴昌俊先生（2002年）、小林誠先生・益川敏英先生（2008年）、赤崎勇先生・天野浩先生（2014年）、梶田隆章先生（2015年）、ノーベル生理学・医学賞を受賞した大村智先生（2015年）、大隅良典先生（2016年）、本庶佑先生（2018年）など、ほとんどのノーベル賞受賞者は、科研費を獲得し研究を進めている。このほか、市場規模が数兆円の「ＨＤＤの小型化・大容量化の実現」（岩崎俊一先生）や、「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t>
  </si>
  <si>
    <t>　科研費による成果は学術論文の形で発信される（謝辞の記載）ほか、各研究課題の実績報告書や研究成果報告書等を広くインターネットで公開している。</t>
  </si>
  <si>
    <t>233</t>
  </si>
  <si>
    <t>225</t>
  </si>
  <si>
    <t>246</t>
  </si>
  <si>
    <t>222</t>
  </si>
  <si>
    <t>219</t>
  </si>
  <si>
    <t>207</t>
  </si>
  <si>
    <t>205</t>
  </si>
  <si>
    <t>文部科学省</t>
    <phoneticPr fontId="5"/>
  </si>
  <si>
    <t>○</t>
  </si>
  <si>
    <t>8　科学技術イノベーションの基盤的な力の強化</t>
    <phoneticPr fontId="5"/>
  </si>
  <si>
    <t>科学研究費助成事業</t>
    <phoneticPr fontId="5"/>
  </si>
  <si>
    <t>昭和40年度</t>
    <phoneticPr fontId="5"/>
  </si>
  <si>
    <t>終了予定なし</t>
    <phoneticPr fontId="5"/>
  </si>
  <si>
    <t>研究振興局</t>
    <phoneticPr fontId="5"/>
  </si>
  <si>
    <t>学術研究助成課</t>
    <phoneticPr fontId="5"/>
  </si>
  <si>
    <t>課長　先﨑　卓歩</t>
    <phoneticPr fontId="5"/>
  </si>
  <si>
    <t>第4期科学技術基本計画（平成23年8月閣議決定）
第5期科学技術基本計画（平成28年1月22日閣議決定）
未来投資戦略2018（平成30年6月15日閣議決定）
統合イノベーション戦略2019（令和元年6月21日閣議決定）</t>
    <rPh sb="96" eb="98">
      <t>レイワ</t>
    </rPh>
    <rPh sb="98" eb="99">
      <t>ガン</t>
    </rPh>
    <phoneticPr fontId="5"/>
  </si>
  <si>
    <t>科研費による論文数
（令和2年4月時点における各年度実績）
（各年度実績は翌年度中における集計結果）</t>
    <rPh sb="11" eb="13">
      <t>レイワ</t>
    </rPh>
    <phoneticPr fontId="5"/>
  </si>
  <si>
    <t>科研費による論文のうち国際共著論文数
（令和2年4月時点における各年度実績）
（各年度実績は翌年度中における集計結果）</t>
    <rPh sb="20" eb="22">
      <t>レイワ</t>
    </rPh>
    <phoneticPr fontId="5"/>
  </si>
  <si>
    <t>科学技術の状況に係る総合的意識調査（NISTEP定点調査2019）報告書（平成28年度～令和2年度における定点調査）</t>
    <rPh sb="44" eb="45">
      <t>レイ</t>
    </rPh>
    <rPh sb="45" eb="46">
      <t>ワ</t>
    </rPh>
    <phoneticPr fontId="5"/>
  </si>
  <si>
    <t>1,976/245,335</t>
    <phoneticPr fontId="5"/>
  </si>
  <si>
    <t>科研費による論文数
（令和2年4月時点における各年度実績）
（各年度実績は翌年度中における集計結果）
（目標は毎年度において対前年度増）</t>
    <rPh sb="11" eb="13">
      <t>レイワ</t>
    </rPh>
    <phoneticPr fontId="5"/>
  </si>
  <si>
    <t>-</t>
    <phoneticPr fontId="5"/>
  </si>
  <si>
    <t>有</t>
  </si>
  <si>
    <t>‐</t>
  </si>
  <si>
    <t>知のブレークスルーを目指した科研費改革を推進すべく、若手研究者の挑戦を促す「科研費若手支援プラン」の本格的な実施により、学術研究の多様性を支え、裾野を広げていく要となる種目を充実させる等、研究者のキャリアに応じた支援を展開するとともに、新たな学問領域の創成や異分野融合などにつながる挑戦的な研究を促進する。また、平成30年度助成から、科研費の公募・審査の在り方を抜本的に見直しており、多様かつ独創的な学術研究を振興するため、不断の改善を図る。</t>
    <rPh sb="212" eb="214">
      <t>フダン</t>
    </rPh>
    <rPh sb="215" eb="217">
      <t>カイゼン</t>
    </rPh>
    <rPh sb="218" eb="219">
      <t>ハカ</t>
    </rPh>
    <phoneticPr fontId="5"/>
  </si>
  <si>
    <t>※決算額が未確定のため、変動する可能性がある。</t>
    <rPh sb="1" eb="3">
      <t>ケッサン</t>
    </rPh>
    <rPh sb="3" eb="4">
      <t>ガク</t>
    </rPh>
    <rPh sb="5" eb="8">
      <t>ミカクテイ</t>
    </rPh>
    <rPh sb="12" eb="14">
      <t>ヘンドウ</t>
    </rPh>
    <rPh sb="16" eb="19">
      <t>カノウセイ</t>
    </rPh>
    <phoneticPr fontId="5"/>
  </si>
  <si>
    <t>研究補助</t>
    <rPh sb="0" eb="2">
      <t>ケンキュウ</t>
    </rPh>
    <rPh sb="2" eb="4">
      <t>ホジョ</t>
    </rPh>
    <phoneticPr fontId="5"/>
  </si>
  <si>
    <t>研究者に交付</t>
    <rPh sb="0" eb="3">
      <t>ケンキュウシャ</t>
    </rPh>
    <rPh sb="4" eb="6">
      <t>コウフ</t>
    </rPh>
    <phoneticPr fontId="5"/>
  </si>
  <si>
    <t>電算関連経費等、審査・評価等関連経費</t>
    <rPh sb="0" eb="2">
      <t>デンサン</t>
    </rPh>
    <rPh sb="2" eb="4">
      <t>カンレン</t>
    </rPh>
    <rPh sb="4" eb="6">
      <t>ケイヒ</t>
    </rPh>
    <rPh sb="6" eb="7">
      <t>トウ</t>
    </rPh>
    <rPh sb="8" eb="10">
      <t>シンサ</t>
    </rPh>
    <rPh sb="11" eb="13">
      <t>ヒョウカ</t>
    </rPh>
    <rPh sb="13" eb="14">
      <t>トウ</t>
    </rPh>
    <rPh sb="14" eb="16">
      <t>カンレン</t>
    </rPh>
    <rPh sb="16" eb="18">
      <t>ケイヒ</t>
    </rPh>
    <phoneticPr fontId="5"/>
  </si>
  <si>
    <t>諸謝金</t>
    <rPh sb="0" eb="3">
      <t>ショシャキン</t>
    </rPh>
    <phoneticPr fontId="5"/>
  </si>
  <si>
    <t>書面審査謝金、委員手当等</t>
    <rPh sb="0" eb="2">
      <t>ショメン</t>
    </rPh>
    <rPh sb="2" eb="4">
      <t>シンサ</t>
    </rPh>
    <rPh sb="4" eb="6">
      <t>シャキン</t>
    </rPh>
    <rPh sb="7" eb="9">
      <t>イイン</t>
    </rPh>
    <rPh sb="9" eb="11">
      <t>テアテ</t>
    </rPh>
    <rPh sb="11" eb="12">
      <t>トウ</t>
    </rPh>
    <phoneticPr fontId="5"/>
  </si>
  <si>
    <t>旅費</t>
    <rPh sb="0" eb="2">
      <t>リョヒ</t>
    </rPh>
    <phoneticPr fontId="5"/>
  </si>
  <si>
    <t>委員会出席旅費等</t>
    <rPh sb="0" eb="3">
      <t>イインカイ</t>
    </rPh>
    <rPh sb="3" eb="5">
      <t>シュッセキ</t>
    </rPh>
    <rPh sb="5" eb="7">
      <t>リョヒ</t>
    </rPh>
    <rPh sb="7" eb="8">
      <t>トウ</t>
    </rPh>
    <phoneticPr fontId="5"/>
  </si>
  <si>
    <t>物品費</t>
    <rPh sb="0" eb="2">
      <t>ブッピン</t>
    </rPh>
    <rPh sb="2" eb="3">
      <t>ヒ</t>
    </rPh>
    <phoneticPr fontId="5"/>
  </si>
  <si>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5"/>
  </si>
  <si>
    <t>電算関連経費</t>
    <rPh sb="0" eb="2">
      <t>デンサン</t>
    </rPh>
    <rPh sb="2" eb="4">
      <t>カンレン</t>
    </rPh>
    <rPh sb="4" eb="6">
      <t>ケイヒ</t>
    </rPh>
    <phoneticPr fontId="5"/>
  </si>
  <si>
    <t>A.　独立行政法人日本学術振興会</t>
    <rPh sb="3" eb="5">
      <t>ドクリツ</t>
    </rPh>
    <rPh sb="5" eb="7">
      <t>ギョウセイ</t>
    </rPh>
    <rPh sb="7" eb="9">
      <t>ホウジン</t>
    </rPh>
    <rPh sb="9" eb="11">
      <t>ニホン</t>
    </rPh>
    <rPh sb="11" eb="13">
      <t>ガクジュツ</t>
    </rPh>
    <rPh sb="13" eb="16">
      <t>シンコウカイ</t>
    </rPh>
    <phoneticPr fontId="5"/>
  </si>
  <si>
    <t>B.　NECネクサソリューションズ株式会社</t>
    <rPh sb="17" eb="21">
      <t>カブシキガイシャ</t>
    </rPh>
    <phoneticPr fontId="5"/>
  </si>
  <si>
    <t>C.　研究代表者Aほか</t>
    <rPh sb="3" eb="5">
      <t>ケンキュウ</t>
    </rPh>
    <rPh sb="5" eb="8">
      <t>ダイヒョウシャ</t>
    </rPh>
    <phoneticPr fontId="5"/>
  </si>
  <si>
    <t>D.　独立行政法人日本学術振興会</t>
    <rPh sb="3" eb="5">
      <t>ドクリツ</t>
    </rPh>
    <rPh sb="5" eb="7">
      <t>ギョウセイ</t>
    </rPh>
    <rPh sb="7" eb="9">
      <t>ホウジン</t>
    </rPh>
    <rPh sb="9" eb="11">
      <t>ニホン</t>
    </rPh>
    <rPh sb="11" eb="13">
      <t>ガクジュツ</t>
    </rPh>
    <rPh sb="13" eb="16">
      <t>シンコウカイ</t>
    </rPh>
    <phoneticPr fontId="5"/>
  </si>
  <si>
    <t>物品の購入等</t>
    <rPh sb="0" eb="2">
      <t>ブッピン</t>
    </rPh>
    <rPh sb="3" eb="5">
      <t>コウニュウ</t>
    </rPh>
    <rPh sb="5" eb="6">
      <t>トウ</t>
    </rPh>
    <phoneticPr fontId="5"/>
  </si>
  <si>
    <t>間接経費</t>
    <rPh sb="0" eb="2">
      <t>カンセツ</t>
    </rPh>
    <rPh sb="2" eb="4">
      <t>ケイヒ</t>
    </rPh>
    <phoneticPr fontId="5"/>
  </si>
  <si>
    <t>人件費・謝金</t>
    <rPh sb="0" eb="3">
      <t>ジンケンヒ</t>
    </rPh>
    <rPh sb="4" eb="6">
      <t>シャキン</t>
    </rPh>
    <phoneticPr fontId="5"/>
  </si>
  <si>
    <t>研究への協力謝金等</t>
    <phoneticPr fontId="5"/>
  </si>
  <si>
    <t>研究旅費等</t>
    <phoneticPr fontId="5"/>
  </si>
  <si>
    <t>その他</t>
    <rPh sb="2" eb="3">
      <t>タ</t>
    </rPh>
    <phoneticPr fontId="5"/>
  </si>
  <si>
    <t>研究環境整備等</t>
    <rPh sb="0" eb="2">
      <t>ケンキュウ</t>
    </rPh>
    <rPh sb="2" eb="4">
      <t>カンキョウ</t>
    </rPh>
    <rPh sb="4" eb="6">
      <t>セイビ</t>
    </rPh>
    <rPh sb="6" eb="7">
      <t>トウ</t>
    </rPh>
    <phoneticPr fontId="5"/>
  </si>
  <si>
    <t>研究遂行上直接必要となるものへの支出</t>
    <phoneticPr fontId="5"/>
  </si>
  <si>
    <t>研究者に交付（するための造成分）</t>
    <rPh sb="0" eb="2">
      <t>ケンキュウ</t>
    </rPh>
    <rPh sb="2" eb="3">
      <t>シャ</t>
    </rPh>
    <rPh sb="4" eb="6">
      <t>コウフ</t>
    </rPh>
    <rPh sb="12" eb="14">
      <t>ゾウセイ</t>
    </rPh>
    <rPh sb="14" eb="15">
      <t>ブン</t>
    </rPh>
    <phoneticPr fontId="5"/>
  </si>
  <si>
    <t>F. 　研究代表者aほか</t>
    <rPh sb="4" eb="6">
      <t>ケンキュウ</t>
    </rPh>
    <rPh sb="6" eb="9">
      <t>ダイヒョウシャ</t>
    </rPh>
    <phoneticPr fontId="5"/>
  </si>
  <si>
    <t>旅費</t>
    <phoneticPr fontId="5"/>
  </si>
  <si>
    <t>物品費</t>
    <rPh sb="0" eb="2">
      <t>ブッピン</t>
    </rPh>
    <rPh sb="2" eb="3">
      <t>ヒ</t>
    </rPh>
    <phoneticPr fontId="5"/>
  </si>
  <si>
    <t>研究旅費等</t>
    <phoneticPr fontId="5"/>
  </si>
  <si>
    <t>物品の購入等</t>
    <phoneticPr fontId="5"/>
  </si>
  <si>
    <t>人件費・謝金</t>
    <phoneticPr fontId="5"/>
  </si>
  <si>
    <t>研究環境整備等</t>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</si>
  <si>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</si>
  <si>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研究者等への研究費交付</t>
    <rPh sb="0" eb="2">
      <t>ケンキュウ</t>
    </rPh>
    <rPh sb="2" eb="3">
      <t>シャ</t>
    </rPh>
    <rPh sb="3" eb="4">
      <t>トウ</t>
    </rPh>
    <rPh sb="6" eb="8">
      <t>ケンキュウ</t>
    </rPh>
    <rPh sb="8" eb="9">
      <t>ヒ</t>
    </rPh>
    <rPh sb="9" eb="11">
      <t>コウフ</t>
    </rPh>
    <phoneticPr fontId="5"/>
  </si>
  <si>
    <t>補助金等交付</t>
  </si>
  <si>
    <t>-</t>
    <phoneticPr fontId="5"/>
  </si>
  <si>
    <t>-</t>
    <phoneticPr fontId="5"/>
  </si>
  <si>
    <t>研究代表者Aほか</t>
    <rPh sb="0" eb="2">
      <t>ケンキュウ</t>
    </rPh>
    <rPh sb="2" eb="5">
      <t>ダイヒョウシャ</t>
    </rPh>
    <phoneticPr fontId="5"/>
  </si>
  <si>
    <t>-</t>
    <phoneticPr fontId="5"/>
  </si>
  <si>
    <t>研究代表者Bほか</t>
    <rPh sb="0" eb="2">
      <t>ケンキュウ</t>
    </rPh>
    <rPh sb="2" eb="5">
      <t>ダイヒョウシャ</t>
    </rPh>
    <phoneticPr fontId="5"/>
  </si>
  <si>
    <t>-</t>
    <phoneticPr fontId="5"/>
  </si>
  <si>
    <t>研究代表者Cほか</t>
    <rPh sb="0" eb="2">
      <t>ケンキュウ</t>
    </rPh>
    <rPh sb="2" eb="5">
      <t>ダイヒョウシャ</t>
    </rPh>
    <phoneticPr fontId="5"/>
  </si>
  <si>
    <t>-</t>
    <phoneticPr fontId="5"/>
  </si>
  <si>
    <t>研究代表者Dほか</t>
    <rPh sb="0" eb="2">
      <t>ケンキュウ</t>
    </rPh>
    <rPh sb="2" eb="5">
      <t>ダイヒョウシャ</t>
    </rPh>
    <phoneticPr fontId="5"/>
  </si>
  <si>
    <t>-</t>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</si>
  <si>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</si>
  <si>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</si>
  <si>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</si>
  <si>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</si>
  <si>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</si>
  <si>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研究代表者Jほか</t>
    <rPh sb="0" eb="2">
      <t>ケンキュウ</t>
    </rPh>
    <rPh sb="2" eb="5">
      <t>ダイヒョウシャ</t>
    </rPh>
    <phoneticPr fontId="5"/>
  </si>
  <si>
    <t>IceCube-Gen2 実験で拓く高エネルギーニュートリノ天文学の新展開</t>
    <phoneticPr fontId="5"/>
  </si>
  <si>
    <t>半導体イントラセンター・フォトニクスの開拓</t>
    <phoneticPr fontId="5"/>
  </si>
  <si>
    <t>自律圧縮型デトネーション推進機の物理解明：高次統合化観測ロケット宇宙飛行実証展開</t>
    <phoneticPr fontId="5"/>
  </si>
  <si>
    <t>原子核乾板　－基礎研究・分野横断研究への21世紀的展開－</t>
    <phoneticPr fontId="5"/>
  </si>
  <si>
    <t>記憶力を有するラセン高分子の創成と究極機能の開拓</t>
    <phoneticPr fontId="5"/>
  </si>
  <si>
    <t>パルスを情報伝達担体とする超低電力１００ＧＨｚ級超伝導量子デジタルシステムの探求</t>
    <phoneticPr fontId="5"/>
  </si>
  <si>
    <t>近赤外線重力マイクロレンズ観測による冷たい系外惑星及び 浮遊惑星の探索</t>
    <phoneticPr fontId="5"/>
  </si>
  <si>
    <t>光と物質の一体的量子動力学が生み出す新しい光誘起協同現象物質開拓への挑戦</t>
    <phoneticPr fontId="5"/>
  </si>
  <si>
    <t>生体機能構築基盤としての上皮バリア学の新展開</t>
    <phoneticPr fontId="5"/>
  </si>
  <si>
    <t>分子組織化に立脚した革新的医薬品の分子設計</t>
    <phoneticPr fontId="5"/>
  </si>
  <si>
    <t>-</t>
    <phoneticPr fontId="5"/>
  </si>
  <si>
    <t>-</t>
    <phoneticPr fontId="5"/>
  </si>
  <si>
    <t>-</t>
    <phoneticPr fontId="5"/>
  </si>
  <si>
    <t>研究代表者aほか</t>
    <rPh sb="0" eb="2">
      <t>ケンキュウ</t>
    </rPh>
    <rPh sb="2" eb="5">
      <t>ダイヒョウシャ</t>
    </rPh>
    <phoneticPr fontId="5"/>
  </si>
  <si>
    <t>研究代表者bほか</t>
    <rPh sb="0" eb="2">
      <t>ケンキュウ</t>
    </rPh>
    <rPh sb="2" eb="5">
      <t>ダイヒョウシャ</t>
    </rPh>
    <phoneticPr fontId="5"/>
  </si>
  <si>
    <t>研究代表者cほか</t>
    <rPh sb="0" eb="2">
      <t>ケンキュウ</t>
    </rPh>
    <rPh sb="2" eb="5">
      <t>ダイヒョウシャ</t>
    </rPh>
    <phoneticPr fontId="5"/>
  </si>
  <si>
    <t>研究代表者dほか</t>
    <rPh sb="0" eb="2">
      <t>ケンキュウ</t>
    </rPh>
    <rPh sb="2" eb="5">
      <t>ダイヒョウシャ</t>
    </rPh>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</si>
  <si>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</si>
  <si>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</si>
  <si>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</si>
  <si>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</si>
  <si>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</si>
  <si>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研究代表者jほか</t>
    <rPh sb="0" eb="2">
      <t>ケンキュウ</t>
    </rPh>
    <rPh sb="2" eb="5">
      <t>ダイヒョウシャ</t>
    </rPh>
    <phoneticPr fontId="5"/>
  </si>
  <si>
    <t>-</t>
    <phoneticPr fontId="5"/>
  </si>
  <si>
    <t>令和元年台風19号及び台風21号による広域災害に関する総合研究</t>
    <phoneticPr fontId="5"/>
  </si>
  <si>
    <t>令和元年台風15号による停電の長期化に伴う影響と風水害に関する総合調査</t>
    <phoneticPr fontId="5"/>
  </si>
  <si>
    <t>３次元分子配向観察法の開発と細胞内微細構造ダイナミクス研究への応用</t>
    <phoneticPr fontId="5"/>
  </si>
  <si>
    <t>独特の機能をもつユビキチン修飾型による炎症反応制御機構の解明</t>
    <phoneticPr fontId="5"/>
  </si>
  <si>
    <t>ＲＮＡ結合タンパクＭＳＩ２の限定分解によるがん幹細胞の運命制御機構</t>
    <phoneticPr fontId="5"/>
  </si>
  <si>
    <t>消化器癌と消化器再生における炎症の役割の解明</t>
    <phoneticPr fontId="5"/>
  </si>
  <si>
    <t>新たな視点からの産業組織論分析：「ヒト」に光をあてる</t>
    <phoneticPr fontId="5"/>
  </si>
  <si>
    <t>クリプトクロムの活性調節機構の解明</t>
    <phoneticPr fontId="5"/>
  </si>
  <si>
    <t>水素生成［ＦｅＦｅ］ヒドロゲナーゼの反応機構</t>
    <phoneticPr fontId="5"/>
  </si>
  <si>
    <t>加齢性黄斑変性症におけるレトロトランスポゾン蓄積の影響およびメカニズムの解明</t>
    <phoneticPr fontId="5"/>
  </si>
  <si>
    <t>-</t>
    <phoneticPr fontId="5"/>
  </si>
  <si>
    <t>　科研費が支援の対象とする学術研究は、科学技術イノベーションに適した環境を創出するため「イノベーションの芽を育む」とともに、我が国全体の社会・経済や文化の発展に資するものであり、地方自治体や民間等によるのではなく国が積極的に振興していくことが必要であり、優先度も高い。
　平成11年度から日本学術振興会への審査・交付業務の移管を進め、現在では科研費の大部分の研究種目の審査、全ての種目の交付業務を日本学術振興会が担当している。</t>
    <phoneticPr fontId="5"/>
  </si>
  <si>
    <t>NECネクサソリューションズ株式会社</t>
    <rPh sb="14" eb="18">
      <t>カブシキガイシャ</t>
    </rPh>
    <phoneticPr fontId="5"/>
  </si>
  <si>
    <t>みずほ情報総研株式会社</t>
    <rPh sb="7" eb="11">
      <t>カブシキガイシャ</t>
    </rPh>
    <phoneticPr fontId="5"/>
  </si>
  <si>
    <t>ＮＥＣキャピタルソリューション株式会社</t>
    <rPh sb="15" eb="19">
      <t>カブシキガイシャ</t>
    </rPh>
    <phoneticPr fontId="5"/>
  </si>
  <si>
    <t>電子申請システムの改修業務</t>
  </si>
  <si>
    <t>電子申請システム運用保守</t>
  </si>
  <si>
    <t>電子申請システム現状分析</t>
  </si>
  <si>
    <t>ネットワーク機器運用保守</t>
  </si>
  <si>
    <t>データベース・システム運用及びサポート業務</t>
  </si>
  <si>
    <t>データベース・システムの改修業務</t>
  </si>
  <si>
    <t>審査委員選考システムの改修業務</t>
  </si>
  <si>
    <t>データベース・システム現状分析</t>
  </si>
  <si>
    <t>電子申請システム用サーバの管理業務</t>
  </si>
  <si>
    <t>ネットワーク利用料</t>
  </si>
  <si>
    <t>随意契約
（その他）</t>
  </si>
  <si>
    <t>随意契約
（少額）</t>
  </si>
  <si>
    <t>指名競争
（総合評価）</t>
  </si>
  <si>
    <t>一般競争
（最低価格）</t>
  </si>
  <si>
    <t>ネットワーク機器運用保守</t>
    <phoneticPr fontId="5"/>
  </si>
  <si>
    <t>ネットワーク利用料</t>
    <phoneticPr fontId="5"/>
  </si>
  <si>
    <t>-</t>
    <phoneticPr fontId="5"/>
  </si>
  <si>
    <t>電子申請システム用ストレージ利用料</t>
    <rPh sb="8" eb="9">
      <t>ヨウ</t>
    </rPh>
    <phoneticPr fontId="5"/>
  </si>
  <si>
    <t>E.　みずほ情報総研株式会社</t>
    <rPh sb="6" eb="8">
      <t>ジョウホウ</t>
    </rPh>
    <rPh sb="8" eb="10">
      <t>ソウケン</t>
    </rPh>
    <rPh sb="10" eb="14">
      <t>カブシキガイシャ</t>
    </rPh>
    <phoneticPr fontId="5"/>
  </si>
  <si>
    <t>電子申請システムの改修業務</t>
    <rPh sb="0" eb="2">
      <t>デンシ</t>
    </rPh>
    <rPh sb="2" eb="4">
      <t>シンセイ</t>
    </rPh>
    <rPh sb="9" eb="11">
      <t>カイシュウ</t>
    </rPh>
    <rPh sb="11" eb="13">
      <t>ギョウム</t>
    </rPh>
    <phoneticPr fontId="5"/>
  </si>
  <si>
    <t>株式会社荒井商店</t>
    <rPh sb="0" eb="4">
      <t>カブシキガイシャ</t>
    </rPh>
    <phoneticPr fontId="5"/>
  </si>
  <si>
    <t>三井住友銀行</t>
  </si>
  <si>
    <t>凸版印刷株式会社</t>
    <rPh sb="4" eb="8">
      <t>カブシキガイシャ</t>
    </rPh>
    <phoneticPr fontId="5"/>
  </si>
  <si>
    <t>凸版印刷株式会社</t>
    <phoneticPr fontId="5"/>
  </si>
  <si>
    <t>株式会社ＪＲ東日本パーソネルサービス</t>
    <phoneticPr fontId="5"/>
  </si>
  <si>
    <t>朝日梱包株式会社</t>
    <phoneticPr fontId="5"/>
  </si>
  <si>
    <t>有限会社コーチ企画</t>
    <rPh sb="0" eb="4">
      <t>ユウゲンガイシャ</t>
    </rPh>
    <phoneticPr fontId="5"/>
  </si>
  <si>
    <t>麹町ビジネスセンター賃借料</t>
  </si>
  <si>
    <t>麹町ビジネスセンター光熱水費</t>
  </si>
  <si>
    <t>資料印刷・製本業務</t>
  </si>
  <si>
    <t>会計監査業務委託</t>
  </si>
  <si>
    <t>労働者派遣業務費</t>
  </si>
  <si>
    <t>資料梱包発送業務</t>
  </si>
  <si>
    <t>研究機関等への送金業務</t>
  </si>
  <si>
    <t>データベース・システムの改修業務</t>
    <phoneticPr fontId="5"/>
  </si>
  <si>
    <t>-</t>
    <phoneticPr fontId="5"/>
  </si>
  <si>
    <t>有限責任監査法人トーマツ</t>
  </si>
  <si>
    <t>有限責任監査法人トーマツ</t>
    <phoneticPr fontId="5"/>
  </si>
  <si>
    <t>＜平成28年度＞
※「科研費改革の実施方針」の工程表に沿って進捗。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＜平成29年度＞
※工程表に沿って進捗。
（審査システムの見直し）
・平成28年度に行った「審査システムの見直し」を踏まえた公募・審査を実施するとともに、「研究種目・枠組みの見直し」を踏まえ、「挑戦的研究」の助成を開始する等の取組の実施。
・若手研究者の独立を支援する取組の試行。
・科研費改革の進捗状況や科研費をめぐる状況等について情報提供を行うため、研究者向けの説明会を実施。
＜平成30年度＞
※工程表に沿って進捗。
・平成28年度に行った「審査システムの見直し」を踏まえた公募・審査を実施。
・「研究種目・枠組みの見直し」を踏まえ、若手研究（A)を基盤研究に統合するとともに、「科研費若手支援プラン」の推進のため、基盤研究（B）の審査における若手研究者を優先的に採択する仕組みの導入や、「若手研究」の充実等の取組を実施。
＜令和元年度＞
※工程表に沿って進捗。
・平成28年度に行った「審査システムの見直し」を踏まえた公募・審査を実施。
・「研究種目・枠組みの見直し」を踏まえ、「新学術領域研究」について発展的に見直し、学術の体系や方向を大きく変革・転換させることを先導する「学術変革領域研究」を新設。
・「科研費若手支援プラン」「統合イノベーション戦略2019」の推進のため、「若手研究」の採択件数を大幅に拡充するとともに、「研究活動スタート支援」も拡充。併せて、若手研究者のより大規模な研究への挑戦を促進するため、重複応募制限の緩和等の取組を実施。
・事業成果の可視化の促進のため、研究概要や研究成果の公開方法の刷新等の取組を実施。</t>
    <rPh sb="1" eb="3">
      <t>ヘイセイ</t>
    </rPh>
    <rPh sb="325" eb="327">
      <t>ヘイセイ</t>
    </rPh>
    <rPh sb="516" eb="518">
      <t>ヘイセイ</t>
    </rPh>
    <rPh sb="690" eb="692">
      <t>レイワ</t>
    </rPh>
    <rPh sb="692" eb="693">
      <t>ガン</t>
    </rPh>
    <rPh sb="816" eb="824">
      <t>ガクジュツヘンカクリョウイキケンキュウ</t>
    </rPh>
    <rPh sb="826" eb="828">
      <t>シンセツ</t>
    </rPh>
    <rPh sb="956" eb="958">
      <t>ジギョウ</t>
    </rPh>
    <rPh sb="958" eb="960">
      <t>セイカ</t>
    </rPh>
    <rPh sb="961" eb="964">
      <t>カシカ</t>
    </rPh>
    <rPh sb="965" eb="967">
      <t>ソクシン</t>
    </rPh>
    <rPh sb="971" eb="973">
      <t>ケンキュウ</t>
    </rPh>
    <rPh sb="973" eb="975">
      <t>ガイヨウ</t>
    </rPh>
    <rPh sb="976" eb="978">
      <t>ケンキュウ</t>
    </rPh>
    <rPh sb="978" eb="980">
      <t>セイカ</t>
    </rPh>
    <rPh sb="981" eb="983">
      <t>コウカイ</t>
    </rPh>
    <rPh sb="983" eb="985">
      <t>ホウホウ</t>
    </rPh>
    <rPh sb="986" eb="988">
      <t>サッシン</t>
    </rPh>
    <rPh sb="988" eb="989">
      <t>トウ</t>
    </rPh>
    <rPh sb="990" eb="992">
      <t>トリクミ</t>
    </rPh>
    <rPh sb="993" eb="995">
      <t>ジッシ</t>
    </rPh>
    <phoneticPr fontId="5"/>
  </si>
  <si>
    <t>これまで科研費は、年度間繰越制度の導入や、複数年度研究費の改革（基金化）、補助金種目への「調整金」制度の導入など、研究費の柔軟な使用ができるよう、より使いやすい研究費とするための諸改革に取り組んできており、科学技術・学術政策研究所の「科学技術の状況に係る総合的意識調査2019」においては、科研費の改革が第5期基本計画期間中の進展事項として挙げられるなど、研究者から高く評価されている。また、平成30年度には、科研費の改革の一環として行った研究種目の見直しにより課題数が減少したことに伴い論文数は減少しているものの、1課題当たりの論文産出数等には大きな変化はなく（2.16→2.11）、経年で見れば、成果実績は着実に増加（162,958→171,337）しており、事業成果の一層の可視化に向けた取組も進めている。</t>
    <phoneticPr fontId="5"/>
  </si>
  <si>
    <t>【科研費ホームページのＵＲＬ】https://www.mext.go.jp/a_menu/shinkou/hojyo/main5_a5.htm
【科学研究費助成事業データベース（ＫＡＫＥＮ）】https://kaken.nii.ac.jp/ja/index
【研究成果トピックス（日本学術振興会ホームページ）】https://www.jsps.go.jp/j-grantsinaid/37_topics/index.html
科研費では、研究の段階や規模などに応じて複数の「研究種目」を設定して事業が構成されているが、いずれの研究種目も学術研究の推進を図ることを目的として実施されるものであることから、事業の一覧性を確保するため、1つのレビューシートで作成している。
また、科研費は、大学等の研究者に対して広く公募の上、7,000人以上の複数の研究者が審査するピアレビューにより厳正な審査を行い、年間、新規応募約10万件に対して約3万件を採択し、継続課題を含めると年間約7万件を超える研究課題を支援しているが、これらを全てレビューシートに記載することは困難であることから、研究課題の採択情報、研究概要や研究成果等を広く公開している科学研究費助成事業データベース（ＫＡＫＥＮ）や日本学術振興会ホームページ上の研究成果トピックスのＵＲＬを記載することにより詳細が確認できるよう工夫している。</t>
    <rPh sb="130" eb="132">
      <t>ケンキュウ</t>
    </rPh>
    <rPh sb="132" eb="134">
      <t>セイカ</t>
    </rPh>
    <rPh sb="140" eb="144">
      <t>ニホンガクジュツ</t>
    </rPh>
    <rPh sb="144" eb="147">
      <t>シンコウカイ</t>
    </rPh>
    <rPh sb="539" eb="546">
      <t>ニホンガクジュツシンコウカイ</t>
    </rPh>
    <rPh sb="552" eb="553">
      <t>ジョウ</t>
    </rPh>
    <rPh sb="554" eb="556">
      <t>ケンキュウ</t>
    </rPh>
    <rPh sb="556" eb="558">
      <t>セイカ</t>
    </rPh>
    <phoneticPr fontId="5"/>
  </si>
  <si>
    <t>庁費</t>
    <rPh sb="0" eb="2">
      <t>チョウヒ</t>
    </rPh>
    <phoneticPr fontId="5"/>
  </si>
  <si>
    <t>-</t>
    <phoneticPr fontId="5"/>
  </si>
  <si>
    <t>-</t>
    <phoneticPr fontId="5"/>
  </si>
  <si>
    <t>※金額は単位未満四捨五入して記載していることから、合計が一致しない場合がある
「新型コロナウイルス感染症への対応など緊要な経費」4,046</t>
    <phoneticPr fontId="5"/>
  </si>
  <si>
    <t>-</t>
    <phoneticPr fontId="5"/>
  </si>
  <si>
    <t>　科研費の繰越しの際には、交付決定時には予想し得なかったやむを得ない事由により年度内に完了することが困難となった事実を確認しており、文部科学大臣を通じて財務大臣の承認を得た上で、翌年度に繰り越している。
　特に、令和元年度から令和2年度に繰り越した主な理由としては、
・新たな知見や予期せぬ結果等による研究計画の見直し
・新型コロナウイルス感染症の感染拡大による研究中断、学会の開催中止等に伴う研究の遅延
等があげられる。</t>
    <rPh sb="1" eb="3">
      <t>カケン</t>
    </rPh>
    <rPh sb="3" eb="4">
      <t>ヒ</t>
    </rPh>
    <rPh sb="5" eb="7">
      <t>クリコ</t>
    </rPh>
    <rPh sb="9" eb="10">
      <t>サイ</t>
    </rPh>
    <rPh sb="56" eb="58">
      <t>ジジツ</t>
    </rPh>
    <rPh sb="59" eb="61">
      <t>カクニン</t>
    </rPh>
    <rPh sb="103" eb="104">
      <t>トク</t>
    </rPh>
    <rPh sb="106" eb="108">
      <t>レイワ</t>
    </rPh>
    <rPh sb="108" eb="110">
      <t>ガンネン</t>
    </rPh>
    <rPh sb="110" eb="111">
      <t>ド</t>
    </rPh>
    <rPh sb="113" eb="115">
      <t>レイワ</t>
    </rPh>
    <rPh sb="116" eb="117">
      <t>ネン</t>
    </rPh>
    <rPh sb="117" eb="118">
      <t>ド</t>
    </rPh>
    <rPh sb="153" eb="155">
      <t>ケイカク</t>
    </rPh>
    <rPh sb="170" eb="173">
      <t>カンセンショウ</t>
    </rPh>
    <rPh sb="174" eb="176">
      <t>カンセン</t>
    </rPh>
    <rPh sb="176" eb="178">
      <t>カクダイ</t>
    </rPh>
    <rPh sb="181" eb="183">
      <t>ケンキュウ</t>
    </rPh>
    <rPh sb="183" eb="185">
      <t>チュウダン</t>
    </rPh>
    <phoneticPr fontId="5"/>
  </si>
  <si>
    <t>　科研費は毎年約10万件超の応募に対して、7,000人以上の研究者が審査に関与し、公正で透明性の高い審査を実施し、約2万9千件の採択課題を選定しており、競争性は十分確保されている。
　補助事業者（日本学術振興会）における契約については、一般競争入札を原則としつつも、事業の特性を踏まえ、随意契約によることができる事由を会計規程等において明確化し、公正性・透明性を確保しつつ合理的な調達を実施している。科研費事業に係る随意契約は、主として、制度改正に応じて行われる、公募・審査・交付業務や課題管理のための電子システムの改修によるものであり、当初開発時に選定した事業者が現行システムを熟知の上、プログラム著作権を保有していることから、制度の適正な運営を担保するためにも、当該相手先との契約が必要不可欠である。
　なお、競争性のない随意契約については、一定の契約額を超える随意契約実績を日本学術振興会のホームページ上で公表するとともに、外部有識者を含む契約監視委員会による点検を実施し、契約の妥当性についてチェックする体制を整えている。
　また、引き続き、一般競争入札における競争性・透明性の確保のため、適切な日数を確保した調達日程・納期にて調達手続を行うとともに、公告の幅広い周知、入札説明会における適切な業務説明、及び仕様書の工夫等を実施するとともに、同一の契約につき2年連続で一者応札となった案件を対象として、契約監視委員会によるフォローアップを実施する。</t>
    <rPh sb="98" eb="105">
      <t>ニホンガクジュツシンコウカイ</t>
    </rPh>
    <phoneticPr fontId="5"/>
  </si>
  <si>
    <t>外部有識者による点検対象外</t>
  </si>
  <si>
    <t>事業内容の
一部改善</t>
  </si>
  <si>
    <t>１．事業評価の観点：この事業は、人文・社会から自然科学まで全ての分野にわたり、基礎から応用までのあらゆる「学術研究」（研究者の自由な発想に基づく研究）の支援を行う競争的資金であり、長期継続事業、事業成果等の観点から検証を行った。
２．所見：この事業は、昭和40年以降長期に継続している事業であり、学術研究を支える唯一の競争的資金として不可欠なものである。成果実績も順調に推移しており、研究者にとっても使い易くなるよう事業の改善が継続的に行われていると認められるが、引き続き、成果の把握方法等の工夫・改善を図っていくべきである。</t>
  </si>
  <si>
    <t>執行等改善</t>
  </si>
  <si>
    <t>「科研費改革の実施方針」をはじめ、「第5期科学技術基本計画」、「統合イノベーション戦略2020」等の政府方針に沿って、科研費改革を着実に実行し、多様かつ独創的な優れた研究を支援するとともに、研究成果報告において国際共同研究に関する情報の報告を充実させ、科学研究費助成事業データベース（ＫＡＫＥＮ）での公表を目指すなど、引き続き、事業成果の把握方法の工夫や一層の可視化を進める。また、令和3年度概算要求においては、多様かつ継続的な研究活動を維持できるよう、基盤研究A・Bの更なる充実により、若手研究者から中堅・シニア、基礎から応用・実用化までの切れ目ない支援の充実等を図る。</t>
  </si>
  <si>
    <t>2,822/236,410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</si>
</sst>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742</xdr:row>
      <xdr:rowOff>9525</xdr:rowOff>
    </xdr:from>
    <xdr:to>
      <xdr:col>40</xdr:col>
      <xdr:colOff>93890</xdr:colOff>
      <xdr:row>752</xdr:row>
      <xdr:rowOff>23176</xdr:rowOff>
    </xdr:to>
    <xdr:grpSp>
      <xdr:nvGrpSpPr>
        <xdr:cNvPr id="45" name="グループ化 44">
          <a:extLst>
            <a:ext uri="{FF2B5EF4-FFF2-40B4-BE49-F238E27FC236}">
              <a16:creationId xmlns:a16="http://schemas.microsoft.com/office/drawing/2014/main" id="{B78CABE2-97D5-4290-9331-53F934748B55}"/>
            </a:ext>
          </a:extLst>
        </xdr:cNvPr>
        <xdr:cNvGrpSpPr/>
      </xdr:nvGrpSpPr>
      <xdr:grpSpPr>
        <a:xfrm>
          <a:off x="3429000" y="84793931"/>
          <a:ext cx="4761140" cy="3585526"/>
          <a:chOff x="3477009" y="72551925"/>
          <a:chExt cx="4609718" cy="3524294"/>
        </a:xfrm>
      </xdr:grpSpPr>
      <xdr:sp macro="" textlink="">
        <xdr:nvSpPr>
          <xdr:cNvPr id="46" name="Rectangle 8">
            <a:extLst>
              <a:ext uri="{FF2B5EF4-FFF2-40B4-BE49-F238E27FC236}">
                <a16:creationId xmlns:a16="http://schemas.microsoft.com/office/drawing/2014/main" id="{1B777DD0-8C61-4896-B986-EEBEBD0760F4}"/>
              </a:ext>
            </a:extLst>
          </xdr:cNvPr>
          <xdr:cNvSpPr>
            <a:spLocks noChangeArrowheads="1"/>
          </xdr:cNvSpPr>
        </xdr:nvSpPr>
        <xdr:spPr bwMode="auto">
          <a:xfrm>
            <a:off x="4638675" y="72551925"/>
            <a:ext cx="2257988" cy="1089614"/>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236,410</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7" name="Line 12">
            <a:extLst>
              <a:ext uri="{FF2B5EF4-FFF2-40B4-BE49-F238E27FC236}">
                <a16:creationId xmlns:a16="http://schemas.microsoft.com/office/drawing/2014/main" id="{B11D128D-F03E-469B-9299-B481AE216959}"/>
              </a:ext>
            </a:extLst>
          </xdr:cNvPr>
          <xdr:cNvSpPr>
            <a:spLocks noChangeShapeType="1"/>
          </xdr:cNvSpPr>
        </xdr:nvSpPr>
        <xdr:spPr bwMode="auto">
          <a:xfrm>
            <a:off x="3477009" y="75180202"/>
            <a:ext cx="4609718" cy="8877"/>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16">
            <a:extLst>
              <a:ext uri="{FF2B5EF4-FFF2-40B4-BE49-F238E27FC236}">
                <a16:creationId xmlns:a16="http://schemas.microsoft.com/office/drawing/2014/main" id="{A9930808-2132-4435-AC03-31E32C743CB9}"/>
              </a:ext>
            </a:extLst>
          </xdr:cNvPr>
          <xdr:cNvSpPr>
            <a:spLocks noChangeShapeType="1"/>
          </xdr:cNvSpPr>
        </xdr:nvSpPr>
        <xdr:spPr bwMode="auto">
          <a:xfrm>
            <a:off x="3495677" y="75179286"/>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25">
            <a:extLst>
              <a:ext uri="{FF2B5EF4-FFF2-40B4-BE49-F238E27FC236}">
                <a16:creationId xmlns:a16="http://schemas.microsoft.com/office/drawing/2014/main" id="{0BB64721-3F9D-4BF1-982D-C278067FF595}"/>
              </a:ext>
            </a:extLst>
          </xdr:cNvPr>
          <xdr:cNvSpPr>
            <a:spLocks noChangeShapeType="1"/>
          </xdr:cNvSpPr>
        </xdr:nvSpPr>
        <xdr:spPr bwMode="auto">
          <a:xfrm>
            <a:off x="5763222" y="73723549"/>
            <a:ext cx="0" cy="147812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sp macro="" textlink="">
        <xdr:nvSpPr>
          <xdr:cNvPr id="50" name="Line 16">
            <a:extLst>
              <a:ext uri="{FF2B5EF4-FFF2-40B4-BE49-F238E27FC236}">
                <a16:creationId xmlns:a16="http://schemas.microsoft.com/office/drawing/2014/main" id="{9C368BC0-2CF8-415D-A4D7-1492BAD472E4}"/>
              </a:ext>
            </a:extLst>
          </xdr:cNvPr>
          <xdr:cNvSpPr>
            <a:spLocks noChangeShapeType="1"/>
          </xdr:cNvSpPr>
        </xdr:nvSpPr>
        <xdr:spPr bwMode="auto">
          <a:xfrm>
            <a:off x="8067675" y="75171300"/>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152400</xdr:colOff>
      <xdr:row>752</xdr:row>
      <xdr:rowOff>57150</xdr:rowOff>
    </xdr:from>
    <xdr:to>
      <xdr:col>23</xdr:col>
      <xdr:colOff>144198</xdr:colOff>
      <xdr:row>759</xdr:row>
      <xdr:rowOff>372578</xdr:rowOff>
    </xdr:to>
    <xdr:grpSp>
      <xdr:nvGrpSpPr>
        <xdr:cNvPr id="51" name="グループ化 50">
          <a:extLst>
            <a:ext uri="{FF2B5EF4-FFF2-40B4-BE49-F238E27FC236}">
              <a16:creationId xmlns:a16="http://schemas.microsoft.com/office/drawing/2014/main" id="{B3730B9F-4F8C-4115-A4A7-13E78AEA2190}"/>
            </a:ext>
          </a:extLst>
        </xdr:cNvPr>
        <xdr:cNvGrpSpPr/>
      </xdr:nvGrpSpPr>
      <xdr:grpSpPr>
        <a:xfrm>
          <a:off x="2176463" y="88413431"/>
          <a:ext cx="2623079" cy="3434866"/>
          <a:chOff x="2219325" y="76066650"/>
          <a:chExt cx="2543137" cy="3404249"/>
        </a:xfrm>
      </xdr:grpSpPr>
      <xdr:sp macro="" textlink="">
        <xdr:nvSpPr>
          <xdr:cNvPr id="52" name="AutoShape 26">
            <a:extLst>
              <a:ext uri="{FF2B5EF4-FFF2-40B4-BE49-F238E27FC236}">
                <a16:creationId xmlns:a16="http://schemas.microsoft.com/office/drawing/2014/main" id="{BBF58827-570E-42D2-883F-7173929D83BE}"/>
              </a:ext>
            </a:extLst>
          </xdr:cNvPr>
          <xdr:cNvSpPr>
            <a:spLocks noChangeArrowheads="1"/>
          </xdr:cNvSpPr>
        </xdr:nvSpPr>
        <xdr:spPr bwMode="auto">
          <a:xfrm>
            <a:off x="2619375" y="76066650"/>
            <a:ext cx="1727372" cy="34471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3" name="Rectangle 21">
            <a:extLst>
              <a:ext uri="{FF2B5EF4-FFF2-40B4-BE49-F238E27FC236}">
                <a16:creationId xmlns:a16="http://schemas.microsoft.com/office/drawing/2014/main" id="{58EC39FE-F326-4A42-999E-A002AEA7A4A5}"/>
              </a:ext>
            </a:extLst>
          </xdr:cNvPr>
          <xdr:cNvSpPr>
            <a:spLocks noChangeArrowheads="1"/>
          </xdr:cNvSpPr>
        </xdr:nvSpPr>
        <xdr:spPr bwMode="auto">
          <a:xfrm>
            <a:off x="2295525" y="76333350"/>
            <a:ext cx="2341240" cy="1667305"/>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研究費補助金</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139,172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4" name="AutoShape 30">
            <a:extLst>
              <a:ext uri="{FF2B5EF4-FFF2-40B4-BE49-F238E27FC236}">
                <a16:creationId xmlns:a16="http://schemas.microsoft.com/office/drawing/2014/main" id="{EE9F7723-1F88-43EA-8331-93ADD49E3AD5}"/>
              </a:ext>
            </a:extLst>
          </xdr:cNvPr>
          <xdr:cNvSpPr>
            <a:spLocks noChangeArrowheads="1"/>
          </xdr:cNvSpPr>
        </xdr:nvSpPr>
        <xdr:spPr bwMode="auto">
          <a:xfrm>
            <a:off x="2219325" y="78133575"/>
            <a:ext cx="2543137" cy="133732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審査の基本的考え方に従い、日本学術振興会科学研究費委員会で審査方針等を決定し、ピアレビューを経て採択された研究課題について、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30</xdr:col>
      <xdr:colOff>142875</xdr:colOff>
      <xdr:row>752</xdr:row>
      <xdr:rowOff>66670</xdr:rowOff>
    </xdr:from>
    <xdr:to>
      <xdr:col>49</xdr:col>
      <xdr:colOff>9525</xdr:colOff>
      <xdr:row>759</xdr:row>
      <xdr:rowOff>466721</xdr:rowOff>
    </xdr:to>
    <xdr:grpSp>
      <xdr:nvGrpSpPr>
        <xdr:cNvPr id="55" name="グループ化 54">
          <a:extLst>
            <a:ext uri="{FF2B5EF4-FFF2-40B4-BE49-F238E27FC236}">
              <a16:creationId xmlns:a16="http://schemas.microsoft.com/office/drawing/2014/main" id="{F68C4A33-44B3-4F7F-8980-1C710039EE66}"/>
            </a:ext>
          </a:extLst>
        </xdr:cNvPr>
        <xdr:cNvGrpSpPr/>
      </xdr:nvGrpSpPr>
      <xdr:grpSpPr>
        <a:xfrm>
          <a:off x="6215063" y="88422951"/>
          <a:ext cx="3712368" cy="3519489"/>
          <a:chOff x="6288806" y="76085700"/>
          <a:chExt cx="3593110" cy="3489330"/>
        </a:xfrm>
      </xdr:grpSpPr>
      <xdr:sp macro="" textlink="">
        <xdr:nvSpPr>
          <xdr:cNvPr id="56" name="AutoShape 19">
            <a:extLst>
              <a:ext uri="{FF2B5EF4-FFF2-40B4-BE49-F238E27FC236}">
                <a16:creationId xmlns:a16="http://schemas.microsoft.com/office/drawing/2014/main" id="{49B5BA25-7782-48F3-BE6A-B38D6DF077D0}"/>
              </a:ext>
            </a:extLst>
          </xdr:cNvPr>
          <xdr:cNvSpPr>
            <a:spLocks noChangeArrowheads="1"/>
          </xdr:cNvSpPr>
        </xdr:nvSpPr>
        <xdr:spPr bwMode="auto">
          <a:xfrm>
            <a:off x="6288806" y="76085700"/>
            <a:ext cx="3593110" cy="31025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　学術研究助成基金への積み増し</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7" name="Rectangle 24">
            <a:extLst>
              <a:ext uri="{FF2B5EF4-FFF2-40B4-BE49-F238E27FC236}">
                <a16:creationId xmlns:a16="http://schemas.microsoft.com/office/drawing/2014/main" id="{729400DE-BA03-4570-A43B-340F1A2B3009}"/>
              </a:ext>
            </a:extLst>
          </xdr:cNvPr>
          <xdr:cNvSpPr>
            <a:spLocks noChangeArrowheads="1"/>
          </xdr:cNvSpPr>
        </xdr:nvSpPr>
        <xdr:spPr bwMode="auto">
          <a:xfrm>
            <a:off x="6924675" y="76342875"/>
            <a:ext cx="2375413" cy="1622446"/>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97,210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基金残高　　</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92,434</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58" name="AutoShape 37">
            <a:extLst>
              <a:ext uri="{FF2B5EF4-FFF2-40B4-BE49-F238E27FC236}">
                <a16:creationId xmlns:a16="http://schemas.microsoft.com/office/drawing/2014/main" id="{800E6AB4-1493-4913-8CB7-E035F51DBDBF}"/>
              </a:ext>
            </a:extLst>
          </xdr:cNvPr>
          <xdr:cNvSpPr>
            <a:spLocks noChangeArrowheads="1"/>
          </xdr:cNvSpPr>
        </xdr:nvSpPr>
        <xdr:spPr bwMode="auto">
          <a:xfrm>
            <a:off x="6677025" y="78057376"/>
            <a:ext cx="2999425" cy="151765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審査の基本的考え方に従い、日本学術振興会科学研究費委員会等で審査方針等を決定し、ピアレビューを経て採択された研究課題について、助成金を交付。基金事業に要する費用に対する保有基金額の割合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100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％である。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なお、過年度造成基金からも支出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す</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るため、予算額</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と執行額は異なる。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10</xdr:col>
      <xdr:colOff>85725</xdr:colOff>
      <xdr:row>759</xdr:row>
      <xdr:rowOff>466716</xdr:rowOff>
    </xdr:from>
    <xdr:to>
      <xdr:col>22</xdr:col>
      <xdr:colOff>40953</xdr:colOff>
      <xdr:row>762</xdr:row>
      <xdr:rowOff>238120</xdr:rowOff>
    </xdr:to>
    <xdr:grpSp>
      <xdr:nvGrpSpPr>
        <xdr:cNvPr id="59" name="グループ化 5">
          <a:extLst>
            <a:ext uri="{FF2B5EF4-FFF2-40B4-BE49-F238E27FC236}">
              <a16:creationId xmlns:a16="http://schemas.microsoft.com/office/drawing/2014/main" id="{A9F4344E-9869-4ECA-8421-EBA4FA7E4C7B}"/>
            </a:ext>
          </a:extLst>
        </xdr:cNvPr>
        <xdr:cNvGrpSpPr>
          <a:grpSpLocks/>
        </xdr:cNvGrpSpPr>
      </xdr:nvGrpSpPr>
      <xdr:grpSpPr bwMode="auto">
        <a:xfrm>
          <a:off x="2109788" y="91942435"/>
          <a:ext cx="2384103" cy="1033466"/>
          <a:chOff x="2140884" y="40877370"/>
          <a:chExt cx="2123515" cy="1641101"/>
        </a:xfrm>
      </xdr:grpSpPr>
      <xdr:sp macro="" textlink="">
        <xdr:nvSpPr>
          <xdr:cNvPr id="60" name="Line 36">
            <a:extLst>
              <a:ext uri="{FF2B5EF4-FFF2-40B4-BE49-F238E27FC236}">
                <a16:creationId xmlns:a16="http://schemas.microsoft.com/office/drawing/2014/main" id="{6B8F9FA4-8746-4035-B3E4-EB9D37624CE3}"/>
              </a:ext>
            </a:extLst>
          </xdr:cNvPr>
          <xdr:cNvSpPr>
            <a:spLocks noChangeShapeType="1"/>
          </xdr:cNvSpPr>
        </xdr:nvSpPr>
        <xdr:spPr bwMode="auto">
          <a:xfrm>
            <a:off x="2143642" y="41933538"/>
            <a:ext cx="0" cy="584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 name="Line 36">
            <a:extLst>
              <a:ext uri="{FF2B5EF4-FFF2-40B4-BE49-F238E27FC236}">
                <a16:creationId xmlns:a16="http://schemas.microsoft.com/office/drawing/2014/main" id="{4367F645-978C-4A09-A323-BCFCED75F5D4}"/>
              </a:ext>
            </a:extLst>
          </xdr:cNvPr>
          <xdr:cNvSpPr>
            <a:spLocks noChangeShapeType="1"/>
          </xdr:cNvSpPr>
        </xdr:nvSpPr>
        <xdr:spPr bwMode="auto">
          <a:xfrm>
            <a:off x="4250816" y="41914061"/>
            <a:ext cx="0" cy="57429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2" name="Line 12">
            <a:extLst>
              <a:ext uri="{FF2B5EF4-FFF2-40B4-BE49-F238E27FC236}">
                <a16:creationId xmlns:a16="http://schemas.microsoft.com/office/drawing/2014/main" id="{BD7B1D0A-9C6A-4648-917C-B7B174C0E8A6}"/>
              </a:ext>
            </a:extLst>
          </xdr:cNvPr>
          <xdr:cNvSpPr>
            <a:spLocks noChangeShapeType="1"/>
          </xdr:cNvSpPr>
        </xdr:nvSpPr>
        <xdr:spPr bwMode="auto">
          <a:xfrm flipV="1">
            <a:off x="2140884" y="41951925"/>
            <a:ext cx="2123515" cy="1118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Line 12">
            <a:extLst>
              <a:ext uri="{FF2B5EF4-FFF2-40B4-BE49-F238E27FC236}">
                <a16:creationId xmlns:a16="http://schemas.microsoft.com/office/drawing/2014/main" id="{B0EDF413-2C4D-49F1-AFCF-9F3165516BEA}"/>
              </a:ext>
            </a:extLst>
          </xdr:cNvPr>
          <xdr:cNvSpPr>
            <a:spLocks noChangeShapeType="1"/>
          </xdr:cNvSpPr>
        </xdr:nvSpPr>
        <xdr:spPr bwMode="auto">
          <a:xfrm flipH="1" flipV="1">
            <a:off x="3171301" y="40877370"/>
            <a:ext cx="0" cy="106898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32</xdr:col>
      <xdr:colOff>114300</xdr:colOff>
      <xdr:row>759</xdr:row>
      <xdr:rowOff>466728</xdr:rowOff>
    </xdr:from>
    <xdr:to>
      <xdr:col>45</xdr:col>
      <xdr:colOff>37682</xdr:colOff>
      <xdr:row>762</xdr:row>
      <xdr:rowOff>225445</xdr:rowOff>
    </xdr:to>
    <xdr:grpSp>
      <xdr:nvGrpSpPr>
        <xdr:cNvPr id="64" name="グループ化 6">
          <a:extLst>
            <a:ext uri="{FF2B5EF4-FFF2-40B4-BE49-F238E27FC236}">
              <a16:creationId xmlns:a16="http://schemas.microsoft.com/office/drawing/2014/main" id="{DD0617F1-1CF5-48DF-95A2-E5787A45C759}"/>
            </a:ext>
          </a:extLst>
        </xdr:cNvPr>
        <xdr:cNvGrpSpPr>
          <a:grpSpLocks/>
        </xdr:cNvGrpSpPr>
      </xdr:nvGrpSpPr>
      <xdr:grpSpPr bwMode="auto">
        <a:xfrm>
          <a:off x="6591300" y="91942447"/>
          <a:ext cx="2554663" cy="1020779"/>
          <a:chOff x="6876490" y="41156712"/>
          <a:chExt cx="2121834" cy="1548906"/>
        </a:xfrm>
      </xdr:grpSpPr>
      <xdr:sp macro="" textlink="">
        <xdr:nvSpPr>
          <xdr:cNvPr id="65" name="Line 36">
            <a:extLst>
              <a:ext uri="{FF2B5EF4-FFF2-40B4-BE49-F238E27FC236}">
                <a16:creationId xmlns:a16="http://schemas.microsoft.com/office/drawing/2014/main" id="{1E2D62C9-FD0E-49B9-9126-A71DE0848286}"/>
              </a:ext>
            </a:extLst>
          </xdr:cNvPr>
          <xdr:cNvSpPr>
            <a:spLocks noChangeShapeType="1"/>
          </xdr:cNvSpPr>
        </xdr:nvSpPr>
        <xdr:spPr bwMode="auto">
          <a:xfrm>
            <a:off x="6880412" y="42134952"/>
            <a:ext cx="0" cy="57066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Line 36">
            <a:extLst>
              <a:ext uri="{FF2B5EF4-FFF2-40B4-BE49-F238E27FC236}">
                <a16:creationId xmlns:a16="http://schemas.microsoft.com/office/drawing/2014/main" id="{C3242DC4-A5C2-4661-9E2F-5C13AA4460C8}"/>
              </a:ext>
            </a:extLst>
          </xdr:cNvPr>
          <xdr:cNvSpPr>
            <a:spLocks noChangeShapeType="1"/>
          </xdr:cNvSpPr>
        </xdr:nvSpPr>
        <xdr:spPr bwMode="auto">
          <a:xfrm flipH="1">
            <a:off x="8992322" y="42130851"/>
            <a:ext cx="0" cy="53637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12">
            <a:extLst>
              <a:ext uri="{FF2B5EF4-FFF2-40B4-BE49-F238E27FC236}">
                <a16:creationId xmlns:a16="http://schemas.microsoft.com/office/drawing/2014/main" id="{907A0B0F-88EC-4DA1-9E15-BC0F334225E3}"/>
              </a:ext>
            </a:extLst>
          </xdr:cNvPr>
          <xdr:cNvSpPr>
            <a:spLocks noChangeShapeType="1"/>
          </xdr:cNvSpPr>
        </xdr:nvSpPr>
        <xdr:spPr bwMode="auto">
          <a:xfrm flipV="1">
            <a:off x="6876490" y="42151646"/>
            <a:ext cx="2121834"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12">
            <a:extLst>
              <a:ext uri="{FF2B5EF4-FFF2-40B4-BE49-F238E27FC236}">
                <a16:creationId xmlns:a16="http://schemas.microsoft.com/office/drawing/2014/main" id="{00A20582-6252-4EB6-9F25-24AA9ED92055}"/>
              </a:ext>
            </a:extLst>
          </xdr:cNvPr>
          <xdr:cNvSpPr>
            <a:spLocks noChangeShapeType="1"/>
          </xdr:cNvSpPr>
        </xdr:nvSpPr>
        <xdr:spPr bwMode="auto">
          <a:xfrm flipV="1">
            <a:off x="7921836" y="41156712"/>
            <a:ext cx="0" cy="100701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6</xdr:col>
      <xdr:colOff>68498</xdr:colOff>
      <xdr:row>762</xdr:row>
      <xdr:rowOff>223573</xdr:rowOff>
    </xdr:from>
    <xdr:to>
      <xdr:col>18</xdr:col>
      <xdr:colOff>99173</xdr:colOff>
      <xdr:row>768</xdr:row>
      <xdr:rowOff>152415</xdr:rowOff>
    </xdr:to>
    <xdr:grpSp>
      <xdr:nvGrpSpPr>
        <xdr:cNvPr id="69" name="グループ化 68">
          <a:extLst>
            <a:ext uri="{FF2B5EF4-FFF2-40B4-BE49-F238E27FC236}">
              <a16:creationId xmlns:a16="http://schemas.microsoft.com/office/drawing/2014/main" id="{BEE8995F-CB35-4F71-90AA-E6FB2B594404}"/>
            </a:ext>
          </a:extLst>
        </xdr:cNvPr>
        <xdr:cNvGrpSpPr/>
      </xdr:nvGrpSpPr>
      <xdr:grpSpPr>
        <a:xfrm>
          <a:off x="1282936" y="92961354"/>
          <a:ext cx="2459550" cy="2000530"/>
          <a:chOff x="1238609" y="81186012"/>
          <a:chExt cx="2384613" cy="2021797"/>
        </a:xfrm>
      </xdr:grpSpPr>
      <xdr:sp macro="" textlink="">
        <xdr:nvSpPr>
          <xdr:cNvPr id="70" name="テキスト ボックス 69">
            <a:extLst>
              <a:ext uri="{FF2B5EF4-FFF2-40B4-BE49-F238E27FC236}">
                <a16:creationId xmlns:a16="http://schemas.microsoft.com/office/drawing/2014/main" id="{4A0F8649-46AF-4C92-8977-67F0586651CE}"/>
              </a:ext>
            </a:extLst>
          </xdr:cNvPr>
          <xdr:cNvSpPr txBox="1"/>
        </xdr:nvSpPr>
        <xdr:spPr>
          <a:xfrm>
            <a:off x="1305517" y="81186012"/>
            <a:ext cx="2317705" cy="315672"/>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［随意契約・一般競争等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endParaRPr>
          </a:p>
        </xdr:txBody>
      </xdr:sp>
      <xdr:sp macro="" textlink="">
        <xdr:nvSpPr>
          <xdr:cNvPr id="71" name="Rectangle 20">
            <a:extLst>
              <a:ext uri="{FF2B5EF4-FFF2-40B4-BE49-F238E27FC236}">
                <a16:creationId xmlns:a16="http://schemas.microsoft.com/office/drawing/2014/main" id="{47D09AAC-5E68-4796-9EC7-F890BF77A469}"/>
              </a:ext>
            </a:extLst>
          </xdr:cNvPr>
          <xdr:cNvSpPr>
            <a:spLocks noChangeArrowheads="1"/>
          </xdr:cNvSpPr>
        </xdr:nvSpPr>
        <xdr:spPr bwMode="auto">
          <a:xfrm>
            <a:off x="1238609" y="81505458"/>
            <a:ext cx="1942267" cy="1702351"/>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Ｂ：科学研究費補助金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2,313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903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16</xdr:col>
      <xdr:colOff>114300</xdr:colOff>
      <xdr:row>762</xdr:row>
      <xdr:rowOff>247639</xdr:rowOff>
    </xdr:from>
    <xdr:to>
      <xdr:col>27</xdr:col>
      <xdr:colOff>100564</xdr:colOff>
      <xdr:row>768</xdr:row>
      <xdr:rowOff>114294</xdr:rowOff>
    </xdr:to>
    <xdr:grpSp>
      <xdr:nvGrpSpPr>
        <xdr:cNvPr id="72" name="グループ化 71">
          <a:extLst>
            <a:ext uri="{FF2B5EF4-FFF2-40B4-BE49-F238E27FC236}">
              <a16:creationId xmlns:a16="http://schemas.microsoft.com/office/drawing/2014/main" id="{9A048D6C-C07A-4D30-80FD-F54C9F02F400}"/>
            </a:ext>
          </a:extLst>
        </xdr:cNvPr>
        <xdr:cNvGrpSpPr/>
      </xdr:nvGrpSpPr>
      <xdr:grpSpPr>
        <a:xfrm>
          <a:off x="3352800" y="92985420"/>
          <a:ext cx="2212733" cy="1938343"/>
          <a:chOff x="3322981" y="81162584"/>
          <a:chExt cx="2145718" cy="1959324"/>
        </a:xfrm>
      </xdr:grpSpPr>
      <xdr:sp macro="" textlink="">
        <xdr:nvSpPr>
          <xdr:cNvPr id="73" name="AutoShape 32">
            <a:extLst>
              <a:ext uri="{FF2B5EF4-FFF2-40B4-BE49-F238E27FC236}">
                <a16:creationId xmlns:a16="http://schemas.microsoft.com/office/drawing/2014/main" id="{720E6C0F-DDF0-4853-8F9C-830D6D6EEC31}"/>
              </a:ext>
            </a:extLst>
          </xdr:cNvPr>
          <xdr:cNvSpPr>
            <a:spLocks noChangeArrowheads="1"/>
          </xdr:cNvSpPr>
        </xdr:nvSpPr>
        <xdr:spPr bwMode="auto">
          <a:xfrm>
            <a:off x="3322981" y="81162584"/>
            <a:ext cx="2145718" cy="31903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200" b="0" i="0" baseline="0">
                <a:effectLst/>
                <a:latin typeface="+mn-ea"/>
                <a:ea typeface="+mn-ea"/>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1" lang="en-US" altLang="ja-JP" sz="1200" b="0" i="0" baseline="0">
                <a:effectLst/>
                <a:latin typeface="+mj-ea"/>
                <a:ea typeface="+mj-ea"/>
                <a:cs typeface="+mn-cs"/>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sp macro="" textlink="">
        <xdr:nvSpPr>
          <xdr:cNvPr id="74" name="Rectangle 20">
            <a:extLst>
              <a:ext uri="{FF2B5EF4-FFF2-40B4-BE49-F238E27FC236}">
                <a16:creationId xmlns:a16="http://schemas.microsoft.com/office/drawing/2014/main" id="{3BC761D9-E290-4C04-A0B6-470CC2DB1D63}"/>
              </a:ext>
            </a:extLst>
          </xdr:cNvPr>
          <xdr:cNvSpPr>
            <a:spLocks noChangeArrowheads="1"/>
          </xdr:cNvSpPr>
        </xdr:nvSpPr>
        <xdr:spPr bwMode="auto">
          <a:xfrm>
            <a:off x="3333750" y="81476850"/>
            <a:ext cx="2092343" cy="1645058"/>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136,859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25,426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 件）</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繰越課題（</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2,445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件）含む</a:t>
            </a:r>
          </a:p>
        </xdr:txBody>
      </xdr:sp>
    </xdr:grpSp>
    <xdr:clientData/>
  </xdr:twoCellAnchor>
  <xdr:twoCellAnchor>
    <xdr:from>
      <xdr:col>27</xdr:col>
      <xdr:colOff>171448</xdr:colOff>
      <xdr:row>762</xdr:row>
      <xdr:rowOff>247649</xdr:rowOff>
    </xdr:from>
    <xdr:to>
      <xdr:col>40</xdr:col>
      <xdr:colOff>119582</xdr:colOff>
      <xdr:row>768</xdr:row>
      <xdr:rowOff>123836</xdr:rowOff>
    </xdr:to>
    <xdr:grpSp>
      <xdr:nvGrpSpPr>
        <xdr:cNvPr id="75" name="グループ化 74">
          <a:extLst>
            <a:ext uri="{FF2B5EF4-FFF2-40B4-BE49-F238E27FC236}">
              <a16:creationId xmlns:a16="http://schemas.microsoft.com/office/drawing/2014/main" id="{E6E11B16-E542-4C1D-8E3E-FEF302D15388}"/>
            </a:ext>
          </a:extLst>
        </xdr:cNvPr>
        <xdr:cNvGrpSpPr/>
      </xdr:nvGrpSpPr>
      <xdr:grpSpPr>
        <a:xfrm>
          <a:off x="5636417" y="92985430"/>
          <a:ext cx="2579415" cy="1947875"/>
          <a:chOff x="6267449" y="81181575"/>
          <a:chExt cx="2381261" cy="1968915"/>
        </a:xfrm>
      </xdr:grpSpPr>
      <xdr:sp macro="" textlink="">
        <xdr:nvSpPr>
          <xdr:cNvPr id="76" name="テキスト ボックス 75">
            <a:extLst>
              <a:ext uri="{FF2B5EF4-FFF2-40B4-BE49-F238E27FC236}">
                <a16:creationId xmlns:a16="http://schemas.microsoft.com/office/drawing/2014/main" id="{9B150454-F12F-4BF6-8BDE-01F36B81023B}"/>
              </a:ext>
            </a:extLst>
          </xdr:cNvPr>
          <xdr:cNvSpPr txBox="1"/>
        </xdr:nvSpPr>
        <xdr:spPr>
          <a:xfrm>
            <a:off x="6430629" y="81181575"/>
            <a:ext cx="2218081" cy="30614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［随意契約・一般競争等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p>
        </xdr:txBody>
      </xdr:sp>
      <xdr:sp macro="" textlink="">
        <xdr:nvSpPr>
          <xdr:cNvPr id="77" name="Rectangle 20">
            <a:extLst>
              <a:ext uri="{FF2B5EF4-FFF2-40B4-BE49-F238E27FC236}">
                <a16:creationId xmlns:a16="http://schemas.microsoft.com/office/drawing/2014/main" id="{B78C46AD-61F5-40C0-BD46-84B6D7C2DAFA}"/>
              </a:ext>
            </a:extLst>
          </xdr:cNvPr>
          <xdr:cNvSpPr>
            <a:spLocks noChangeArrowheads="1"/>
          </xdr:cNvSpPr>
        </xdr:nvSpPr>
        <xdr:spPr bwMode="auto">
          <a:xfrm>
            <a:off x="6267449" y="81486375"/>
            <a:ext cx="2127781" cy="1664115"/>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Ｅ：学術研究助成基金助成金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p>
        </xdr:txBody>
      </xdr:sp>
    </xdr:grpSp>
    <xdr:clientData/>
  </xdr:twoCellAnchor>
  <xdr:twoCellAnchor>
    <xdr:from>
      <xdr:col>39</xdr:col>
      <xdr:colOff>48607</xdr:colOff>
      <xdr:row>762</xdr:row>
      <xdr:rowOff>253821</xdr:rowOff>
    </xdr:from>
    <xdr:to>
      <xdr:col>49</xdr:col>
      <xdr:colOff>404977</xdr:colOff>
      <xdr:row>768</xdr:row>
      <xdr:rowOff>114301</xdr:rowOff>
    </xdr:to>
    <xdr:grpSp>
      <xdr:nvGrpSpPr>
        <xdr:cNvPr id="78" name="グループ化 77">
          <a:extLst>
            <a:ext uri="{FF2B5EF4-FFF2-40B4-BE49-F238E27FC236}">
              <a16:creationId xmlns:a16="http://schemas.microsoft.com/office/drawing/2014/main" id="{8FB3ED6C-9BB6-404D-A210-0DF0BADFE024}"/>
            </a:ext>
          </a:extLst>
        </xdr:cNvPr>
        <xdr:cNvGrpSpPr/>
      </xdr:nvGrpSpPr>
      <xdr:grpSpPr>
        <a:xfrm>
          <a:off x="7942451" y="92991602"/>
          <a:ext cx="2380432" cy="1932168"/>
          <a:chOff x="8241863" y="81235493"/>
          <a:chExt cx="2316782" cy="1953047"/>
        </a:xfrm>
      </xdr:grpSpPr>
      <xdr:sp macro="" textlink="">
        <xdr:nvSpPr>
          <xdr:cNvPr id="79" name="AutoShape 33">
            <a:extLst>
              <a:ext uri="{FF2B5EF4-FFF2-40B4-BE49-F238E27FC236}">
                <a16:creationId xmlns:a16="http://schemas.microsoft.com/office/drawing/2014/main" id="{4CE0A5EE-3EB3-4089-BBC5-47B2582B5B24}"/>
              </a:ext>
            </a:extLst>
          </xdr:cNvPr>
          <xdr:cNvSpPr>
            <a:spLocks noChangeArrowheads="1"/>
          </xdr:cNvSpPr>
        </xdr:nvSpPr>
        <xdr:spPr bwMode="auto">
          <a:xfrm>
            <a:off x="8241863" y="81235493"/>
            <a:ext cx="2316782" cy="36693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補助金等交付</a:t>
            </a:r>
            <a:r>
              <a:rPr kumimoji="1" lang="en-US" altLang="ja-JP" sz="1200" b="0" i="0" baseline="0">
                <a:effectLst/>
                <a:latin typeface="+mj-ea"/>
                <a:ea typeface="+mj-ea"/>
                <a:cs typeface="+mn-cs"/>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sp macro="" textlink="">
        <xdr:nvSpPr>
          <xdr:cNvPr id="80" name="Rectangle 27">
            <a:extLst>
              <a:ext uri="{FF2B5EF4-FFF2-40B4-BE49-F238E27FC236}">
                <a16:creationId xmlns:a16="http://schemas.microsoft.com/office/drawing/2014/main" id="{3AFE4988-3E68-43B7-8262-088625621B27}"/>
              </a:ext>
            </a:extLst>
          </xdr:cNvPr>
          <xdr:cNvSpPr>
            <a:spLocks noChangeArrowheads="1"/>
          </xdr:cNvSpPr>
        </xdr:nvSpPr>
        <xdr:spPr bwMode="auto">
          <a:xfrm>
            <a:off x="8343899" y="81543525"/>
            <a:ext cx="2172445" cy="1645015"/>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Ｆ：学術研究助成基金助成金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92,302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9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（全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63,940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件）</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47625</xdr:colOff>
      <xdr:row>768</xdr:row>
      <xdr:rowOff>238124</xdr:rowOff>
    </xdr:from>
    <xdr:to>
      <xdr:col>16</xdr:col>
      <xdr:colOff>76200</xdr:colOff>
      <xdr:row>771</xdr:row>
      <xdr:rowOff>161924</xdr:rowOff>
    </xdr:to>
    <xdr:sp macro="" textlink="">
      <xdr:nvSpPr>
        <xdr:cNvPr id="81" name="AutoShape 23">
          <a:extLst>
            <a:ext uri="{FF2B5EF4-FFF2-40B4-BE49-F238E27FC236}">
              <a16:creationId xmlns:a16="http://schemas.microsoft.com/office/drawing/2014/main" id="{7F5D69DD-DF36-4370-AF0A-39E7E0A1CBDD}"/>
            </a:ext>
          </a:extLst>
        </xdr:cNvPr>
        <xdr:cNvSpPr>
          <a:spLocks noChangeArrowheads="1"/>
        </xdr:cNvSpPr>
      </xdr:nvSpPr>
      <xdr:spPr bwMode="auto">
        <a:xfrm>
          <a:off x="1247775" y="83019899"/>
          <a:ext cx="2028825" cy="86677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審査に必要な物品の購入、審査委員会関連経費、電算関連経費等、審査・評価等関連業務経費。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117021</xdr:colOff>
      <xdr:row>768</xdr:row>
      <xdr:rowOff>247649</xdr:rowOff>
    </xdr:from>
    <xdr:to>
      <xdr:col>27</xdr:col>
      <xdr:colOff>95250</xdr:colOff>
      <xdr:row>771</xdr:row>
      <xdr:rowOff>123825</xdr:rowOff>
    </xdr:to>
    <xdr:sp macro="" textlink="">
      <xdr:nvSpPr>
        <xdr:cNvPr id="82" name="AutoShape 23">
          <a:extLst>
            <a:ext uri="{FF2B5EF4-FFF2-40B4-BE49-F238E27FC236}">
              <a16:creationId xmlns:a16="http://schemas.microsoft.com/office/drawing/2014/main" id="{F34FB3BC-467A-4B4A-8853-DBE744D0EC66}"/>
            </a:ext>
          </a:extLst>
        </xdr:cNvPr>
        <xdr:cNvSpPr>
          <a:spLocks noChangeArrowheads="1"/>
        </xdr:cNvSpPr>
      </xdr:nvSpPr>
      <xdr:spPr bwMode="auto">
        <a:xfrm>
          <a:off x="3317421" y="83029424"/>
          <a:ext cx="2178504" cy="819151"/>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28</xdr:col>
      <xdr:colOff>42181</xdr:colOff>
      <xdr:row>768</xdr:row>
      <xdr:rowOff>247649</xdr:rowOff>
    </xdr:from>
    <xdr:to>
      <xdr:col>38</xdr:col>
      <xdr:colOff>142874</xdr:colOff>
      <xdr:row>771</xdr:row>
      <xdr:rowOff>219075</xdr:rowOff>
    </xdr:to>
    <xdr:sp macro="" textlink="">
      <xdr:nvSpPr>
        <xdr:cNvPr id="83" name="AutoShape 23">
          <a:extLst>
            <a:ext uri="{FF2B5EF4-FFF2-40B4-BE49-F238E27FC236}">
              <a16:creationId xmlns:a16="http://schemas.microsoft.com/office/drawing/2014/main" id="{27BC3C3C-B926-4595-8553-BAE6803833EE}"/>
            </a:ext>
          </a:extLst>
        </xdr:cNvPr>
        <xdr:cNvSpPr>
          <a:spLocks noChangeArrowheads="1"/>
        </xdr:cNvSpPr>
      </xdr:nvSpPr>
      <xdr:spPr bwMode="auto">
        <a:xfrm>
          <a:off x="5642881" y="83029424"/>
          <a:ext cx="2100943" cy="914401"/>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lang="ja-JP" altLang="ja-JP" sz="1000" b="0" i="0" baseline="0">
              <a:effectLst/>
              <a:latin typeface="+mn-lt"/>
              <a:ea typeface="+mn-ea"/>
              <a:cs typeface="+mn-cs"/>
            </a:rPr>
            <a:t>審査に必要な物品の購入、審査委員会関連経費、電算関連経費等、審査・評価等関連業務経費。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125187</xdr:colOff>
      <xdr:row>768</xdr:row>
      <xdr:rowOff>285749</xdr:rowOff>
    </xdr:from>
    <xdr:to>
      <xdr:col>49</xdr:col>
      <xdr:colOff>323851</xdr:colOff>
      <xdr:row>771</xdr:row>
      <xdr:rowOff>171450</xdr:rowOff>
    </xdr:to>
    <xdr:sp macro="" textlink="">
      <xdr:nvSpPr>
        <xdr:cNvPr id="84" name="AutoShape 28">
          <a:extLst>
            <a:ext uri="{FF2B5EF4-FFF2-40B4-BE49-F238E27FC236}">
              <a16:creationId xmlns:a16="http://schemas.microsoft.com/office/drawing/2014/main" id="{C235E287-8F2B-4FE2-A257-8FDC6C431415}"/>
            </a:ext>
          </a:extLst>
        </xdr:cNvPr>
        <xdr:cNvSpPr>
          <a:spLocks noChangeArrowheads="1"/>
        </xdr:cNvSpPr>
      </xdr:nvSpPr>
      <xdr:spPr bwMode="auto">
        <a:xfrm>
          <a:off x="7926162" y="83067524"/>
          <a:ext cx="2198914" cy="828676"/>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p>
      </xdr:txBody>
    </xdr:sp>
    <xdr:clientData/>
  </xdr:twoCellAnchor>
  <xdr:twoCellAnchor>
    <xdr:from>
      <xdr:col>35</xdr:col>
      <xdr:colOff>57150</xdr:colOff>
      <xdr:row>744</xdr:row>
      <xdr:rowOff>323850</xdr:rowOff>
    </xdr:from>
    <xdr:to>
      <xdr:col>49</xdr:col>
      <xdr:colOff>109819</xdr:colOff>
      <xdr:row>749</xdr:row>
      <xdr:rowOff>95250</xdr:rowOff>
    </xdr:to>
    <xdr:sp macro="" textlink="">
      <xdr:nvSpPr>
        <xdr:cNvPr id="85" name="AutoShape 42">
          <a:extLst>
            <a:ext uri="{FF2B5EF4-FFF2-40B4-BE49-F238E27FC236}">
              <a16:creationId xmlns:a16="http://schemas.microsoft.com/office/drawing/2014/main" id="{44F1A027-0CB6-4F8C-96D4-494A7DD58C8A}"/>
            </a:ext>
          </a:extLst>
        </xdr:cNvPr>
        <xdr:cNvSpPr>
          <a:spLocks noChangeArrowheads="1"/>
        </xdr:cNvSpPr>
      </xdr:nvSpPr>
      <xdr:spPr bwMode="auto">
        <a:xfrm>
          <a:off x="7058025" y="73837800"/>
          <a:ext cx="2853019" cy="1533525"/>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日本学術振興会法第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条に基づき、日本学術振興会が学術研究の助成等を実施するための基金の造成のために補助金を交付。なお、日本学術振興会においてピアレビューを経て採択された研究課題について日本学術振興会からの報告に基づき交付。</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180975</xdr:colOff>
      <xdr:row>745</xdr:row>
      <xdr:rowOff>142875</xdr:rowOff>
    </xdr:from>
    <xdr:to>
      <xdr:col>22</xdr:col>
      <xdr:colOff>50426</xdr:colOff>
      <xdr:row>748</xdr:row>
      <xdr:rowOff>328973</xdr:rowOff>
    </xdr:to>
    <xdr:sp macro="" textlink="">
      <xdr:nvSpPr>
        <xdr:cNvPr id="86" name="AutoShape 10">
          <a:extLst>
            <a:ext uri="{FF2B5EF4-FFF2-40B4-BE49-F238E27FC236}">
              <a16:creationId xmlns:a16="http://schemas.microsoft.com/office/drawing/2014/main" id="{E1D7AD67-0945-4195-B47C-DFA3F4E39589}"/>
            </a:ext>
          </a:extLst>
        </xdr:cNvPr>
        <xdr:cNvSpPr>
          <a:spLocks noChangeArrowheads="1"/>
        </xdr:cNvSpPr>
      </xdr:nvSpPr>
      <xdr:spPr bwMode="auto">
        <a:xfrm>
          <a:off x="1581150" y="74009250"/>
          <a:ext cx="2869826" cy="1243373"/>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76200</xdr:colOff>
      <xdr:row>742</xdr:row>
      <xdr:rowOff>19050</xdr:rowOff>
    </xdr:from>
    <xdr:to>
      <xdr:col>44</xdr:col>
      <xdr:colOff>171890</xdr:colOff>
      <xdr:row>744</xdr:row>
      <xdr:rowOff>94893</xdr:rowOff>
    </xdr:to>
    <xdr:sp macro="" textlink="">
      <xdr:nvSpPr>
        <xdr:cNvPr id="87" name="AutoShape 9">
          <a:extLst>
            <a:ext uri="{FF2B5EF4-FFF2-40B4-BE49-F238E27FC236}">
              <a16:creationId xmlns:a16="http://schemas.microsoft.com/office/drawing/2014/main" id="{21DA607F-6C24-40A9-8B5F-2DE393BE400C}"/>
            </a:ext>
          </a:extLst>
        </xdr:cNvPr>
        <xdr:cNvSpPr>
          <a:spLocks noChangeArrowheads="1"/>
        </xdr:cNvSpPr>
      </xdr:nvSpPr>
      <xdr:spPr bwMode="auto">
        <a:xfrm>
          <a:off x="7277100" y="72828150"/>
          <a:ext cx="1695890" cy="780693"/>
        </a:xfrm>
        <a:prstGeom prst="flowChartProcess">
          <a:avLst/>
        </a:prstGeom>
        <a:solidFill>
          <a:srgbClr xmlns:mc="http://schemas.openxmlformats.org/markup-compatibility/2006" xmlns:a14="http://schemas.microsoft.com/office/drawing/2010/main" val="FFFFFF" mc:Ignorable="a14" a14:legacySpreadsheetColorIndex="65"/>
        </a:solidFill>
        <a:ln w="31750">
          <a:solidFill>
            <a:sysClr val="window" lastClr="FFFFFF"/>
          </a:solidFill>
          <a:miter lim="800000"/>
          <a:headEnd/>
          <a:tailEnd/>
        </a:ln>
        <a:effectLs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庁費</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  10</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81" zoomScale="80" zoomScaleNormal="75" zoomScaleSheetLayoutView="80" zoomScalePageLayoutView="85" workbookViewId="0">
      <selection activeCell="J1000" sqref="J10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2" t="s">
        <v>0</v>
      </c>
      <c r="AK2" s="1002"/>
      <c r="AL2" s="1002"/>
      <c r="AM2" s="1002"/>
      <c r="AN2" s="1002"/>
      <c r="AO2" s="1003"/>
      <c r="AP2" s="1003"/>
      <c r="AQ2" s="1003"/>
      <c r="AR2" s="78" t="str">
        <f>IF(OR(AO2="　", AO2=""), "", "-")</f>
        <v/>
      </c>
      <c r="AS2" s="1004">
        <v>203</v>
      </c>
      <c r="AT2" s="1004"/>
      <c r="AU2" s="1004"/>
      <c r="AV2" s="51" t="str">
        <f>IF(AW2="", "", "-")</f>
        <v/>
      </c>
      <c r="AW2" s="947"/>
      <c r="AX2" s="947"/>
    </row>
    <row r="3" spans="1:50" ht="21" customHeight="1" thickBot="1" x14ac:dyDescent="0.2">
      <c r="A3" s="900" t="s">
        <v>422</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558</v>
      </c>
      <c r="AK3" s="902"/>
      <c r="AL3" s="902"/>
      <c r="AM3" s="902"/>
      <c r="AN3" s="902"/>
      <c r="AO3" s="902"/>
      <c r="AP3" s="902"/>
      <c r="AQ3" s="902"/>
      <c r="AR3" s="902"/>
      <c r="AS3" s="902"/>
      <c r="AT3" s="902"/>
      <c r="AU3" s="902"/>
      <c r="AV3" s="902"/>
      <c r="AW3" s="902"/>
      <c r="AX3" s="24" t="s">
        <v>65</v>
      </c>
    </row>
    <row r="4" spans="1:50" ht="24.75" customHeight="1" x14ac:dyDescent="0.15">
      <c r="A4" s="735" t="s">
        <v>25</v>
      </c>
      <c r="B4" s="736"/>
      <c r="C4" s="736"/>
      <c r="D4" s="736"/>
      <c r="E4" s="736"/>
      <c r="F4" s="736"/>
      <c r="G4" s="713" t="s">
        <v>616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619</v>
      </c>
      <c r="AF4" s="719"/>
      <c r="AG4" s="719"/>
      <c r="AH4" s="719"/>
      <c r="AI4" s="719"/>
      <c r="AJ4" s="719"/>
      <c r="AK4" s="719"/>
      <c r="AL4" s="719"/>
      <c r="AM4" s="719"/>
      <c r="AN4" s="719"/>
      <c r="AO4" s="719"/>
      <c r="AP4" s="720"/>
      <c r="AQ4" s="721" t="s">
        <v>2</v>
      </c>
      <c r="AR4" s="716"/>
      <c r="AS4" s="716"/>
      <c r="AT4" s="716"/>
      <c r="AU4" s="716"/>
      <c r="AV4" s="716"/>
      <c r="AW4" s="716"/>
      <c r="AX4" s="722"/>
    </row>
    <row r="5" spans="1:50" ht="36.75" customHeight="1" x14ac:dyDescent="0.15">
      <c r="A5" s="723" t="s">
        <v>67</v>
      </c>
      <c r="B5" s="724"/>
      <c r="C5" s="724"/>
      <c r="D5" s="724"/>
      <c r="E5" s="724"/>
      <c r="F5" s="725"/>
      <c r="G5" s="872" t="s">
        <v>617</v>
      </c>
      <c r="H5" s="873"/>
      <c r="I5" s="873"/>
      <c r="J5" s="873"/>
      <c r="K5" s="873"/>
      <c r="L5" s="873"/>
      <c r="M5" s="874" t="s">
        <v>66</v>
      </c>
      <c r="N5" s="875"/>
      <c r="O5" s="875"/>
      <c r="P5" s="875"/>
      <c r="Q5" s="875"/>
      <c r="R5" s="876"/>
      <c r="S5" s="877" t="s">
        <v>618</v>
      </c>
      <c r="T5" s="873"/>
      <c r="U5" s="873"/>
      <c r="V5" s="873"/>
      <c r="W5" s="873"/>
      <c r="X5" s="878"/>
      <c r="Y5" s="729" t="s">
        <v>3</v>
      </c>
      <c r="Z5" s="576"/>
      <c r="AA5" s="576"/>
      <c r="AB5" s="576"/>
      <c r="AC5" s="576"/>
      <c r="AD5" s="577"/>
      <c r="AE5" s="730" t="s">
        <v>620</v>
      </c>
      <c r="AF5" s="730"/>
      <c r="AG5" s="730"/>
      <c r="AH5" s="730"/>
      <c r="AI5" s="730"/>
      <c r="AJ5" s="730"/>
      <c r="AK5" s="730"/>
      <c r="AL5" s="730"/>
      <c r="AM5" s="730"/>
      <c r="AN5" s="730"/>
      <c r="AO5" s="730"/>
      <c r="AP5" s="731"/>
      <c r="AQ5" s="732" t="s">
        <v>621</v>
      </c>
      <c r="AR5" s="733"/>
      <c r="AS5" s="733"/>
      <c r="AT5" s="733"/>
      <c r="AU5" s="733"/>
      <c r="AV5" s="733"/>
      <c r="AW5" s="733"/>
      <c r="AX5" s="734"/>
    </row>
    <row r="6" spans="1:50" ht="39" customHeight="1" x14ac:dyDescent="0.15">
      <c r="A6" s="737" t="s">
        <v>4</v>
      </c>
      <c r="B6" s="738"/>
      <c r="C6" s="738"/>
      <c r="D6" s="738"/>
      <c r="E6" s="738"/>
      <c r="F6" s="738"/>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102.75" customHeight="1" x14ac:dyDescent="0.15">
      <c r="A7" s="528" t="s">
        <v>22</v>
      </c>
      <c r="B7" s="529"/>
      <c r="C7" s="529"/>
      <c r="D7" s="529"/>
      <c r="E7" s="529"/>
      <c r="F7" s="530"/>
      <c r="G7" s="531" t="s">
        <v>559</v>
      </c>
      <c r="H7" s="532"/>
      <c r="I7" s="532"/>
      <c r="J7" s="532"/>
      <c r="K7" s="532"/>
      <c r="L7" s="532"/>
      <c r="M7" s="532"/>
      <c r="N7" s="532"/>
      <c r="O7" s="532"/>
      <c r="P7" s="532"/>
      <c r="Q7" s="532"/>
      <c r="R7" s="532"/>
      <c r="S7" s="532"/>
      <c r="T7" s="532"/>
      <c r="U7" s="532"/>
      <c r="V7" s="532"/>
      <c r="W7" s="532"/>
      <c r="X7" s="533"/>
      <c r="Y7" s="958" t="s">
        <v>386</v>
      </c>
      <c r="Z7" s="476"/>
      <c r="AA7" s="476"/>
      <c r="AB7" s="476"/>
      <c r="AC7" s="476"/>
      <c r="AD7" s="959"/>
      <c r="AE7" s="948" t="s">
        <v>622</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28" t="s">
        <v>259</v>
      </c>
      <c r="B8" s="529"/>
      <c r="C8" s="529"/>
      <c r="D8" s="529"/>
      <c r="E8" s="529"/>
      <c r="F8" s="530"/>
      <c r="G8" s="971" t="str">
        <f>入力規則等!A27</f>
        <v>科学技術・イノベーション</v>
      </c>
      <c r="H8" s="751"/>
      <c r="I8" s="751"/>
      <c r="J8" s="751"/>
      <c r="K8" s="751"/>
      <c r="L8" s="751"/>
      <c r="M8" s="751"/>
      <c r="N8" s="751"/>
      <c r="O8" s="751"/>
      <c r="P8" s="751"/>
      <c r="Q8" s="751"/>
      <c r="R8" s="751"/>
      <c r="S8" s="751"/>
      <c r="T8" s="751"/>
      <c r="U8" s="751"/>
      <c r="V8" s="751"/>
      <c r="W8" s="751"/>
      <c r="X8" s="972"/>
      <c r="Y8" s="879" t="s">
        <v>260</v>
      </c>
      <c r="Z8" s="880"/>
      <c r="AA8" s="880"/>
      <c r="AB8" s="880"/>
      <c r="AC8" s="880"/>
      <c r="AD8" s="881"/>
      <c r="AE8" s="750" t="str">
        <f>入力規則等!K13</f>
        <v>文教及び科学振興</v>
      </c>
      <c r="AF8" s="751"/>
      <c r="AG8" s="751"/>
      <c r="AH8" s="751"/>
      <c r="AI8" s="751"/>
      <c r="AJ8" s="751"/>
      <c r="AK8" s="751"/>
      <c r="AL8" s="751"/>
      <c r="AM8" s="751"/>
      <c r="AN8" s="751"/>
      <c r="AO8" s="751"/>
      <c r="AP8" s="751"/>
      <c r="AQ8" s="751"/>
      <c r="AR8" s="751"/>
      <c r="AS8" s="751"/>
      <c r="AT8" s="751"/>
      <c r="AU8" s="751"/>
      <c r="AV8" s="751"/>
      <c r="AW8" s="751"/>
      <c r="AX8" s="752"/>
    </row>
    <row r="9" spans="1:50" ht="55.5" customHeight="1" x14ac:dyDescent="0.15">
      <c r="A9" s="882" t="s">
        <v>23</v>
      </c>
      <c r="B9" s="883"/>
      <c r="C9" s="883"/>
      <c r="D9" s="883"/>
      <c r="E9" s="883"/>
      <c r="F9" s="883"/>
      <c r="G9" s="884" t="s">
        <v>560</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7.5" customHeight="1" x14ac:dyDescent="0.15">
      <c r="A10" s="691" t="s">
        <v>30</v>
      </c>
      <c r="B10" s="692"/>
      <c r="C10" s="692"/>
      <c r="D10" s="692"/>
      <c r="E10" s="692"/>
      <c r="F10" s="692"/>
      <c r="G10" s="786" t="s">
        <v>561</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1" t="s">
        <v>5</v>
      </c>
      <c r="B11" s="692"/>
      <c r="C11" s="692"/>
      <c r="D11" s="692"/>
      <c r="E11" s="692"/>
      <c r="F11" s="69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014" t="s">
        <v>24</v>
      </c>
      <c r="B12" s="1015"/>
      <c r="C12" s="1015"/>
      <c r="D12" s="1015"/>
      <c r="E12" s="1015"/>
      <c r="F12" s="1016"/>
      <c r="G12" s="792"/>
      <c r="H12" s="793"/>
      <c r="I12" s="793"/>
      <c r="J12" s="793"/>
      <c r="K12" s="793"/>
      <c r="L12" s="793"/>
      <c r="M12" s="793"/>
      <c r="N12" s="793"/>
      <c r="O12" s="793"/>
      <c r="P12" s="448" t="s">
        <v>389</v>
      </c>
      <c r="Q12" s="449"/>
      <c r="R12" s="449"/>
      <c r="S12" s="449"/>
      <c r="T12" s="449"/>
      <c r="U12" s="449"/>
      <c r="V12" s="450"/>
      <c r="W12" s="448" t="s">
        <v>409</v>
      </c>
      <c r="X12" s="449"/>
      <c r="Y12" s="449"/>
      <c r="Z12" s="449"/>
      <c r="AA12" s="449"/>
      <c r="AB12" s="449"/>
      <c r="AC12" s="450"/>
      <c r="AD12" s="448" t="s">
        <v>416</v>
      </c>
      <c r="AE12" s="449"/>
      <c r="AF12" s="449"/>
      <c r="AG12" s="449"/>
      <c r="AH12" s="449"/>
      <c r="AI12" s="449"/>
      <c r="AJ12" s="450"/>
      <c r="AK12" s="448" t="s">
        <v>423</v>
      </c>
      <c r="AL12" s="449"/>
      <c r="AM12" s="449"/>
      <c r="AN12" s="449"/>
      <c r="AO12" s="449"/>
      <c r="AP12" s="449"/>
      <c r="AQ12" s="450"/>
      <c r="AR12" s="448" t="s">
        <v>424</v>
      </c>
      <c r="AS12" s="449"/>
      <c r="AT12" s="449"/>
      <c r="AU12" s="449"/>
      <c r="AV12" s="449"/>
      <c r="AW12" s="449"/>
      <c r="AX12" s="753"/>
    </row>
    <row r="13" spans="1:50" ht="21" customHeight="1" x14ac:dyDescent="0.15">
      <c r="A13" s="645"/>
      <c r="B13" s="646"/>
      <c r="C13" s="646"/>
      <c r="D13" s="646"/>
      <c r="E13" s="646"/>
      <c r="F13" s="647"/>
      <c r="G13" s="754" t="s">
        <v>6</v>
      </c>
      <c r="H13" s="755"/>
      <c r="I13" s="796" t="s">
        <v>7</v>
      </c>
      <c r="J13" s="797"/>
      <c r="K13" s="797"/>
      <c r="L13" s="797"/>
      <c r="M13" s="797"/>
      <c r="N13" s="797"/>
      <c r="O13" s="798"/>
      <c r="P13" s="688">
        <v>228389.932</v>
      </c>
      <c r="Q13" s="689"/>
      <c r="R13" s="689"/>
      <c r="S13" s="689"/>
      <c r="T13" s="689"/>
      <c r="U13" s="689"/>
      <c r="V13" s="690"/>
      <c r="W13" s="688">
        <v>228586.80000000002</v>
      </c>
      <c r="X13" s="689"/>
      <c r="Y13" s="689"/>
      <c r="Z13" s="689"/>
      <c r="AA13" s="689"/>
      <c r="AB13" s="689"/>
      <c r="AC13" s="690"/>
      <c r="AD13" s="688">
        <v>237186.4</v>
      </c>
      <c r="AE13" s="689"/>
      <c r="AF13" s="689"/>
      <c r="AG13" s="689"/>
      <c r="AH13" s="689"/>
      <c r="AI13" s="689"/>
      <c r="AJ13" s="690"/>
      <c r="AK13" s="688">
        <v>237381.1</v>
      </c>
      <c r="AL13" s="689"/>
      <c r="AM13" s="689"/>
      <c r="AN13" s="689"/>
      <c r="AO13" s="689"/>
      <c r="AP13" s="689"/>
      <c r="AQ13" s="690"/>
      <c r="AR13" s="955">
        <v>241427.45600000001</v>
      </c>
      <c r="AS13" s="956"/>
      <c r="AT13" s="956"/>
      <c r="AU13" s="956"/>
      <c r="AV13" s="956"/>
      <c r="AW13" s="956"/>
      <c r="AX13" s="957"/>
    </row>
    <row r="14" spans="1:50" ht="21" customHeight="1" x14ac:dyDescent="0.15">
      <c r="A14" s="645"/>
      <c r="B14" s="646"/>
      <c r="C14" s="646"/>
      <c r="D14" s="646"/>
      <c r="E14" s="646"/>
      <c r="F14" s="647"/>
      <c r="G14" s="756"/>
      <c r="H14" s="757"/>
      <c r="I14" s="742" t="s">
        <v>8</v>
      </c>
      <c r="J14" s="794"/>
      <c r="K14" s="794"/>
      <c r="L14" s="794"/>
      <c r="M14" s="794"/>
      <c r="N14" s="794"/>
      <c r="O14" s="795"/>
      <c r="P14" s="688" t="s">
        <v>562</v>
      </c>
      <c r="Q14" s="689"/>
      <c r="R14" s="689"/>
      <c r="S14" s="689"/>
      <c r="T14" s="689"/>
      <c r="U14" s="689"/>
      <c r="V14" s="690"/>
      <c r="W14" s="688">
        <v>5000</v>
      </c>
      <c r="X14" s="689"/>
      <c r="Y14" s="689"/>
      <c r="Z14" s="689"/>
      <c r="AA14" s="689"/>
      <c r="AB14" s="689"/>
      <c r="AC14" s="690"/>
      <c r="AD14" s="688" t="s">
        <v>562</v>
      </c>
      <c r="AE14" s="689"/>
      <c r="AF14" s="689"/>
      <c r="AG14" s="689"/>
      <c r="AH14" s="689"/>
      <c r="AI14" s="689"/>
      <c r="AJ14" s="690"/>
      <c r="AK14" s="688" t="s">
        <v>562</v>
      </c>
      <c r="AL14" s="689"/>
      <c r="AM14" s="689"/>
      <c r="AN14" s="689"/>
      <c r="AO14" s="689"/>
      <c r="AP14" s="689"/>
      <c r="AQ14" s="690"/>
      <c r="AR14" s="821"/>
      <c r="AS14" s="821"/>
      <c r="AT14" s="821"/>
      <c r="AU14" s="821"/>
      <c r="AV14" s="821"/>
      <c r="AW14" s="821"/>
      <c r="AX14" s="822"/>
    </row>
    <row r="15" spans="1:50" ht="21" customHeight="1" x14ac:dyDescent="0.15">
      <c r="A15" s="645"/>
      <c r="B15" s="646"/>
      <c r="C15" s="646"/>
      <c r="D15" s="646"/>
      <c r="E15" s="646"/>
      <c r="F15" s="647"/>
      <c r="G15" s="756"/>
      <c r="H15" s="757"/>
      <c r="I15" s="742" t="s">
        <v>51</v>
      </c>
      <c r="J15" s="743"/>
      <c r="K15" s="743"/>
      <c r="L15" s="743"/>
      <c r="M15" s="743"/>
      <c r="N15" s="743"/>
      <c r="O15" s="744"/>
      <c r="P15" s="688">
        <v>5727.6540000000005</v>
      </c>
      <c r="Q15" s="689"/>
      <c r="R15" s="689"/>
      <c r="S15" s="689"/>
      <c r="T15" s="689"/>
      <c r="U15" s="689"/>
      <c r="V15" s="690"/>
      <c r="W15" s="688">
        <v>6699.777</v>
      </c>
      <c r="X15" s="689"/>
      <c r="Y15" s="689"/>
      <c r="Z15" s="689"/>
      <c r="AA15" s="689"/>
      <c r="AB15" s="689"/>
      <c r="AC15" s="690"/>
      <c r="AD15" s="688">
        <v>7185.5780000000004</v>
      </c>
      <c r="AE15" s="689"/>
      <c r="AF15" s="689"/>
      <c r="AG15" s="689"/>
      <c r="AH15" s="689"/>
      <c r="AI15" s="689"/>
      <c r="AJ15" s="690"/>
      <c r="AK15" s="688">
        <v>7953.7</v>
      </c>
      <c r="AL15" s="689"/>
      <c r="AM15" s="689"/>
      <c r="AN15" s="689"/>
      <c r="AO15" s="689"/>
      <c r="AP15" s="689"/>
      <c r="AQ15" s="690"/>
      <c r="AR15" s="688" t="s">
        <v>764</v>
      </c>
      <c r="AS15" s="689"/>
      <c r="AT15" s="689"/>
      <c r="AU15" s="689"/>
      <c r="AV15" s="689"/>
      <c r="AW15" s="689"/>
      <c r="AX15" s="839"/>
    </row>
    <row r="16" spans="1:50" ht="21" customHeight="1" x14ac:dyDescent="0.15">
      <c r="A16" s="645"/>
      <c r="B16" s="646"/>
      <c r="C16" s="646"/>
      <c r="D16" s="646"/>
      <c r="E16" s="646"/>
      <c r="F16" s="647"/>
      <c r="G16" s="756"/>
      <c r="H16" s="757"/>
      <c r="I16" s="742" t="s">
        <v>52</v>
      </c>
      <c r="J16" s="743"/>
      <c r="K16" s="743"/>
      <c r="L16" s="743"/>
      <c r="M16" s="743"/>
      <c r="N16" s="743"/>
      <c r="O16" s="744"/>
      <c r="P16" s="688">
        <v>-6699.777</v>
      </c>
      <c r="Q16" s="689"/>
      <c r="R16" s="689"/>
      <c r="S16" s="689"/>
      <c r="T16" s="689"/>
      <c r="U16" s="689"/>
      <c r="V16" s="690"/>
      <c r="W16" s="688">
        <v>-7185.5780000000004</v>
      </c>
      <c r="X16" s="689"/>
      <c r="Y16" s="689"/>
      <c r="Z16" s="689"/>
      <c r="AA16" s="689"/>
      <c r="AB16" s="689"/>
      <c r="AC16" s="690"/>
      <c r="AD16" s="688">
        <v>-7953.7</v>
      </c>
      <c r="AE16" s="689"/>
      <c r="AF16" s="689"/>
      <c r="AG16" s="689"/>
      <c r="AH16" s="689"/>
      <c r="AI16" s="689"/>
      <c r="AJ16" s="690"/>
      <c r="AK16" s="688" t="s">
        <v>763</v>
      </c>
      <c r="AL16" s="689"/>
      <c r="AM16" s="689"/>
      <c r="AN16" s="689"/>
      <c r="AO16" s="689"/>
      <c r="AP16" s="689"/>
      <c r="AQ16" s="690"/>
      <c r="AR16" s="789"/>
      <c r="AS16" s="790"/>
      <c r="AT16" s="790"/>
      <c r="AU16" s="790"/>
      <c r="AV16" s="790"/>
      <c r="AW16" s="790"/>
      <c r="AX16" s="791"/>
    </row>
    <row r="17" spans="1:50" ht="24.75" customHeight="1" x14ac:dyDescent="0.15">
      <c r="A17" s="645"/>
      <c r="B17" s="646"/>
      <c r="C17" s="646"/>
      <c r="D17" s="646"/>
      <c r="E17" s="646"/>
      <c r="F17" s="647"/>
      <c r="G17" s="756"/>
      <c r="H17" s="757"/>
      <c r="I17" s="742" t="s">
        <v>50</v>
      </c>
      <c r="J17" s="794"/>
      <c r="K17" s="794"/>
      <c r="L17" s="794"/>
      <c r="M17" s="794"/>
      <c r="N17" s="794"/>
      <c r="O17" s="795"/>
      <c r="P17" s="688" t="s">
        <v>562</v>
      </c>
      <c r="Q17" s="689"/>
      <c r="R17" s="689"/>
      <c r="S17" s="689"/>
      <c r="T17" s="689"/>
      <c r="U17" s="689"/>
      <c r="V17" s="690"/>
      <c r="W17" s="688" t="s">
        <v>562</v>
      </c>
      <c r="X17" s="689"/>
      <c r="Y17" s="689"/>
      <c r="Z17" s="689"/>
      <c r="AA17" s="689"/>
      <c r="AB17" s="689"/>
      <c r="AC17" s="690"/>
      <c r="AD17" s="688" t="s">
        <v>562</v>
      </c>
      <c r="AE17" s="689"/>
      <c r="AF17" s="689"/>
      <c r="AG17" s="689"/>
      <c r="AH17" s="689"/>
      <c r="AI17" s="689"/>
      <c r="AJ17" s="690"/>
      <c r="AK17" s="688" t="s">
        <v>763</v>
      </c>
      <c r="AL17" s="689"/>
      <c r="AM17" s="689"/>
      <c r="AN17" s="689"/>
      <c r="AO17" s="689"/>
      <c r="AP17" s="689"/>
      <c r="AQ17" s="690"/>
      <c r="AR17" s="953"/>
      <c r="AS17" s="953"/>
      <c r="AT17" s="953"/>
      <c r="AU17" s="953"/>
      <c r="AV17" s="953"/>
      <c r="AW17" s="953"/>
      <c r="AX17" s="954"/>
    </row>
    <row r="18" spans="1:50" ht="24.75" customHeight="1" x14ac:dyDescent="0.15">
      <c r="A18" s="645"/>
      <c r="B18" s="646"/>
      <c r="C18" s="646"/>
      <c r="D18" s="646"/>
      <c r="E18" s="646"/>
      <c r="F18" s="647"/>
      <c r="G18" s="758"/>
      <c r="H18" s="759"/>
      <c r="I18" s="747" t="s">
        <v>20</v>
      </c>
      <c r="J18" s="748"/>
      <c r="K18" s="748"/>
      <c r="L18" s="748"/>
      <c r="M18" s="748"/>
      <c r="N18" s="748"/>
      <c r="O18" s="749"/>
      <c r="P18" s="911">
        <f>SUM(P13:V17)</f>
        <v>227417.80900000001</v>
      </c>
      <c r="Q18" s="912"/>
      <c r="R18" s="912"/>
      <c r="S18" s="912"/>
      <c r="T18" s="912"/>
      <c r="U18" s="912"/>
      <c r="V18" s="913"/>
      <c r="W18" s="911">
        <f>SUM(W13:AC17)</f>
        <v>233100.99900000001</v>
      </c>
      <c r="X18" s="912"/>
      <c r="Y18" s="912"/>
      <c r="Z18" s="912"/>
      <c r="AA18" s="912"/>
      <c r="AB18" s="912"/>
      <c r="AC18" s="913"/>
      <c r="AD18" s="911">
        <f>SUM(AD13:AJ17)</f>
        <v>236418.27799999999</v>
      </c>
      <c r="AE18" s="912"/>
      <c r="AF18" s="912"/>
      <c r="AG18" s="912"/>
      <c r="AH18" s="912"/>
      <c r="AI18" s="912"/>
      <c r="AJ18" s="913"/>
      <c r="AK18" s="911">
        <f>SUM(AK13:AQ17)</f>
        <v>245334.80000000002</v>
      </c>
      <c r="AL18" s="912"/>
      <c r="AM18" s="912"/>
      <c r="AN18" s="912"/>
      <c r="AO18" s="912"/>
      <c r="AP18" s="912"/>
      <c r="AQ18" s="913"/>
      <c r="AR18" s="911">
        <f>SUM(AR13:AX17)</f>
        <v>241427.45600000001</v>
      </c>
      <c r="AS18" s="912"/>
      <c r="AT18" s="912"/>
      <c r="AU18" s="912"/>
      <c r="AV18" s="912"/>
      <c r="AW18" s="912"/>
      <c r="AX18" s="914"/>
    </row>
    <row r="19" spans="1:50" ht="24.75" customHeight="1" x14ac:dyDescent="0.15">
      <c r="A19" s="645"/>
      <c r="B19" s="646"/>
      <c r="C19" s="646"/>
      <c r="D19" s="646"/>
      <c r="E19" s="646"/>
      <c r="F19" s="647"/>
      <c r="G19" s="909" t="s">
        <v>9</v>
      </c>
      <c r="H19" s="910"/>
      <c r="I19" s="910"/>
      <c r="J19" s="910"/>
      <c r="K19" s="910"/>
      <c r="L19" s="910"/>
      <c r="M19" s="910"/>
      <c r="N19" s="910"/>
      <c r="O19" s="910"/>
      <c r="P19" s="688">
        <v>227406</v>
      </c>
      <c r="Q19" s="689"/>
      <c r="R19" s="689"/>
      <c r="S19" s="689"/>
      <c r="T19" s="689"/>
      <c r="U19" s="689"/>
      <c r="V19" s="690"/>
      <c r="W19" s="688">
        <v>233092.182</v>
      </c>
      <c r="X19" s="689"/>
      <c r="Y19" s="689"/>
      <c r="Z19" s="689"/>
      <c r="AA19" s="689"/>
      <c r="AB19" s="689"/>
      <c r="AC19" s="690"/>
      <c r="AD19" s="688">
        <v>236410.11900000001</v>
      </c>
      <c r="AE19" s="689"/>
      <c r="AF19" s="689"/>
      <c r="AG19" s="689"/>
      <c r="AH19" s="689"/>
      <c r="AI19" s="689"/>
      <c r="AJ19" s="690"/>
      <c r="AK19" s="334"/>
      <c r="AL19" s="334"/>
      <c r="AM19" s="334"/>
      <c r="AN19" s="334"/>
      <c r="AO19" s="334"/>
      <c r="AP19" s="334"/>
      <c r="AQ19" s="334"/>
      <c r="AR19" s="334"/>
      <c r="AS19" s="334"/>
      <c r="AT19" s="334"/>
      <c r="AU19" s="334"/>
      <c r="AV19" s="334"/>
      <c r="AW19" s="334"/>
      <c r="AX19" s="336"/>
    </row>
    <row r="20" spans="1:50" ht="24.75" customHeight="1" x14ac:dyDescent="0.15">
      <c r="A20" s="645"/>
      <c r="B20" s="646"/>
      <c r="C20" s="646"/>
      <c r="D20" s="646"/>
      <c r="E20" s="646"/>
      <c r="F20" s="647"/>
      <c r="G20" s="909" t="s">
        <v>10</v>
      </c>
      <c r="H20" s="910"/>
      <c r="I20" s="910"/>
      <c r="J20" s="910"/>
      <c r="K20" s="910"/>
      <c r="L20" s="910"/>
      <c r="M20" s="910"/>
      <c r="N20" s="910"/>
      <c r="O20" s="910"/>
      <c r="P20" s="318">
        <f>IF(P18=0, "-", SUM(P19)/P18)</f>
        <v>0.99994807354774928</v>
      </c>
      <c r="Q20" s="318"/>
      <c r="R20" s="318"/>
      <c r="S20" s="318"/>
      <c r="T20" s="318"/>
      <c r="U20" s="318"/>
      <c r="V20" s="318"/>
      <c r="W20" s="318">
        <f t="shared" ref="W20" si="0">IF(W18=0, "-", SUM(W19)/W18)</f>
        <v>0.99996217519428132</v>
      </c>
      <c r="X20" s="318"/>
      <c r="Y20" s="318"/>
      <c r="Z20" s="318"/>
      <c r="AA20" s="318"/>
      <c r="AB20" s="318"/>
      <c r="AC20" s="318"/>
      <c r="AD20" s="318">
        <f t="shared" ref="AD20" si="1">IF(AD18=0, "-", SUM(AD19)/AD18)</f>
        <v>0.99996548913193595</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82"/>
      <c r="B21" s="883"/>
      <c r="C21" s="883"/>
      <c r="D21" s="883"/>
      <c r="E21" s="883"/>
      <c r="F21" s="1017"/>
      <c r="G21" s="316" t="s">
        <v>354</v>
      </c>
      <c r="H21" s="317"/>
      <c r="I21" s="317"/>
      <c r="J21" s="317"/>
      <c r="K21" s="317"/>
      <c r="L21" s="317"/>
      <c r="M21" s="317"/>
      <c r="N21" s="317"/>
      <c r="O21" s="317"/>
      <c r="P21" s="318">
        <f>IF(P19=0, "-", SUM(P19)/SUM(P13,P14))</f>
        <v>0.99569187664542058</v>
      </c>
      <c r="Q21" s="318"/>
      <c r="R21" s="318"/>
      <c r="S21" s="318"/>
      <c r="T21" s="318"/>
      <c r="U21" s="318"/>
      <c r="V21" s="318"/>
      <c r="W21" s="318">
        <f t="shared" ref="W21" si="2">IF(W19=0, "-", SUM(W19)/SUM(W13,W14))</f>
        <v>0.99788250877189966</v>
      </c>
      <c r="X21" s="318"/>
      <c r="Y21" s="318"/>
      <c r="Z21" s="318"/>
      <c r="AA21" s="318"/>
      <c r="AB21" s="318"/>
      <c r="AC21" s="318"/>
      <c r="AD21" s="318">
        <f t="shared" ref="AD21" si="3">IF(AD19=0, "-", SUM(AD19)/SUM(AD13,AD14))</f>
        <v>0.9967271268504434</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4" t="s">
        <v>425</v>
      </c>
      <c r="B22" s="985"/>
      <c r="C22" s="985"/>
      <c r="D22" s="985"/>
      <c r="E22" s="985"/>
      <c r="F22" s="986"/>
      <c r="G22" s="1022" t="s">
        <v>333</v>
      </c>
      <c r="H22" s="221"/>
      <c r="I22" s="221"/>
      <c r="J22" s="221"/>
      <c r="K22" s="221"/>
      <c r="L22" s="221"/>
      <c r="M22" s="221"/>
      <c r="N22" s="221"/>
      <c r="O22" s="222"/>
      <c r="P22" s="973" t="s">
        <v>426</v>
      </c>
      <c r="Q22" s="221"/>
      <c r="R22" s="221"/>
      <c r="S22" s="221"/>
      <c r="T22" s="221"/>
      <c r="U22" s="221"/>
      <c r="V22" s="222"/>
      <c r="W22" s="973" t="s">
        <v>427</v>
      </c>
      <c r="X22" s="221"/>
      <c r="Y22" s="221"/>
      <c r="Z22" s="221"/>
      <c r="AA22" s="221"/>
      <c r="AB22" s="221"/>
      <c r="AC22" s="222"/>
      <c r="AD22" s="973" t="s">
        <v>332</v>
      </c>
      <c r="AE22" s="221"/>
      <c r="AF22" s="221"/>
      <c r="AG22" s="221"/>
      <c r="AH22" s="221"/>
      <c r="AI22" s="221"/>
      <c r="AJ22" s="221"/>
      <c r="AK22" s="221"/>
      <c r="AL22" s="221"/>
      <c r="AM22" s="221"/>
      <c r="AN22" s="221"/>
      <c r="AO22" s="221"/>
      <c r="AP22" s="221"/>
      <c r="AQ22" s="221"/>
      <c r="AR22" s="221"/>
      <c r="AS22" s="221"/>
      <c r="AT22" s="221"/>
      <c r="AU22" s="221"/>
      <c r="AV22" s="221"/>
      <c r="AW22" s="221"/>
      <c r="AX22" s="993"/>
    </row>
    <row r="23" spans="1:50" ht="23.25" customHeight="1" x14ac:dyDescent="0.15">
      <c r="A23" s="987"/>
      <c r="B23" s="988"/>
      <c r="C23" s="988"/>
      <c r="D23" s="988"/>
      <c r="E23" s="988"/>
      <c r="F23" s="989"/>
      <c r="G23" s="1023" t="s">
        <v>563</v>
      </c>
      <c r="H23" s="1024"/>
      <c r="I23" s="1024"/>
      <c r="J23" s="1024"/>
      <c r="K23" s="1024"/>
      <c r="L23" s="1024"/>
      <c r="M23" s="1024"/>
      <c r="N23" s="1024"/>
      <c r="O23" s="1025"/>
      <c r="P23" s="955">
        <v>139426</v>
      </c>
      <c r="Q23" s="956"/>
      <c r="R23" s="956"/>
      <c r="S23" s="956"/>
      <c r="T23" s="956"/>
      <c r="U23" s="956"/>
      <c r="V23" s="974"/>
      <c r="W23" s="955">
        <v>142895.34</v>
      </c>
      <c r="X23" s="956"/>
      <c r="Y23" s="956"/>
      <c r="Z23" s="956"/>
      <c r="AA23" s="956"/>
      <c r="AB23" s="956"/>
      <c r="AC23" s="974"/>
      <c r="AD23" s="994" t="s">
        <v>765</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33.75" customHeight="1" x14ac:dyDescent="0.15">
      <c r="A24" s="987"/>
      <c r="B24" s="988"/>
      <c r="C24" s="988"/>
      <c r="D24" s="988"/>
      <c r="E24" s="988"/>
      <c r="F24" s="989"/>
      <c r="G24" s="975" t="s">
        <v>564</v>
      </c>
      <c r="H24" s="976"/>
      <c r="I24" s="976"/>
      <c r="J24" s="976"/>
      <c r="K24" s="976"/>
      <c r="L24" s="976"/>
      <c r="M24" s="976"/>
      <c r="N24" s="976"/>
      <c r="O24" s="977"/>
      <c r="P24" s="688">
        <v>97924</v>
      </c>
      <c r="Q24" s="689"/>
      <c r="R24" s="689"/>
      <c r="S24" s="689"/>
      <c r="T24" s="689"/>
      <c r="U24" s="689"/>
      <c r="V24" s="690"/>
      <c r="W24" s="688">
        <v>98501.05</v>
      </c>
      <c r="X24" s="689"/>
      <c r="Y24" s="689"/>
      <c r="Z24" s="689"/>
      <c r="AA24" s="689"/>
      <c r="AB24" s="689"/>
      <c r="AC24" s="690"/>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3.25" customHeight="1" x14ac:dyDescent="0.15">
      <c r="A25" s="987"/>
      <c r="B25" s="988"/>
      <c r="C25" s="988"/>
      <c r="D25" s="988"/>
      <c r="E25" s="988"/>
      <c r="F25" s="989"/>
      <c r="G25" s="975" t="s">
        <v>565</v>
      </c>
      <c r="H25" s="976"/>
      <c r="I25" s="976"/>
      <c r="J25" s="976"/>
      <c r="K25" s="976"/>
      <c r="L25" s="976"/>
      <c r="M25" s="976"/>
      <c r="N25" s="976"/>
      <c r="O25" s="977"/>
      <c r="P25" s="688">
        <v>11.116</v>
      </c>
      <c r="Q25" s="689"/>
      <c r="R25" s="689"/>
      <c r="S25" s="689"/>
      <c r="T25" s="689"/>
      <c r="U25" s="689"/>
      <c r="V25" s="690"/>
      <c r="W25" s="688">
        <v>10.92</v>
      </c>
      <c r="X25" s="689"/>
      <c r="Y25" s="689"/>
      <c r="Z25" s="689"/>
      <c r="AA25" s="689"/>
      <c r="AB25" s="689"/>
      <c r="AC25" s="690"/>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3.25" customHeight="1" x14ac:dyDescent="0.15">
      <c r="A26" s="987"/>
      <c r="B26" s="988"/>
      <c r="C26" s="988"/>
      <c r="D26" s="988"/>
      <c r="E26" s="988"/>
      <c r="F26" s="989"/>
      <c r="G26" s="975" t="s">
        <v>566</v>
      </c>
      <c r="H26" s="976"/>
      <c r="I26" s="976"/>
      <c r="J26" s="976"/>
      <c r="K26" s="976"/>
      <c r="L26" s="976"/>
      <c r="M26" s="976"/>
      <c r="N26" s="976"/>
      <c r="O26" s="977"/>
      <c r="P26" s="688">
        <v>12.718</v>
      </c>
      <c r="Q26" s="689"/>
      <c r="R26" s="689"/>
      <c r="S26" s="689"/>
      <c r="T26" s="689"/>
      <c r="U26" s="689"/>
      <c r="V26" s="690"/>
      <c r="W26" s="688">
        <v>9.6750000000000007</v>
      </c>
      <c r="X26" s="689"/>
      <c r="Y26" s="689"/>
      <c r="Z26" s="689"/>
      <c r="AA26" s="689"/>
      <c r="AB26" s="689"/>
      <c r="AC26" s="690"/>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3.25" customHeight="1" x14ac:dyDescent="0.15">
      <c r="A27" s="987"/>
      <c r="B27" s="988"/>
      <c r="C27" s="988"/>
      <c r="D27" s="988"/>
      <c r="E27" s="988"/>
      <c r="F27" s="989"/>
      <c r="G27" s="975" t="s">
        <v>762</v>
      </c>
      <c r="H27" s="976"/>
      <c r="I27" s="976"/>
      <c r="J27" s="976"/>
      <c r="K27" s="976"/>
      <c r="L27" s="976"/>
      <c r="M27" s="976"/>
      <c r="N27" s="976"/>
      <c r="O27" s="977"/>
      <c r="P27" s="688">
        <v>5.2939999999999996</v>
      </c>
      <c r="Q27" s="689"/>
      <c r="R27" s="689"/>
      <c r="S27" s="689"/>
      <c r="T27" s="689"/>
      <c r="U27" s="689"/>
      <c r="V27" s="690"/>
      <c r="W27" s="688">
        <v>8.4160000000000004</v>
      </c>
      <c r="X27" s="689"/>
      <c r="Y27" s="689"/>
      <c r="Z27" s="689"/>
      <c r="AA27" s="689"/>
      <c r="AB27" s="689"/>
      <c r="AC27" s="690"/>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3.25" customHeight="1" x14ac:dyDescent="0.15">
      <c r="A28" s="987"/>
      <c r="B28" s="988"/>
      <c r="C28" s="988"/>
      <c r="D28" s="988"/>
      <c r="E28" s="988"/>
      <c r="F28" s="989"/>
      <c r="G28" s="978" t="s">
        <v>337</v>
      </c>
      <c r="H28" s="979"/>
      <c r="I28" s="979"/>
      <c r="J28" s="979"/>
      <c r="K28" s="979"/>
      <c r="L28" s="979"/>
      <c r="M28" s="979"/>
      <c r="N28" s="979"/>
      <c r="O28" s="980"/>
      <c r="P28" s="911">
        <f>P29-SUM(P23:P27)</f>
        <v>1.9720000000088476</v>
      </c>
      <c r="Q28" s="912"/>
      <c r="R28" s="912"/>
      <c r="S28" s="912"/>
      <c r="T28" s="912"/>
      <c r="U28" s="912"/>
      <c r="V28" s="913"/>
      <c r="W28" s="911">
        <f>W29-SUM(W23:W27)</f>
        <v>2.0549999999930151</v>
      </c>
      <c r="X28" s="912"/>
      <c r="Y28" s="912"/>
      <c r="Z28" s="912"/>
      <c r="AA28" s="912"/>
      <c r="AB28" s="912"/>
      <c r="AC28" s="913"/>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3.25" customHeight="1" thickBot="1" x14ac:dyDescent="0.2">
      <c r="A29" s="990"/>
      <c r="B29" s="991"/>
      <c r="C29" s="991"/>
      <c r="D29" s="991"/>
      <c r="E29" s="991"/>
      <c r="F29" s="992"/>
      <c r="G29" s="981" t="s">
        <v>334</v>
      </c>
      <c r="H29" s="982"/>
      <c r="I29" s="982"/>
      <c r="J29" s="982"/>
      <c r="K29" s="982"/>
      <c r="L29" s="982"/>
      <c r="M29" s="982"/>
      <c r="N29" s="982"/>
      <c r="O29" s="983"/>
      <c r="P29" s="688">
        <f>AK13</f>
        <v>237381.1</v>
      </c>
      <c r="Q29" s="689"/>
      <c r="R29" s="689"/>
      <c r="S29" s="689"/>
      <c r="T29" s="689"/>
      <c r="U29" s="689"/>
      <c r="V29" s="690"/>
      <c r="W29" s="1005">
        <f>AR13</f>
        <v>241427.45600000001</v>
      </c>
      <c r="X29" s="1006"/>
      <c r="Y29" s="1006"/>
      <c r="Z29" s="1006"/>
      <c r="AA29" s="1006"/>
      <c r="AB29" s="1006"/>
      <c r="AC29" s="1007"/>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94" t="s">
        <v>349</v>
      </c>
      <c r="B30" s="895"/>
      <c r="C30" s="895"/>
      <c r="D30" s="895"/>
      <c r="E30" s="895"/>
      <c r="F30" s="896"/>
      <c r="G30" s="805" t="s">
        <v>146</v>
      </c>
      <c r="H30" s="806"/>
      <c r="I30" s="806"/>
      <c r="J30" s="806"/>
      <c r="K30" s="806"/>
      <c r="L30" s="806"/>
      <c r="M30" s="806"/>
      <c r="N30" s="806"/>
      <c r="O30" s="807"/>
      <c r="P30" s="890" t="s">
        <v>59</v>
      </c>
      <c r="Q30" s="806"/>
      <c r="R30" s="806"/>
      <c r="S30" s="806"/>
      <c r="T30" s="806"/>
      <c r="U30" s="806"/>
      <c r="V30" s="806"/>
      <c r="W30" s="806"/>
      <c r="X30" s="807"/>
      <c r="Y30" s="887"/>
      <c r="Z30" s="888"/>
      <c r="AA30" s="889"/>
      <c r="AB30" s="891" t="s">
        <v>11</v>
      </c>
      <c r="AC30" s="892"/>
      <c r="AD30" s="893"/>
      <c r="AE30" s="891" t="s">
        <v>389</v>
      </c>
      <c r="AF30" s="892"/>
      <c r="AG30" s="892"/>
      <c r="AH30" s="893"/>
      <c r="AI30" s="891" t="s">
        <v>411</v>
      </c>
      <c r="AJ30" s="892"/>
      <c r="AK30" s="892"/>
      <c r="AL30" s="893"/>
      <c r="AM30" s="951" t="s">
        <v>416</v>
      </c>
      <c r="AN30" s="951"/>
      <c r="AO30" s="951"/>
      <c r="AP30" s="891"/>
      <c r="AQ30" s="799" t="s">
        <v>235</v>
      </c>
      <c r="AR30" s="800"/>
      <c r="AS30" s="800"/>
      <c r="AT30" s="801"/>
      <c r="AU30" s="806" t="s">
        <v>134</v>
      </c>
      <c r="AV30" s="806"/>
      <c r="AW30" s="806"/>
      <c r="AX30" s="952"/>
    </row>
    <row r="31" spans="1:50" ht="18.75" customHeight="1" x14ac:dyDescent="0.15">
      <c r="A31" s="430"/>
      <c r="B31" s="431"/>
      <c r="C31" s="431"/>
      <c r="D31" s="431"/>
      <c r="E31" s="431"/>
      <c r="F31" s="432"/>
      <c r="G31" s="446"/>
      <c r="H31" s="428"/>
      <c r="I31" s="428"/>
      <c r="J31" s="428"/>
      <c r="K31" s="428"/>
      <c r="L31" s="428"/>
      <c r="M31" s="428"/>
      <c r="N31" s="428"/>
      <c r="O31" s="447"/>
      <c r="P31" s="468"/>
      <c r="Q31" s="428"/>
      <c r="R31" s="428"/>
      <c r="S31" s="428"/>
      <c r="T31" s="428"/>
      <c r="U31" s="428"/>
      <c r="V31" s="428"/>
      <c r="W31" s="428"/>
      <c r="X31" s="447"/>
      <c r="Y31" s="485"/>
      <c r="Z31" s="486"/>
      <c r="AA31" s="487"/>
      <c r="AB31" s="246"/>
      <c r="AC31" s="247"/>
      <c r="AD31" s="248"/>
      <c r="AE31" s="246"/>
      <c r="AF31" s="247"/>
      <c r="AG31" s="247"/>
      <c r="AH31" s="248"/>
      <c r="AI31" s="246"/>
      <c r="AJ31" s="247"/>
      <c r="AK31" s="247"/>
      <c r="AL31" s="248"/>
      <c r="AM31" s="250"/>
      <c r="AN31" s="250"/>
      <c r="AO31" s="250"/>
      <c r="AP31" s="246"/>
      <c r="AQ31" s="776" t="s">
        <v>562</v>
      </c>
      <c r="AR31" s="200"/>
      <c r="AS31" s="132" t="s">
        <v>236</v>
      </c>
      <c r="AT31" s="133"/>
      <c r="AU31" s="199" t="s">
        <v>562</v>
      </c>
      <c r="AV31" s="199"/>
      <c r="AW31" s="428" t="s">
        <v>181</v>
      </c>
      <c r="AX31" s="429"/>
    </row>
    <row r="32" spans="1:50" ht="27" customHeight="1" x14ac:dyDescent="0.15">
      <c r="A32" s="433"/>
      <c r="B32" s="431"/>
      <c r="C32" s="431"/>
      <c r="D32" s="431"/>
      <c r="E32" s="431"/>
      <c r="F32" s="432"/>
      <c r="G32" s="594" t="s">
        <v>567</v>
      </c>
      <c r="H32" s="595"/>
      <c r="I32" s="595"/>
      <c r="J32" s="595"/>
      <c r="K32" s="595"/>
      <c r="L32" s="595"/>
      <c r="M32" s="595"/>
      <c r="N32" s="595"/>
      <c r="O32" s="596"/>
      <c r="P32" s="104" t="s">
        <v>623</v>
      </c>
      <c r="Q32" s="104"/>
      <c r="R32" s="104"/>
      <c r="S32" s="104"/>
      <c r="T32" s="104"/>
      <c r="U32" s="104"/>
      <c r="V32" s="104"/>
      <c r="W32" s="104"/>
      <c r="X32" s="105"/>
      <c r="Y32" s="504" t="s">
        <v>12</v>
      </c>
      <c r="Z32" s="564"/>
      <c r="AA32" s="565"/>
      <c r="AB32" s="494" t="s">
        <v>568</v>
      </c>
      <c r="AC32" s="494"/>
      <c r="AD32" s="494"/>
      <c r="AE32" s="217">
        <v>176676</v>
      </c>
      <c r="AF32" s="218"/>
      <c r="AG32" s="218"/>
      <c r="AH32" s="218"/>
      <c r="AI32" s="217">
        <v>171337</v>
      </c>
      <c r="AJ32" s="218"/>
      <c r="AK32" s="218"/>
      <c r="AL32" s="218"/>
      <c r="AM32" s="217" t="s">
        <v>562</v>
      </c>
      <c r="AN32" s="218"/>
      <c r="AO32" s="218"/>
      <c r="AP32" s="218"/>
      <c r="AQ32" s="352" t="s">
        <v>562</v>
      </c>
      <c r="AR32" s="207"/>
      <c r="AS32" s="207"/>
      <c r="AT32" s="353"/>
      <c r="AU32" s="218" t="s">
        <v>562</v>
      </c>
      <c r="AV32" s="218"/>
      <c r="AW32" s="218"/>
      <c r="AX32" s="220"/>
    </row>
    <row r="33" spans="1:50" ht="27" customHeight="1" x14ac:dyDescent="0.15">
      <c r="A33" s="434"/>
      <c r="B33" s="435"/>
      <c r="C33" s="435"/>
      <c r="D33" s="435"/>
      <c r="E33" s="435"/>
      <c r="F33" s="436"/>
      <c r="G33" s="597"/>
      <c r="H33" s="598"/>
      <c r="I33" s="598"/>
      <c r="J33" s="598"/>
      <c r="K33" s="598"/>
      <c r="L33" s="598"/>
      <c r="M33" s="598"/>
      <c r="N33" s="598"/>
      <c r="O33" s="599"/>
      <c r="P33" s="107"/>
      <c r="Q33" s="107"/>
      <c r="R33" s="107"/>
      <c r="S33" s="107"/>
      <c r="T33" s="107"/>
      <c r="U33" s="107"/>
      <c r="V33" s="107"/>
      <c r="W33" s="107"/>
      <c r="X33" s="108"/>
      <c r="Y33" s="448" t="s">
        <v>54</v>
      </c>
      <c r="Z33" s="449"/>
      <c r="AA33" s="450"/>
      <c r="AB33" s="556" t="s">
        <v>568</v>
      </c>
      <c r="AC33" s="556"/>
      <c r="AD33" s="556"/>
      <c r="AE33" s="217">
        <v>162959</v>
      </c>
      <c r="AF33" s="218"/>
      <c r="AG33" s="218"/>
      <c r="AH33" s="218"/>
      <c r="AI33" s="217">
        <v>176677</v>
      </c>
      <c r="AJ33" s="218"/>
      <c r="AK33" s="218"/>
      <c r="AL33" s="218"/>
      <c r="AM33" s="217">
        <v>171338</v>
      </c>
      <c r="AN33" s="218"/>
      <c r="AO33" s="218"/>
      <c r="AP33" s="218"/>
      <c r="AQ33" s="352" t="s">
        <v>562</v>
      </c>
      <c r="AR33" s="207"/>
      <c r="AS33" s="207"/>
      <c r="AT33" s="353"/>
      <c r="AU33" s="218" t="s">
        <v>562</v>
      </c>
      <c r="AV33" s="218"/>
      <c r="AW33" s="218"/>
      <c r="AX33" s="220"/>
    </row>
    <row r="34" spans="1:50" ht="27" customHeight="1" x14ac:dyDescent="0.15">
      <c r="A34" s="433"/>
      <c r="B34" s="431"/>
      <c r="C34" s="431"/>
      <c r="D34" s="431"/>
      <c r="E34" s="431"/>
      <c r="F34" s="432"/>
      <c r="G34" s="600"/>
      <c r="H34" s="601"/>
      <c r="I34" s="601"/>
      <c r="J34" s="601"/>
      <c r="K34" s="601"/>
      <c r="L34" s="601"/>
      <c r="M34" s="601"/>
      <c r="N34" s="601"/>
      <c r="O34" s="602"/>
      <c r="P34" s="110"/>
      <c r="Q34" s="110"/>
      <c r="R34" s="110"/>
      <c r="S34" s="110"/>
      <c r="T34" s="110"/>
      <c r="U34" s="110"/>
      <c r="V34" s="110"/>
      <c r="W34" s="110"/>
      <c r="X34" s="111"/>
      <c r="Y34" s="448" t="s">
        <v>13</v>
      </c>
      <c r="Z34" s="449"/>
      <c r="AA34" s="450"/>
      <c r="AB34" s="589" t="s">
        <v>182</v>
      </c>
      <c r="AC34" s="589"/>
      <c r="AD34" s="589"/>
      <c r="AE34" s="217">
        <v>108.41745469719378</v>
      </c>
      <c r="AF34" s="218"/>
      <c r="AG34" s="218"/>
      <c r="AH34" s="218"/>
      <c r="AI34" s="217">
        <f>AI32/AI33*100</f>
        <v>96.977535276238555</v>
      </c>
      <c r="AJ34" s="218"/>
      <c r="AK34" s="218"/>
      <c r="AL34" s="218"/>
      <c r="AM34" s="217" t="s">
        <v>562</v>
      </c>
      <c r="AN34" s="218"/>
      <c r="AO34" s="218"/>
      <c r="AP34" s="218"/>
      <c r="AQ34" s="352" t="s">
        <v>562</v>
      </c>
      <c r="AR34" s="207"/>
      <c r="AS34" s="207"/>
      <c r="AT34" s="353"/>
      <c r="AU34" s="218" t="s">
        <v>562</v>
      </c>
      <c r="AV34" s="218"/>
      <c r="AW34" s="218"/>
      <c r="AX34" s="220"/>
    </row>
    <row r="35" spans="1:50" ht="23.25" customHeight="1" x14ac:dyDescent="0.15">
      <c r="A35" s="225" t="s">
        <v>377</v>
      </c>
      <c r="B35" s="226"/>
      <c r="C35" s="226"/>
      <c r="D35" s="226"/>
      <c r="E35" s="226"/>
      <c r="F35" s="227"/>
      <c r="G35" s="231" t="s">
        <v>569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802" t="s">
        <v>349</v>
      </c>
      <c r="B37" s="803"/>
      <c r="C37" s="803"/>
      <c r="D37" s="803"/>
      <c r="E37" s="803"/>
      <c r="F37" s="804"/>
      <c r="G37" s="443" t="s">
        <v>146</v>
      </c>
      <c r="H37" s="444"/>
      <c r="I37" s="444"/>
      <c r="J37" s="444"/>
      <c r="K37" s="444"/>
      <c r="L37" s="444"/>
      <c r="M37" s="444"/>
      <c r="N37" s="444"/>
      <c r="O37" s="445"/>
      <c r="P37" s="481" t="s">
        <v>59</v>
      </c>
      <c r="Q37" s="444"/>
      <c r="R37" s="444"/>
      <c r="S37" s="444"/>
      <c r="T37" s="444"/>
      <c r="U37" s="444"/>
      <c r="V37" s="444"/>
      <c r="W37" s="444"/>
      <c r="X37" s="445"/>
      <c r="Y37" s="482"/>
      <c r="Z37" s="483"/>
      <c r="AA37" s="484"/>
      <c r="AB37" s="440" t="s">
        <v>11</v>
      </c>
      <c r="AC37" s="441"/>
      <c r="AD37" s="442"/>
      <c r="AE37" s="243" t="s">
        <v>389</v>
      </c>
      <c r="AF37" s="244"/>
      <c r="AG37" s="244"/>
      <c r="AH37" s="245"/>
      <c r="AI37" s="243" t="s">
        <v>387</v>
      </c>
      <c r="AJ37" s="244"/>
      <c r="AK37" s="244"/>
      <c r="AL37" s="245"/>
      <c r="AM37" s="249" t="s">
        <v>416</v>
      </c>
      <c r="AN37" s="249"/>
      <c r="AO37" s="249"/>
      <c r="AP37" s="249"/>
      <c r="AQ37" s="150" t="s">
        <v>235</v>
      </c>
      <c r="AR37" s="151"/>
      <c r="AS37" s="151"/>
      <c r="AT37" s="152"/>
      <c r="AU37" s="444" t="s">
        <v>134</v>
      </c>
      <c r="AV37" s="444"/>
      <c r="AW37" s="444"/>
      <c r="AX37" s="946"/>
    </row>
    <row r="38" spans="1:50" ht="18.75" customHeight="1" x14ac:dyDescent="0.15">
      <c r="A38" s="430"/>
      <c r="B38" s="431"/>
      <c r="C38" s="431"/>
      <c r="D38" s="431"/>
      <c r="E38" s="431"/>
      <c r="F38" s="432"/>
      <c r="G38" s="446"/>
      <c r="H38" s="428"/>
      <c r="I38" s="428"/>
      <c r="J38" s="428"/>
      <c r="K38" s="428"/>
      <c r="L38" s="428"/>
      <c r="M38" s="428"/>
      <c r="N38" s="428"/>
      <c r="O38" s="447"/>
      <c r="P38" s="468"/>
      <c r="Q38" s="428"/>
      <c r="R38" s="428"/>
      <c r="S38" s="428"/>
      <c r="T38" s="428"/>
      <c r="U38" s="428"/>
      <c r="V38" s="428"/>
      <c r="W38" s="428"/>
      <c r="X38" s="447"/>
      <c r="Y38" s="485"/>
      <c r="Z38" s="486"/>
      <c r="AA38" s="487"/>
      <c r="AB38" s="246"/>
      <c r="AC38" s="247"/>
      <c r="AD38" s="248"/>
      <c r="AE38" s="246"/>
      <c r="AF38" s="247"/>
      <c r="AG38" s="247"/>
      <c r="AH38" s="248"/>
      <c r="AI38" s="246"/>
      <c r="AJ38" s="247"/>
      <c r="AK38" s="247"/>
      <c r="AL38" s="248"/>
      <c r="AM38" s="250"/>
      <c r="AN38" s="250"/>
      <c r="AO38" s="250"/>
      <c r="AP38" s="250"/>
      <c r="AQ38" s="776" t="s">
        <v>562</v>
      </c>
      <c r="AR38" s="200"/>
      <c r="AS38" s="132" t="s">
        <v>236</v>
      </c>
      <c r="AT38" s="133"/>
      <c r="AU38" s="199" t="s">
        <v>562</v>
      </c>
      <c r="AV38" s="199"/>
      <c r="AW38" s="428" t="s">
        <v>181</v>
      </c>
      <c r="AX38" s="429"/>
    </row>
    <row r="39" spans="1:50" ht="37.5" customHeight="1" x14ac:dyDescent="0.15">
      <c r="A39" s="433"/>
      <c r="B39" s="431"/>
      <c r="C39" s="431"/>
      <c r="D39" s="431"/>
      <c r="E39" s="431"/>
      <c r="F39" s="432"/>
      <c r="G39" s="594" t="s">
        <v>570</v>
      </c>
      <c r="H39" s="595"/>
      <c r="I39" s="595"/>
      <c r="J39" s="595"/>
      <c r="K39" s="595"/>
      <c r="L39" s="595"/>
      <c r="M39" s="595"/>
      <c r="N39" s="595"/>
      <c r="O39" s="596"/>
      <c r="P39" s="104" t="s">
        <v>624</v>
      </c>
      <c r="Q39" s="104"/>
      <c r="R39" s="104"/>
      <c r="S39" s="104"/>
      <c r="T39" s="104"/>
      <c r="U39" s="104"/>
      <c r="V39" s="104"/>
      <c r="W39" s="104"/>
      <c r="X39" s="105"/>
      <c r="Y39" s="504" t="s">
        <v>12</v>
      </c>
      <c r="Z39" s="564"/>
      <c r="AA39" s="565"/>
      <c r="AB39" s="494" t="s">
        <v>568</v>
      </c>
      <c r="AC39" s="494"/>
      <c r="AD39" s="494"/>
      <c r="AE39" s="217">
        <v>30440</v>
      </c>
      <c r="AF39" s="218"/>
      <c r="AG39" s="218"/>
      <c r="AH39" s="218"/>
      <c r="AI39" s="217">
        <v>30130</v>
      </c>
      <c r="AJ39" s="218"/>
      <c r="AK39" s="218"/>
      <c r="AL39" s="218"/>
      <c r="AM39" s="217" t="s">
        <v>562</v>
      </c>
      <c r="AN39" s="218"/>
      <c r="AO39" s="218"/>
      <c r="AP39" s="218"/>
      <c r="AQ39" s="352" t="s">
        <v>562</v>
      </c>
      <c r="AR39" s="207"/>
      <c r="AS39" s="207"/>
      <c r="AT39" s="353"/>
      <c r="AU39" s="218" t="s">
        <v>562</v>
      </c>
      <c r="AV39" s="218"/>
      <c r="AW39" s="218"/>
      <c r="AX39" s="220"/>
    </row>
    <row r="40" spans="1:50" ht="37.5" customHeight="1" x14ac:dyDescent="0.15">
      <c r="A40" s="434"/>
      <c r="B40" s="435"/>
      <c r="C40" s="435"/>
      <c r="D40" s="435"/>
      <c r="E40" s="435"/>
      <c r="F40" s="436"/>
      <c r="G40" s="597"/>
      <c r="H40" s="598"/>
      <c r="I40" s="598"/>
      <c r="J40" s="598"/>
      <c r="K40" s="598"/>
      <c r="L40" s="598"/>
      <c r="M40" s="598"/>
      <c r="N40" s="598"/>
      <c r="O40" s="599"/>
      <c r="P40" s="107"/>
      <c r="Q40" s="107"/>
      <c r="R40" s="107"/>
      <c r="S40" s="107"/>
      <c r="T40" s="107"/>
      <c r="U40" s="107"/>
      <c r="V40" s="107"/>
      <c r="W40" s="107"/>
      <c r="X40" s="108"/>
      <c r="Y40" s="448" t="s">
        <v>54</v>
      </c>
      <c r="Z40" s="449"/>
      <c r="AA40" s="450"/>
      <c r="AB40" s="556" t="s">
        <v>568</v>
      </c>
      <c r="AC40" s="556"/>
      <c r="AD40" s="556"/>
      <c r="AE40" s="217">
        <v>29319</v>
      </c>
      <c r="AF40" s="218"/>
      <c r="AG40" s="218"/>
      <c r="AH40" s="218"/>
      <c r="AI40" s="217">
        <v>30441</v>
      </c>
      <c r="AJ40" s="218"/>
      <c r="AK40" s="218"/>
      <c r="AL40" s="218"/>
      <c r="AM40" s="217">
        <v>30131</v>
      </c>
      <c r="AN40" s="218"/>
      <c r="AO40" s="218"/>
      <c r="AP40" s="218"/>
      <c r="AQ40" s="352" t="s">
        <v>562</v>
      </c>
      <c r="AR40" s="207"/>
      <c r="AS40" s="207"/>
      <c r="AT40" s="353"/>
      <c r="AU40" s="218" t="s">
        <v>562</v>
      </c>
      <c r="AV40" s="218"/>
      <c r="AW40" s="218"/>
      <c r="AX40" s="220"/>
    </row>
    <row r="41" spans="1:50" ht="37.5" customHeight="1" x14ac:dyDescent="0.15">
      <c r="A41" s="437"/>
      <c r="B41" s="438"/>
      <c r="C41" s="438"/>
      <c r="D41" s="438"/>
      <c r="E41" s="438"/>
      <c r="F41" s="439"/>
      <c r="G41" s="600"/>
      <c r="H41" s="601"/>
      <c r="I41" s="601"/>
      <c r="J41" s="601"/>
      <c r="K41" s="601"/>
      <c r="L41" s="601"/>
      <c r="M41" s="601"/>
      <c r="N41" s="601"/>
      <c r="O41" s="602"/>
      <c r="P41" s="110"/>
      <c r="Q41" s="110"/>
      <c r="R41" s="110"/>
      <c r="S41" s="110"/>
      <c r="T41" s="110"/>
      <c r="U41" s="110"/>
      <c r="V41" s="110"/>
      <c r="W41" s="110"/>
      <c r="X41" s="111"/>
      <c r="Y41" s="448" t="s">
        <v>13</v>
      </c>
      <c r="Z41" s="449"/>
      <c r="AA41" s="450"/>
      <c r="AB41" s="589" t="s">
        <v>182</v>
      </c>
      <c r="AC41" s="589"/>
      <c r="AD41" s="589"/>
      <c r="AE41" s="217">
        <v>103.82345919028617</v>
      </c>
      <c r="AF41" s="218"/>
      <c r="AG41" s="218"/>
      <c r="AH41" s="218"/>
      <c r="AI41" s="217">
        <f>AI39/AI40*100</f>
        <v>98.978351565323081</v>
      </c>
      <c r="AJ41" s="218"/>
      <c r="AK41" s="218"/>
      <c r="AL41" s="218"/>
      <c r="AM41" s="217" t="s">
        <v>562</v>
      </c>
      <c r="AN41" s="218"/>
      <c r="AO41" s="218"/>
      <c r="AP41" s="218"/>
      <c r="AQ41" s="352" t="s">
        <v>562</v>
      </c>
      <c r="AR41" s="207"/>
      <c r="AS41" s="207"/>
      <c r="AT41" s="353"/>
      <c r="AU41" s="218" t="s">
        <v>562</v>
      </c>
      <c r="AV41" s="218"/>
      <c r="AW41" s="218"/>
      <c r="AX41" s="220"/>
    </row>
    <row r="42" spans="1:50" ht="20.25" customHeight="1" x14ac:dyDescent="0.15">
      <c r="A42" s="225" t="s">
        <v>377</v>
      </c>
      <c r="B42" s="226"/>
      <c r="C42" s="226"/>
      <c r="D42" s="226"/>
      <c r="E42" s="226"/>
      <c r="F42" s="227"/>
      <c r="G42" s="231" t="s">
        <v>569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0.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2" t="s">
        <v>349</v>
      </c>
      <c r="B44" s="803"/>
      <c r="C44" s="803"/>
      <c r="D44" s="803"/>
      <c r="E44" s="803"/>
      <c r="F44" s="804"/>
      <c r="G44" s="443" t="s">
        <v>146</v>
      </c>
      <c r="H44" s="444"/>
      <c r="I44" s="444"/>
      <c r="J44" s="444"/>
      <c r="K44" s="444"/>
      <c r="L44" s="444"/>
      <c r="M44" s="444"/>
      <c r="N44" s="444"/>
      <c r="O44" s="445"/>
      <c r="P44" s="481" t="s">
        <v>59</v>
      </c>
      <c r="Q44" s="444"/>
      <c r="R44" s="444"/>
      <c r="S44" s="444"/>
      <c r="T44" s="444"/>
      <c r="U44" s="444"/>
      <c r="V44" s="444"/>
      <c r="W44" s="444"/>
      <c r="X44" s="445"/>
      <c r="Y44" s="482"/>
      <c r="Z44" s="483"/>
      <c r="AA44" s="484"/>
      <c r="AB44" s="440" t="s">
        <v>11</v>
      </c>
      <c r="AC44" s="441"/>
      <c r="AD44" s="442"/>
      <c r="AE44" s="243" t="s">
        <v>389</v>
      </c>
      <c r="AF44" s="244"/>
      <c r="AG44" s="244"/>
      <c r="AH44" s="245"/>
      <c r="AI44" s="243" t="s">
        <v>387</v>
      </c>
      <c r="AJ44" s="244"/>
      <c r="AK44" s="244"/>
      <c r="AL44" s="245"/>
      <c r="AM44" s="249" t="s">
        <v>416</v>
      </c>
      <c r="AN44" s="249"/>
      <c r="AO44" s="249"/>
      <c r="AP44" s="249"/>
      <c r="AQ44" s="150" t="s">
        <v>235</v>
      </c>
      <c r="AR44" s="151"/>
      <c r="AS44" s="151"/>
      <c r="AT44" s="152"/>
      <c r="AU44" s="444" t="s">
        <v>134</v>
      </c>
      <c r="AV44" s="444"/>
      <c r="AW44" s="444"/>
      <c r="AX44" s="946"/>
    </row>
    <row r="45" spans="1:50" ht="18.75" customHeight="1" x14ac:dyDescent="0.15">
      <c r="A45" s="430"/>
      <c r="B45" s="431"/>
      <c r="C45" s="431"/>
      <c r="D45" s="431"/>
      <c r="E45" s="431"/>
      <c r="F45" s="432"/>
      <c r="G45" s="446"/>
      <c r="H45" s="428"/>
      <c r="I45" s="428"/>
      <c r="J45" s="428"/>
      <c r="K45" s="428"/>
      <c r="L45" s="428"/>
      <c r="M45" s="428"/>
      <c r="N45" s="428"/>
      <c r="O45" s="447"/>
      <c r="P45" s="468"/>
      <c r="Q45" s="428"/>
      <c r="R45" s="428"/>
      <c r="S45" s="428"/>
      <c r="T45" s="428"/>
      <c r="U45" s="428"/>
      <c r="V45" s="428"/>
      <c r="W45" s="428"/>
      <c r="X45" s="447"/>
      <c r="Y45" s="485"/>
      <c r="Z45" s="486"/>
      <c r="AA45" s="487"/>
      <c r="AB45" s="246"/>
      <c r="AC45" s="247"/>
      <c r="AD45" s="248"/>
      <c r="AE45" s="246"/>
      <c r="AF45" s="247"/>
      <c r="AG45" s="247"/>
      <c r="AH45" s="248"/>
      <c r="AI45" s="246"/>
      <c r="AJ45" s="247"/>
      <c r="AK45" s="247"/>
      <c r="AL45" s="248"/>
      <c r="AM45" s="250"/>
      <c r="AN45" s="250"/>
      <c r="AO45" s="250"/>
      <c r="AP45" s="250"/>
      <c r="AQ45" s="776" t="s">
        <v>562</v>
      </c>
      <c r="AR45" s="200"/>
      <c r="AS45" s="132" t="s">
        <v>236</v>
      </c>
      <c r="AT45" s="133"/>
      <c r="AU45" s="199">
        <v>2</v>
      </c>
      <c r="AV45" s="199"/>
      <c r="AW45" s="428" t="s">
        <v>181</v>
      </c>
      <c r="AX45" s="429"/>
    </row>
    <row r="46" spans="1:50" ht="25.5" customHeight="1" x14ac:dyDescent="0.15">
      <c r="A46" s="433"/>
      <c r="B46" s="431"/>
      <c r="C46" s="431"/>
      <c r="D46" s="431"/>
      <c r="E46" s="431"/>
      <c r="F46" s="432"/>
      <c r="G46" s="594" t="s">
        <v>571</v>
      </c>
      <c r="H46" s="595"/>
      <c r="I46" s="595"/>
      <c r="J46" s="595"/>
      <c r="K46" s="595"/>
      <c r="L46" s="595"/>
      <c r="M46" s="595"/>
      <c r="N46" s="595"/>
      <c r="O46" s="596"/>
      <c r="P46" s="104" t="s">
        <v>572</v>
      </c>
      <c r="Q46" s="104"/>
      <c r="R46" s="104"/>
      <c r="S46" s="104"/>
      <c r="T46" s="104"/>
      <c r="U46" s="104"/>
      <c r="V46" s="104"/>
      <c r="W46" s="104"/>
      <c r="X46" s="105"/>
      <c r="Y46" s="504" t="s">
        <v>12</v>
      </c>
      <c r="Z46" s="564"/>
      <c r="AA46" s="565"/>
      <c r="AB46" s="494" t="s">
        <v>573</v>
      </c>
      <c r="AC46" s="494"/>
      <c r="AD46" s="494"/>
      <c r="AE46" s="217">
        <v>5.4</v>
      </c>
      <c r="AF46" s="218"/>
      <c r="AG46" s="218"/>
      <c r="AH46" s="218"/>
      <c r="AI46" s="217">
        <v>5.3</v>
      </c>
      <c r="AJ46" s="218"/>
      <c r="AK46" s="218"/>
      <c r="AL46" s="218"/>
      <c r="AM46" s="217">
        <v>5.2</v>
      </c>
      <c r="AN46" s="218"/>
      <c r="AO46" s="218"/>
      <c r="AP46" s="218"/>
      <c r="AQ46" s="352" t="s">
        <v>562</v>
      </c>
      <c r="AR46" s="207"/>
      <c r="AS46" s="207"/>
      <c r="AT46" s="353"/>
      <c r="AU46" s="218" t="s">
        <v>562</v>
      </c>
      <c r="AV46" s="218"/>
      <c r="AW46" s="218"/>
      <c r="AX46" s="220"/>
    </row>
    <row r="47" spans="1:50" ht="25.5" customHeight="1" x14ac:dyDescent="0.15">
      <c r="A47" s="434"/>
      <c r="B47" s="435"/>
      <c r="C47" s="435"/>
      <c r="D47" s="435"/>
      <c r="E47" s="435"/>
      <c r="F47" s="436"/>
      <c r="G47" s="597"/>
      <c r="H47" s="598"/>
      <c r="I47" s="598"/>
      <c r="J47" s="598"/>
      <c r="K47" s="598"/>
      <c r="L47" s="598"/>
      <c r="M47" s="598"/>
      <c r="N47" s="598"/>
      <c r="O47" s="599"/>
      <c r="P47" s="107"/>
      <c r="Q47" s="107"/>
      <c r="R47" s="107"/>
      <c r="S47" s="107"/>
      <c r="T47" s="107"/>
      <c r="U47" s="107"/>
      <c r="V47" s="107"/>
      <c r="W47" s="107"/>
      <c r="X47" s="108"/>
      <c r="Y47" s="448" t="s">
        <v>54</v>
      </c>
      <c r="Z47" s="449"/>
      <c r="AA47" s="450"/>
      <c r="AB47" s="556" t="s">
        <v>573</v>
      </c>
      <c r="AC47" s="556"/>
      <c r="AD47" s="556"/>
      <c r="AE47" s="217" t="s">
        <v>562</v>
      </c>
      <c r="AF47" s="218"/>
      <c r="AG47" s="218"/>
      <c r="AH47" s="218"/>
      <c r="AI47" s="217" t="s">
        <v>562</v>
      </c>
      <c r="AJ47" s="218"/>
      <c r="AK47" s="218"/>
      <c r="AL47" s="218"/>
      <c r="AM47" s="217" t="s">
        <v>562</v>
      </c>
      <c r="AN47" s="218"/>
      <c r="AO47" s="218"/>
      <c r="AP47" s="218"/>
      <c r="AQ47" s="352" t="s">
        <v>562</v>
      </c>
      <c r="AR47" s="207"/>
      <c r="AS47" s="207"/>
      <c r="AT47" s="353"/>
      <c r="AU47" s="218">
        <v>5.5</v>
      </c>
      <c r="AV47" s="218"/>
      <c r="AW47" s="218"/>
      <c r="AX47" s="220"/>
    </row>
    <row r="48" spans="1:50" ht="25.5" customHeight="1" x14ac:dyDescent="0.15">
      <c r="A48" s="437"/>
      <c r="B48" s="438"/>
      <c r="C48" s="438"/>
      <c r="D48" s="438"/>
      <c r="E48" s="438"/>
      <c r="F48" s="439"/>
      <c r="G48" s="600"/>
      <c r="H48" s="601"/>
      <c r="I48" s="601"/>
      <c r="J48" s="601"/>
      <c r="K48" s="601"/>
      <c r="L48" s="601"/>
      <c r="M48" s="601"/>
      <c r="N48" s="601"/>
      <c r="O48" s="602"/>
      <c r="P48" s="110"/>
      <c r="Q48" s="110"/>
      <c r="R48" s="110"/>
      <c r="S48" s="110"/>
      <c r="T48" s="110"/>
      <c r="U48" s="110"/>
      <c r="V48" s="110"/>
      <c r="W48" s="110"/>
      <c r="X48" s="111"/>
      <c r="Y48" s="448" t="s">
        <v>13</v>
      </c>
      <c r="Z48" s="449"/>
      <c r="AA48" s="450"/>
      <c r="AB48" s="589" t="s">
        <v>182</v>
      </c>
      <c r="AC48" s="589"/>
      <c r="AD48" s="589"/>
      <c r="AE48" s="217">
        <v>98</v>
      </c>
      <c r="AF48" s="218"/>
      <c r="AG48" s="218"/>
      <c r="AH48" s="218"/>
      <c r="AI48" s="217">
        <v>96</v>
      </c>
      <c r="AJ48" s="218"/>
      <c r="AK48" s="218"/>
      <c r="AL48" s="218"/>
      <c r="AM48" s="217">
        <v>95</v>
      </c>
      <c r="AN48" s="218"/>
      <c r="AO48" s="218"/>
      <c r="AP48" s="218"/>
      <c r="AQ48" s="352" t="s">
        <v>562</v>
      </c>
      <c r="AR48" s="207"/>
      <c r="AS48" s="207"/>
      <c r="AT48" s="353"/>
      <c r="AU48" s="218" t="s">
        <v>562</v>
      </c>
      <c r="AV48" s="218"/>
      <c r="AW48" s="218"/>
      <c r="AX48" s="220"/>
    </row>
    <row r="49" spans="1:50" ht="23.25" customHeight="1" x14ac:dyDescent="0.15">
      <c r="A49" s="225" t="s">
        <v>377</v>
      </c>
      <c r="B49" s="226"/>
      <c r="C49" s="226"/>
      <c r="D49" s="226"/>
      <c r="E49" s="226"/>
      <c r="F49" s="227"/>
      <c r="G49" s="231" t="s">
        <v>625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0" t="s">
        <v>349</v>
      </c>
      <c r="B51" s="431"/>
      <c r="C51" s="431"/>
      <c r="D51" s="431"/>
      <c r="E51" s="431"/>
      <c r="F51" s="432"/>
      <c r="G51" s="443" t="s">
        <v>146</v>
      </c>
      <c r="H51" s="444"/>
      <c r="I51" s="444"/>
      <c r="J51" s="444"/>
      <c r="K51" s="444"/>
      <c r="L51" s="444"/>
      <c r="M51" s="444"/>
      <c r="N51" s="444"/>
      <c r="O51" s="445"/>
      <c r="P51" s="481" t="s">
        <v>59</v>
      </c>
      <c r="Q51" s="444"/>
      <c r="R51" s="444"/>
      <c r="S51" s="444"/>
      <c r="T51" s="444"/>
      <c r="U51" s="444"/>
      <c r="V51" s="444"/>
      <c r="W51" s="444"/>
      <c r="X51" s="445"/>
      <c r="Y51" s="482"/>
      <c r="Z51" s="483"/>
      <c r="AA51" s="484"/>
      <c r="AB51" s="440" t="s">
        <v>11</v>
      </c>
      <c r="AC51" s="441"/>
      <c r="AD51" s="442"/>
      <c r="AE51" s="243" t="s">
        <v>389</v>
      </c>
      <c r="AF51" s="244"/>
      <c r="AG51" s="244"/>
      <c r="AH51" s="245"/>
      <c r="AI51" s="243" t="s">
        <v>387</v>
      </c>
      <c r="AJ51" s="244"/>
      <c r="AK51" s="244"/>
      <c r="AL51" s="245"/>
      <c r="AM51" s="249" t="s">
        <v>416</v>
      </c>
      <c r="AN51" s="249"/>
      <c r="AO51" s="249"/>
      <c r="AP51" s="249"/>
      <c r="AQ51" s="150" t="s">
        <v>235</v>
      </c>
      <c r="AR51" s="151"/>
      <c r="AS51" s="151"/>
      <c r="AT51" s="152"/>
      <c r="AU51" s="960" t="s">
        <v>134</v>
      </c>
      <c r="AV51" s="960"/>
      <c r="AW51" s="960"/>
      <c r="AX51" s="961"/>
    </row>
    <row r="52" spans="1:50" ht="18.75" hidden="1" customHeight="1" x14ac:dyDescent="0.15">
      <c r="A52" s="430"/>
      <c r="B52" s="431"/>
      <c r="C52" s="431"/>
      <c r="D52" s="431"/>
      <c r="E52" s="431"/>
      <c r="F52" s="432"/>
      <c r="G52" s="446"/>
      <c r="H52" s="428"/>
      <c r="I52" s="428"/>
      <c r="J52" s="428"/>
      <c r="K52" s="428"/>
      <c r="L52" s="428"/>
      <c r="M52" s="428"/>
      <c r="N52" s="428"/>
      <c r="O52" s="447"/>
      <c r="P52" s="468"/>
      <c r="Q52" s="428"/>
      <c r="R52" s="428"/>
      <c r="S52" s="428"/>
      <c r="T52" s="428"/>
      <c r="U52" s="428"/>
      <c r="V52" s="428"/>
      <c r="W52" s="428"/>
      <c r="X52" s="447"/>
      <c r="Y52" s="485"/>
      <c r="Z52" s="486"/>
      <c r="AA52" s="487"/>
      <c r="AB52" s="246"/>
      <c r="AC52" s="247"/>
      <c r="AD52" s="248"/>
      <c r="AE52" s="246"/>
      <c r="AF52" s="247"/>
      <c r="AG52" s="247"/>
      <c r="AH52" s="248"/>
      <c r="AI52" s="246"/>
      <c r="AJ52" s="247"/>
      <c r="AK52" s="247"/>
      <c r="AL52" s="248"/>
      <c r="AM52" s="250"/>
      <c r="AN52" s="250"/>
      <c r="AO52" s="250"/>
      <c r="AP52" s="250"/>
      <c r="AQ52" s="776"/>
      <c r="AR52" s="200"/>
      <c r="AS52" s="132" t="s">
        <v>236</v>
      </c>
      <c r="AT52" s="133"/>
      <c r="AU52" s="199"/>
      <c r="AV52" s="199"/>
      <c r="AW52" s="428" t="s">
        <v>181</v>
      </c>
      <c r="AX52" s="429"/>
    </row>
    <row r="53" spans="1:50" ht="23.25" hidden="1" customHeight="1" x14ac:dyDescent="0.15">
      <c r="A53" s="433"/>
      <c r="B53" s="431"/>
      <c r="C53" s="431"/>
      <c r="D53" s="431"/>
      <c r="E53" s="431"/>
      <c r="F53" s="432"/>
      <c r="G53" s="594"/>
      <c r="H53" s="595"/>
      <c r="I53" s="595"/>
      <c r="J53" s="595"/>
      <c r="K53" s="595"/>
      <c r="L53" s="595"/>
      <c r="M53" s="595"/>
      <c r="N53" s="595"/>
      <c r="O53" s="596"/>
      <c r="P53" s="104"/>
      <c r="Q53" s="104"/>
      <c r="R53" s="104"/>
      <c r="S53" s="104"/>
      <c r="T53" s="104"/>
      <c r="U53" s="104"/>
      <c r="V53" s="104"/>
      <c r="W53" s="104"/>
      <c r="X53" s="105"/>
      <c r="Y53" s="504" t="s">
        <v>12</v>
      </c>
      <c r="Z53" s="564"/>
      <c r="AA53" s="565"/>
      <c r="AB53" s="494"/>
      <c r="AC53" s="494"/>
      <c r="AD53" s="49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34"/>
      <c r="B54" s="435"/>
      <c r="C54" s="435"/>
      <c r="D54" s="435"/>
      <c r="E54" s="435"/>
      <c r="F54" s="436"/>
      <c r="G54" s="597"/>
      <c r="H54" s="598"/>
      <c r="I54" s="598"/>
      <c r="J54" s="598"/>
      <c r="K54" s="598"/>
      <c r="L54" s="598"/>
      <c r="M54" s="598"/>
      <c r="N54" s="598"/>
      <c r="O54" s="599"/>
      <c r="P54" s="107"/>
      <c r="Q54" s="107"/>
      <c r="R54" s="107"/>
      <c r="S54" s="107"/>
      <c r="T54" s="107"/>
      <c r="U54" s="107"/>
      <c r="V54" s="107"/>
      <c r="W54" s="107"/>
      <c r="X54" s="108"/>
      <c r="Y54" s="448" t="s">
        <v>54</v>
      </c>
      <c r="Z54" s="449"/>
      <c r="AA54" s="450"/>
      <c r="AB54" s="556"/>
      <c r="AC54" s="556"/>
      <c r="AD54" s="55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7"/>
      <c r="B55" s="438"/>
      <c r="C55" s="438"/>
      <c r="D55" s="438"/>
      <c r="E55" s="438"/>
      <c r="F55" s="439"/>
      <c r="G55" s="600"/>
      <c r="H55" s="601"/>
      <c r="I55" s="601"/>
      <c r="J55" s="601"/>
      <c r="K55" s="601"/>
      <c r="L55" s="601"/>
      <c r="M55" s="601"/>
      <c r="N55" s="601"/>
      <c r="O55" s="602"/>
      <c r="P55" s="110"/>
      <c r="Q55" s="110"/>
      <c r="R55" s="110"/>
      <c r="S55" s="110"/>
      <c r="T55" s="110"/>
      <c r="U55" s="110"/>
      <c r="V55" s="110"/>
      <c r="W55" s="110"/>
      <c r="X55" s="111"/>
      <c r="Y55" s="448" t="s">
        <v>13</v>
      </c>
      <c r="Z55" s="449"/>
      <c r="AA55" s="450"/>
      <c r="AB55" s="625" t="s">
        <v>14</v>
      </c>
      <c r="AC55" s="625"/>
      <c r="AD55" s="62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0" t="s">
        <v>349</v>
      </c>
      <c r="B58" s="431"/>
      <c r="C58" s="431"/>
      <c r="D58" s="431"/>
      <c r="E58" s="431"/>
      <c r="F58" s="432"/>
      <c r="G58" s="443" t="s">
        <v>146</v>
      </c>
      <c r="H58" s="444"/>
      <c r="I58" s="444"/>
      <c r="J58" s="444"/>
      <c r="K58" s="444"/>
      <c r="L58" s="444"/>
      <c r="M58" s="444"/>
      <c r="N58" s="444"/>
      <c r="O58" s="445"/>
      <c r="P58" s="481" t="s">
        <v>59</v>
      </c>
      <c r="Q58" s="444"/>
      <c r="R58" s="444"/>
      <c r="S58" s="444"/>
      <c r="T58" s="444"/>
      <c r="U58" s="444"/>
      <c r="V58" s="444"/>
      <c r="W58" s="444"/>
      <c r="X58" s="445"/>
      <c r="Y58" s="482"/>
      <c r="Z58" s="483"/>
      <c r="AA58" s="484"/>
      <c r="AB58" s="440" t="s">
        <v>11</v>
      </c>
      <c r="AC58" s="441"/>
      <c r="AD58" s="442"/>
      <c r="AE58" s="243" t="s">
        <v>389</v>
      </c>
      <c r="AF58" s="244"/>
      <c r="AG58" s="244"/>
      <c r="AH58" s="245"/>
      <c r="AI58" s="243" t="s">
        <v>387</v>
      </c>
      <c r="AJ58" s="244"/>
      <c r="AK58" s="244"/>
      <c r="AL58" s="245"/>
      <c r="AM58" s="249" t="s">
        <v>416</v>
      </c>
      <c r="AN58" s="249"/>
      <c r="AO58" s="249"/>
      <c r="AP58" s="249"/>
      <c r="AQ58" s="150" t="s">
        <v>235</v>
      </c>
      <c r="AR58" s="151"/>
      <c r="AS58" s="151"/>
      <c r="AT58" s="152"/>
      <c r="AU58" s="960" t="s">
        <v>134</v>
      </c>
      <c r="AV58" s="960"/>
      <c r="AW58" s="960"/>
      <c r="AX58" s="961"/>
    </row>
    <row r="59" spans="1:50" ht="18.75" hidden="1" customHeight="1" x14ac:dyDescent="0.15">
      <c r="A59" s="430"/>
      <c r="B59" s="431"/>
      <c r="C59" s="431"/>
      <c r="D59" s="431"/>
      <c r="E59" s="431"/>
      <c r="F59" s="432"/>
      <c r="G59" s="446"/>
      <c r="H59" s="428"/>
      <c r="I59" s="428"/>
      <c r="J59" s="428"/>
      <c r="K59" s="428"/>
      <c r="L59" s="428"/>
      <c r="M59" s="428"/>
      <c r="N59" s="428"/>
      <c r="O59" s="447"/>
      <c r="P59" s="468"/>
      <c r="Q59" s="428"/>
      <c r="R59" s="428"/>
      <c r="S59" s="428"/>
      <c r="T59" s="428"/>
      <c r="U59" s="428"/>
      <c r="V59" s="428"/>
      <c r="W59" s="428"/>
      <c r="X59" s="447"/>
      <c r="Y59" s="485"/>
      <c r="Z59" s="486"/>
      <c r="AA59" s="487"/>
      <c r="AB59" s="246"/>
      <c r="AC59" s="247"/>
      <c r="AD59" s="248"/>
      <c r="AE59" s="246"/>
      <c r="AF59" s="247"/>
      <c r="AG59" s="247"/>
      <c r="AH59" s="248"/>
      <c r="AI59" s="246"/>
      <c r="AJ59" s="247"/>
      <c r="AK59" s="247"/>
      <c r="AL59" s="248"/>
      <c r="AM59" s="250"/>
      <c r="AN59" s="250"/>
      <c r="AO59" s="250"/>
      <c r="AP59" s="250"/>
      <c r="AQ59" s="776"/>
      <c r="AR59" s="200"/>
      <c r="AS59" s="132" t="s">
        <v>236</v>
      </c>
      <c r="AT59" s="133"/>
      <c r="AU59" s="199"/>
      <c r="AV59" s="199"/>
      <c r="AW59" s="428" t="s">
        <v>181</v>
      </c>
      <c r="AX59" s="429"/>
    </row>
    <row r="60" spans="1:50" ht="23.25" hidden="1" customHeight="1" x14ac:dyDescent="0.15">
      <c r="A60" s="433"/>
      <c r="B60" s="431"/>
      <c r="C60" s="431"/>
      <c r="D60" s="431"/>
      <c r="E60" s="431"/>
      <c r="F60" s="432"/>
      <c r="G60" s="594"/>
      <c r="H60" s="595"/>
      <c r="I60" s="595"/>
      <c r="J60" s="595"/>
      <c r="K60" s="595"/>
      <c r="L60" s="595"/>
      <c r="M60" s="595"/>
      <c r="N60" s="595"/>
      <c r="O60" s="596"/>
      <c r="P60" s="104"/>
      <c r="Q60" s="104"/>
      <c r="R60" s="104"/>
      <c r="S60" s="104"/>
      <c r="T60" s="104"/>
      <c r="U60" s="104"/>
      <c r="V60" s="104"/>
      <c r="W60" s="104"/>
      <c r="X60" s="105"/>
      <c r="Y60" s="504" t="s">
        <v>12</v>
      </c>
      <c r="Z60" s="564"/>
      <c r="AA60" s="565"/>
      <c r="AB60" s="494"/>
      <c r="AC60" s="494"/>
      <c r="AD60" s="49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34"/>
      <c r="B61" s="435"/>
      <c r="C61" s="435"/>
      <c r="D61" s="435"/>
      <c r="E61" s="435"/>
      <c r="F61" s="436"/>
      <c r="G61" s="597"/>
      <c r="H61" s="598"/>
      <c r="I61" s="598"/>
      <c r="J61" s="598"/>
      <c r="K61" s="598"/>
      <c r="L61" s="598"/>
      <c r="M61" s="598"/>
      <c r="N61" s="598"/>
      <c r="O61" s="599"/>
      <c r="P61" s="107"/>
      <c r="Q61" s="107"/>
      <c r="R61" s="107"/>
      <c r="S61" s="107"/>
      <c r="T61" s="107"/>
      <c r="U61" s="107"/>
      <c r="V61" s="107"/>
      <c r="W61" s="107"/>
      <c r="X61" s="108"/>
      <c r="Y61" s="448" t="s">
        <v>54</v>
      </c>
      <c r="Z61" s="449"/>
      <c r="AA61" s="450"/>
      <c r="AB61" s="556"/>
      <c r="AC61" s="556"/>
      <c r="AD61" s="55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34"/>
      <c r="B62" s="435"/>
      <c r="C62" s="435"/>
      <c r="D62" s="435"/>
      <c r="E62" s="435"/>
      <c r="F62" s="436"/>
      <c r="G62" s="600"/>
      <c r="H62" s="601"/>
      <c r="I62" s="601"/>
      <c r="J62" s="601"/>
      <c r="K62" s="601"/>
      <c r="L62" s="601"/>
      <c r="M62" s="601"/>
      <c r="N62" s="601"/>
      <c r="O62" s="602"/>
      <c r="P62" s="110"/>
      <c r="Q62" s="110"/>
      <c r="R62" s="110"/>
      <c r="S62" s="110"/>
      <c r="T62" s="110"/>
      <c r="U62" s="110"/>
      <c r="V62" s="110"/>
      <c r="W62" s="110"/>
      <c r="X62" s="111"/>
      <c r="Y62" s="448" t="s">
        <v>13</v>
      </c>
      <c r="Z62" s="449"/>
      <c r="AA62" s="450"/>
      <c r="AB62" s="589" t="s">
        <v>14</v>
      </c>
      <c r="AC62" s="589"/>
      <c r="AD62" s="58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15" t="s">
        <v>350</v>
      </c>
      <c r="B65" s="516"/>
      <c r="C65" s="516"/>
      <c r="D65" s="516"/>
      <c r="E65" s="516"/>
      <c r="F65" s="517"/>
      <c r="G65" s="518"/>
      <c r="H65" s="238" t="s">
        <v>146</v>
      </c>
      <c r="I65" s="238"/>
      <c r="J65" s="238"/>
      <c r="K65" s="238"/>
      <c r="L65" s="238"/>
      <c r="M65" s="238"/>
      <c r="N65" s="238"/>
      <c r="O65" s="239"/>
      <c r="P65" s="237" t="s">
        <v>59</v>
      </c>
      <c r="Q65" s="238"/>
      <c r="R65" s="238"/>
      <c r="S65" s="238"/>
      <c r="T65" s="238"/>
      <c r="U65" s="238"/>
      <c r="V65" s="239"/>
      <c r="W65" s="520" t="s">
        <v>345</v>
      </c>
      <c r="X65" s="521"/>
      <c r="Y65" s="524"/>
      <c r="Z65" s="524"/>
      <c r="AA65" s="525"/>
      <c r="AB65" s="237" t="s">
        <v>11</v>
      </c>
      <c r="AC65" s="238"/>
      <c r="AD65" s="239"/>
      <c r="AE65" s="243" t="s">
        <v>389</v>
      </c>
      <c r="AF65" s="244"/>
      <c r="AG65" s="244"/>
      <c r="AH65" s="245"/>
      <c r="AI65" s="243" t="s">
        <v>387</v>
      </c>
      <c r="AJ65" s="244"/>
      <c r="AK65" s="244"/>
      <c r="AL65" s="245"/>
      <c r="AM65" s="249" t="s">
        <v>416</v>
      </c>
      <c r="AN65" s="249"/>
      <c r="AO65" s="249"/>
      <c r="AP65" s="249"/>
      <c r="AQ65" s="237" t="s">
        <v>235</v>
      </c>
      <c r="AR65" s="238"/>
      <c r="AS65" s="238"/>
      <c r="AT65" s="239"/>
      <c r="AU65" s="251" t="s">
        <v>134</v>
      </c>
      <c r="AV65" s="251"/>
      <c r="AW65" s="251"/>
      <c r="AX65" s="252"/>
    </row>
    <row r="66" spans="1:50" ht="18.75" hidden="1" customHeight="1" x14ac:dyDescent="0.15">
      <c r="A66" s="508"/>
      <c r="B66" s="509"/>
      <c r="C66" s="509"/>
      <c r="D66" s="509"/>
      <c r="E66" s="509"/>
      <c r="F66" s="510"/>
      <c r="G66" s="519"/>
      <c r="H66" s="241"/>
      <c r="I66" s="241"/>
      <c r="J66" s="241"/>
      <c r="K66" s="241"/>
      <c r="L66" s="241"/>
      <c r="M66" s="241"/>
      <c r="N66" s="241"/>
      <c r="O66" s="242"/>
      <c r="P66" s="240"/>
      <c r="Q66" s="241"/>
      <c r="R66" s="241"/>
      <c r="S66" s="241"/>
      <c r="T66" s="241"/>
      <c r="U66" s="241"/>
      <c r="V66" s="242"/>
      <c r="W66" s="522"/>
      <c r="X66" s="523"/>
      <c r="Y66" s="526"/>
      <c r="Z66" s="526"/>
      <c r="AA66" s="52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348</v>
      </c>
      <c r="AX66" s="253"/>
    </row>
    <row r="67" spans="1:50" ht="23.25" hidden="1" customHeight="1" x14ac:dyDescent="0.15">
      <c r="A67" s="508"/>
      <c r="B67" s="509"/>
      <c r="C67" s="509"/>
      <c r="D67" s="509"/>
      <c r="E67" s="509"/>
      <c r="F67" s="51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367</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8"/>
      <c r="B68" s="509"/>
      <c r="C68" s="509"/>
      <c r="D68" s="509"/>
      <c r="E68" s="509"/>
      <c r="F68" s="51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367</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8"/>
      <c r="B69" s="509"/>
      <c r="C69" s="509"/>
      <c r="D69" s="509"/>
      <c r="E69" s="509"/>
      <c r="F69" s="51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368</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8" t="s">
        <v>355</v>
      </c>
      <c r="B70" s="509"/>
      <c r="C70" s="509"/>
      <c r="D70" s="509"/>
      <c r="E70" s="509"/>
      <c r="F70" s="510"/>
      <c r="G70" s="255" t="s">
        <v>238</v>
      </c>
      <c r="H70" s="307"/>
      <c r="I70" s="307"/>
      <c r="J70" s="307"/>
      <c r="K70" s="307"/>
      <c r="L70" s="307"/>
      <c r="M70" s="307"/>
      <c r="N70" s="307"/>
      <c r="O70" s="307"/>
      <c r="P70" s="307"/>
      <c r="Q70" s="307"/>
      <c r="R70" s="307"/>
      <c r="S70" s="307"/>
      <c r="T70" s="307"/>
      <c r="U70" s="307"/>
      <c r="V70" s="307"/>
      <c r="W70" s="310" t="s">
        <v>366</v>
      </c>
      <c r="X70" s="311"/>
      <c r="Y70" s="269" t="s">
        <v>12</v>
      </c>
      <c r="Z70" s="269"/>
      <c r="AA70" s="270"/>
      <c r="AB70" s="271" t="s">
        <v>367</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8"/>
      <c r="B71" s="509"/>
      <c r="C71" s="509"/>
      <c r="D71" s="509"/>
      <c r="E71" s="509"/>
      <c r="F71" s="51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367</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11"/>
      <c r="B72" s="512"/>
      <c r="C72" s="512"/>
      <c r="D72" s="512"/>
      <c r="E72" s="512"/>
      <c r="F72" s="51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368</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9" t="s">
        <v>350</v>
      </c>
      <c r="B73" s="540"/>
      <c r="C73" s="540"/>
      <c r="D73" s="540"/>
      <c r="E73" s="540"/>
      <c r="F73" s="541"/>
      <c r="G73" s="613"/>
      <c r="H73" s="129" t="s">
        <v>146</v>
      </c>
      <c r="I73" s="129"/>
      <c r="J73" s="129"/>
      <c r="K73" s="129"/>
      <c r="L73" s="129"/>
      <c r="M73" s="129"/>
      <c r="N73" s="129"/>
      <c r="O73" s="130"/>
      <c r="P73" s="159" t="s">
        <v>59</v>
      </c>
      <c r="Q73" s="129"/>
      <c r="R73" s="129"/>
      <c r="S73" s="129"/>
      <c r="T73" s="129"/>
      <c r="U73" s="129"/>
      <c r="V73" s="129"/>
      <c r="W73" s="129"/>
      <c r="X73" s="130"/>
      <c r="Y73" s="615"/>
      <c r="Z73" s="616"/>
      <c r="AA73" s="617"/>
      <c r="AB73" s="159" t="s">
        <v>11</v>
      </c>
      <c r="AC73" s="129"/>
      <c r="AD73" s="130"/>
      <c r="AE73" s="243" t="s">
        <v>389</v>
      </c>
      <c r="AF73" s="244"/>
      <c r="AG73" s="244"/>
      <c r="AH73" s="245"/>
      <c r="AI73" s="243" t="s">
        <v>387</v>
      </c>
      <c r="AJ73" s="244"/>
      <c r="AK73" s="244"/>
      <c r="AL73" s="245"/>
      <c r="AM73" s="249" t="s">
        <v>416</v>
      </c>
      <c r="AN73" s="249"/>
      <c r="AO73" s="249"/>
      <c r="AP73" s="249"/>
      <c r="AQ73" s="159" t="s">
        <v>235</v>
      </c>
      <c r="AR73" s="129"/>
      <c r="AS73" s="129"/>
      <c r="AT73" s="130"/>
      <c r="AU73" s="134" t="s">
        <v>134</v>
      </c>
      <c r="AV73" s="135"/>
      <c r="AW73" s="135"/>
      <c r="AX73" s="136"/>
    </row>
    <row r="74" spans="1:50" ht="18.75" hidden="1" customHeight="1" x14ac:dyDescent="0.15">
      <c r="A74" s="542"/>
      <c r="B74" s="543"/>
      <c r="C74" s="543"/>
      <c r="D74" s="543"/>
      <c r="E74" s="543"/>
      <c r="F74" s="544"/>
      <c r="G74" s="614"/>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6"/>
      <c r="AR74" s="200"/>
      <c r="AS74" s="132" t="s">
        <v>236</v>
      </c>
      <c r="AT74" s="133"/>
      <c r="AU74" s="776"/>
      <c r="AV74" s="200"/>
      <c r="AW74" s="132" t="s">
        <v>181</v>
      </c>
      <c r="AX74" s="195"/>
    </row>
    <row r="75" spans="1:50" ht="23.25" hidden="1" customHeight="1" x14ac:dyDescent="0.15">
      <c r="A75" s="542"/>
      <c r="B75" s="543"/>
      <c r="C75" s="543"/>
      <c r="D75" s="543"/>
      <c r="E75" s="543"/>
      <c r="F75" s="544"/>
      <c r="G75" s="64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42"/>
      <c r="B76" s="543"/>
      <c r="C76" s="543"/>
      <c r="D76" s="543"/>
      <c r="E76" s="543"/>
      <c r="F76" s="544"/>
      <c r="G76" s="64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42"/>
      <c r="B77" s="543"/>
      <c r="C77" s="543"/>
      <c r="D77" s="543"/>
      <c r="E77" s="543"/>
      <c r="F77" s="544"/>
      <c r="G77" s="642"/>
      <c r="H77" s="110"/>
      <c r="I77" s="110"/>
      <c r="J77" s="110"/>
      <c r="K77" s="110"/>
      <c r="L77" s="110"/>
      <c r="M77" s="110"/>
      <c r="N77" s="110"/>
      <c r="O77" s="111"/>
      <c r="P77" s="107"/>
      <c r="Q77" s="107"/>
      <c r="R77" s="107"/>
      <c r="S77" s="107"/>
      <c r="T77" s="107"/>
      <c r="U77" s="107"/>
      <c r="V77" s="107"/>
      <c r="W77" s="107"/>
      <c r="X77" s="108"/>
      <c r="Y77" s="159" t="s">
        <v>13</v>
      </c>
      <c r="Z77" s="129"/>
      <c r="AA77" s="130"/>
      <c r="AB77" s="610" t="s">
        <v>14</v>
      </c>
      <c r="AC77" s="610"/>
      <c r="AD77" s="610"/>
      <c r="AE77" s="923"/>
      <c r="AF77" s="924"/>
      <c r="AG77" s="924"/>
      <c r="AH77" s="924"/>
      <c r="AI77" s="923"/>
      <c r="AJ77" s="924"/>
      <c r="AK77" s="924"/>
      <c r="AL77" s="924"/>
      <c r="AM77" s="923"/>
      <c r="AN77" s="924"/>
      <c r="AO77" s="924"/>
      <c r="AP77" s="924"/>
      <c r="AQ77" s="352"/>
      <c r="AR77" s="207"/>
      <c r="AS77" s="207"/>
      <c r="AT77" s="353"/>
      <c r="AU77" s="218"/>
      <c r="AV77" s="218"/>
      <c r="AW77" s="218"/>
      <c r="AX77" s="220"/>
    </row>
    <row r="78" spans="1:50" ht="69.75" hidden="1" customHeight="1" x14ac:dyDescent="0.15">
      <c r="A78" s="340" t="s">
        <v>380</v>
      </c>
      <c r="B78" s="341"/>
      <c r="C78" s="341"/>
      <c r="D78" s="341"/>
      <c r="E78" s="338" t="s">
        <v>328</v>
      </c>
      <c r="F78" s="339"/>
      <c r="G78" s="56" t="s">
        <v>238</v>
      </c>
      <c r="H78" s="618"/>
      <c r="I78" s="619"/>
      <c r="J78" s="619"/>
      <c r="K78" s="619"/>
      <c r="L78" s="619"/>
      <c r="M78" s="619"/>
      <c r="N78" s="619"/>
      <c r="O78" s="620"/>
      <c r="P78" s="146"/>
      <c r="Q78" s="146"/>
      <c r="R78" s="146"/>
      <c r="S78" s="146"/>
      <c r="T78" s="146"/>
      <c r="U78" s="146"/>
      <c r="V78" s="146"/>
      <c r="W78" s="146"/>
      <c r="X78" s="146"/>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03" t="s">
        <v>149</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77" t="s">
        <v>344</v>
      </c>
      <c r="AP79" s="278"/>
      <c r="AQ79" s="278"/>
      <c r="AR79" s="80" t="s">
        <v>342</v>
      </c>
      <c r="AS79" s="277"/>
      <c r="AT79" s="278"/>
      <c r="AU79" s="278"/>
      <c r="AV79" s="278"/>
      <c r="AW79" s="278"/>
      <c r="AX79" s="1018"/>
    </row>
    <row r="80" spans="1:50" ht="18.75" hidden="1" customHeight="1" x14ac:dyDescent="0.15">
      <c r="A80" s="897" t="s">
        <v>147</v>
      </c>
      <c r="B80" s="557" t="s">
        <v>341</v>
      </c>
      <c r="C80" s="558"/>
      <c r="D80" s="558"/>
      <c r="E80" s="558"/>
      <c r="F80" s="559"/>
      <c r="G80" s="466" t="s">
        <v>139</v>
      </c>
      <c r="H80" s="466"/>
      <c r="I80" s="466"/>
      <c r="J80" s="466"/>
      <c r="K80" s="466"/>
      <c r="L80" s="466"/>
      <c r="M80" s="466"/>
      <c r="N80" s="466"/>
      <c r="O80" s="466"/>
      <c r="P80" s="466"/>
      <c r="Q80" s="466"/>
      <c r="R80" s="466"/>
      <c r="S80" s="466"/>
      <c r="T80" s="466"/>
      <c r="U80" s="466"/>
      <c r="V80" s="466"/>
      <c r="W80" s="466"/>
      <c r="X80" s="466"/>
      <c r="Y80" s="466"/>
      <c r="Z80" s="466"/>
      <c r="AA80" s="546"/>
      <c r="AB80" s="465" t="s">
        <v>428</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t="22.5" hidden="1" customHeight="1" x14ac:dyDescent="0.15">
      <c r="A81" s="898"/>
      <c r="B81" s="560"/>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47"/>
      <c r="AB81" s="46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898"/>
      <c r="B82" s="560"/>
      <c r="C82" s="461"/>
      <c r="D82" s="461"/>
      <c r="E82" s="461"/>
      <c r="F82" s="462"/>
      <c r="G82" s="707"/>
      <c r="H82" s="707"/>
      <c r="I82" s="707"/>
      <c r="J82" s="707"/>
      <c r="K82" s="707"/>
      <c r="L82" s="707"/>
      <c r="M82" s="707"/>
      <c r="N82" s="707"/>
      <c r="O82" s="707"/>
      <c r="P82" s="707"/>
      <c r="Q82" s="707"/>
      <c r="R82" s="707"/>
      <c r="S82" s="707"/>
      <c r="T82" s="707"/>
      <c r="U82" s="707"/>
      <c r="V82" s="707"/>
      <c r="W82" s="707"/>
      <c r="X82" s="707"/>
      <c r="Y82" s="707"/>
      <c r="Z82" s="707"/>
      <c r="AA82" s="708"/>
      <c r="AB82" s="91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8"/>
    </row>
    <row r="83" spans="1:60" ht="22.5" hidden="1" customHeight="1" x14ac:dyDescent="0.15">
      <c r="A83" s="898"/>
      <c r="B83" s="560"/>
      <c r="C83" s="461"/>
      <c r="D83" s="461"/>
      <c r="E83" s="461"/>
      <c r="F83" s="462"/>
      <c r="G83" s="709"/>
      <c r="H83" s="709"/>
      <c r="I83" s="709"/>
      <c r="J83" s="709"/>
      <c r="K83" s="709"/>
      <c r="L83" s="709"/>
      <c r="M83" s="709"/>
      <c r="N83" s="709"/>
      <c r="O83" s="709"/>
      <c r="P83" s="709"/>
      <c r="Q83" s="709"/>
      <c r="R83" s="709"/>
      <c r="S83" s="709"/>
      <c r="T83" s="709"/>
      <c r="U83" s="709"/>
      <c r="V83" s="709"/>
      <c r="W83" s="709"/>
      <c r="X83" s="709"/>
      <c r="Y83" s="709"/>
      <c r="Z83" s="709"/>
      <c r="AA83" s="710"/>
      <c r="AB83" s="91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0"/>
    </row>
    <row r="84" spans="1:60" ht="19.5" hidden="1" customHeight="1" x14ac:dyDescent="0.15">
      <c r="A84" s="898"/>
      <c r="B84" s="561"/>
      <c r="C84" s="562"/>
      <c r="D84" s="562"/>
      <c r="E84" s="562"/>
      <c r="F84" s="563"/>
      <c r="G84" s="711"/>
      <c r="H84" s="711"/>
      <c r="I84" s="711"/>
      <c r="J84" s="711"/>
      <c r="K84" s="711"/>
      <c r="L84" s="711"/>
      <c r="M84" s="711"/>
      <c r="N84" s="711"/>
      <c r="O84" s="711"/>
      <c r="P84" s="711"/>
      <c r="Q84" s="711"/>
      <c r="R84" s="711"/>
      <c r="S84" s="711"/>
      <c r="T84" s="711"/>
      <c r="U84" s="711"/>
      <c r="V84" s="711"/>
      <c r="W84" s="711"/>
      <c r="X84" s="711"/>
      <c r="Y84" s="711"/>
      <c r="Z84" s="711"/>
      <c r="AA84" s="712"/>
      <c r="AB84" s="921"/>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2"/>
    </row>
    <row r="85" spans="1:60" ht="18.75" hidden="1" customHeight="1" x14ac:dyDescent="0.15">
      <c r="A85" s="898"/>
      <c r="B85" s="461" t="s">
        <v>145</v>
      </c>
      <c r="C85" s="461"/>
      <c r="D85" s="461"/>
      <c r="E85" s="461"/>
      <c r="F85" s="462"/>
      <c r="G85" s="545" t="s">
        <v>61</v>
      </c>
      <c r="H85" s="466"/>
      <c r="I85" s="466"/>
      <c r="J85" s="466"/>
      <c r="K85" s="466"/>
      <c r="L85" s="466"/>
      <c r="M85" s="466"/>
      <c r="N85" s="466"/>
      <c r="O85" s="546"/>
      <c r="P85" s="465" t="s">
        <v>63</v>
      </c>
      <c r="Q85" s="466"/>
      <c r="R85" s="466"/>
      <c r="S85" s="466"/>
      <c r="T85" s="466"/>
      <c r="U85" s="466"/>
      <c r="V85" s="466"/>
      <c r="W85" s="466"/>
      <c r="X85" s="546"/>
      <c r="Y85" s="164"/>
      <c r="Z85" s="165"/>
      <c r="AA85" s="166"/>
      <c r="AB85" s="243" t="s">
        <v>11</v>
      </c>
      <c r="AC85" s="244"/>
      <c r="AD85" s="245"/>
      <c r="AE85" s="243" t="s">
        <v>389</v>
      </c>
      <c r="AF85" s="244"/>
      <c r="AG85" s="244"/>
      <c r="AH85" s="245"/>
      <c r="AI85" s="243" t="s">
        <v>387</v>
      </c>
      <c r="AJ85" s="244"/>
      <c r="AK85" s="244"/>
      <c r="AL85" s="245"/>
      <c r="AM85" s="249" t="s">
        <v>416</v>
      </c>
      <c r="AN85" s="249"/>
      <c r="AO85" s="249"/>
      <c r="AP85" s="249"/>
      <c r="AQ85" s="159" t="s">
        <v>235</v>
      </c>
      <c r="AR85" s="129"/>
      <c r="AS85" s="129"/>
      <c r="AT85" s="130"/>
      <c r="AU85" s="566" t="s">
        <v>134</v>
      </c>
      <c r="AV85" s="566"/>
      <c r="AW85" s="566"/>
      <c r="AX85" s="567"/>
      <c r="AY85" s="10"/>
      <c r="AZ85" s="10"/>
      <c r="BA85" s="10"/>
      <c r="BB85" s="10"/>
      <c r="BC85" s="10"/>
    </row>
    <row r="86" spans="1:60" ht="18.75" hidden="1" customHeight="1" x14ac:dyDescent="0.15">
      <c r="A86" s="898"/>
      <c r="B86" s="461"/>
      <c r="C86" s="461"/>
      <c r="D86" s="461"/>
      <c r="E86" s="461"/>
      <c r="F86" s="462"/>
      <c r="G86" s="446"/>
      <c r="H86" s="428"/>
      <c r="I86" s="428"/>
      <c r="J86" s="428"/>
      <c r="K86" s="428"/>
      <c r="L86" s="428"/>
      <c r="M86" s="428"/>
      <c r="N86" s="428"/>
      <c r="O86" s="447"/>
      <c r="P86" s="468"/>
      <c r="Q86" s="428"/>
      <c r="R86" s="428"/>
      <c r="S86" s="428"/>
      <c r="T86" s="428"/>
      <c r="U86" s="428"/>
      <c r="V86" s="428"/>
      <c r="W86" s="428"/>
      <c r="X86" s="44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8" t="s">
        <v>181</v>
      </c>
      <c r="AX86" s="429"/>
      <c r="AY86" s="10"/>
      <c r="AZ86" s="10"/>
      <c r="BA86" s="10"/>
      <c r="BB86" s="10"/>
      <c r="BC86" s="10"/>
      <c r="BD86" s="10"/>
      <c r="BE86" s="10"/>
      <c r="BF86" s="10"/>
      <c r="BG86" s="10"/>
      <c r="BH86" s="10"/>
    </row>
    <row r="87" spans="1:60" ht="23.25" hidden="1" customHeight="1" x14ac:dyDescent="0.15">
      <c r="A87" s="898"/>
      <c r="B87" s="461"/>
      <c r="C87" s="461"/>
      <c r="D87" s="461"/>
      <c r="E87" s="461"/>
      <c r="F87" s="462"/>
      <c r="G87" s="103"/>
      <c r="H87" s="104"/>
      <c r="I87" s="104"/>
      <c r="J87" s="104"/>
      <c r="K87" s="104"/>
      <c r="L87" s="104"/>
      <c r="M87" s="104"/>
      <c r="N87" s="104"/>
      <c r="O87" s="105"/>
      <c r="P87" s="104"/>
      <c r="Q87" s="547"/>
      <c r="R87" s="547"/>
      <c r="S87" s="547"/>
      <c r="T87" s="547"/>
      <c r="U87" s="547"/>
      <c r="V87" s="547"/>
      <c r="W87" s="547"/>
      <c r="X87" s="548"/>
      <c r="Y87" s="591" t="s">
        <v>62</v>
      </c>
      <c r="Z87" s="592"/>
      <c r="AA87" s="593"/>
      <c r="AB87" s="494"/>
      <c r="AC87" s="494"/>
      <c r="AD87" s="49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8"/>
      <c r="B88" s="461"/>
      <c r="C88" s="461"/>
      <c r="D88" s="461"/>
      <c r="E88" s="461"/>
      <c r="F88" s="462"/>
      <c r="G88" s="106"/>
      <c r="H88" s="107"/>
      <c r="I88" s="107"/>
      <c r="J88" s="107"/>
      <c r="K88" s="107"/>
      <c r="L88" s="107"/>
      <c r="M88" s="107"/>
      <c r="N88" s="107"/>
      <c r="O88" s="108"/>
      <c r="P88" s="549"/>
      <c r="Q88" s="549"/>
      <c r="R88" s="549"/>
      <c r="S88" s="549"/>
      <c r="T88" s="549"/>
      <c r="U88" s="549"/>
      <c r="V88" s="549"/>
      <c r="W88" s="549"/>
      <c r="X88" s="550"/>
      <c r="Y88" s="491" t="s">
        <v>54</v>
      </c>
      <c r="Z88" s="492"/>
      <c r="AA88" s="493"/>
      <c r="AB88" s="556"/>
      <c r="AC88" s="556"/>
      <c r="AD88" s="55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8"/>
      <c r="B89" s="562"/>
      <c r="C89" s="562"/>
      <c r="D89" s="562"/>
      <c r="E89" s="562"/>
      <c r="F89" s="563"/>
      <c r="G89" s="109"/>
      <c r="H89" s="110"/>
      <c r="I89" s="110"/>
      <c r="J89" s="110"/>
      <c r="K89" s="110"/>
      <c r="L89" s="110"/>
      <c r="M89" s="110"/>
      <c r="N89" s="110"/>
      <c r="O89" s="111"/>
      <c r="P89" s="176"/>
      <c r="Q89" s="176"/>
      <c r="R89" s="176"/>
      <c r="S89" s="176"/>
      <c r="T89" s="176"/>
      <c r="U89" s="176"/>
      <c r="V89" s="176"/>
      <c r="W89" s="176"/>
      <c r="X89" s="590"/>
      <c r="Y89" s="491" t="s">
        <v>13</v>
      </c>
      <c r="Z89" s="492"/>
      <c r="AA89" s="493"/>
      <c r="AB89" s="625" t="s">
        <v>14</v>
      </c>
      <c r="AC89" s="625"/>
      <c r="AD89" s="625"/>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8"/>
      <c r="B90" s="461" t="s">
        <v>145</v>
      </c>
      <c r="C90" s="461"/>
      <c r="D90" s="461"/>
      <c r="E90" s="461"/>
      <c r="F90" s="462"/>
      <c r="G90" s="545" t="s">
        <v>61</v>
      </c>
      <c r="H90" s="466"/>
      <c r="I90" s="466"/>
      <c r="J90" s="466"/>
      <c r="K90" s="466"/>
      <c r="L90" s="466"/>
      <c r="M90" s="466"/>
      <c r="N90" s="466"/>
      <c r="O90" s="546"/>
      <c r="P90" s="465" t="s">
        <v>63</v>
      </c>
      <c r="Q90" s="466"/>
      <c r="R90" s="466"/>
      <c r="S90" s="466"/>
      <c r="T90" s="466"/>
      <c r="U90" s="466"/>
      <c r="V90" s="466"/>
      <c r="W90" s="466"/>
      <c r="X90" s="546"/>
      <c r="Y90" s="164"/>
      <c r="Z90" s="165"/>
      <c r="AA90" s="166"/>
      <c r="AB90" s="243" t="s">
        <v>11</v>
      </c>
      <c r="AC90" s="244"/>
      <c r="AD90" s="245"/>
      <c r="AE90" s="243" t="s">
        <v>389</v>
      </c>
      <c r="AF90" s="244"/>
      <c r="AG90" s="244"/>
      <c r="AH90" s="245"/>
      <c r="AI90" s="243" t="s">
        <v>387</v>
      </c>
      <c r="AJ90" s="244"/>
      <c r="AK90" s="244"/>
      <c r="AL90" s="245"/>
      <c r="AM90" s="249" t="s">
        <v>416</v>
      </c>
      <c r="AN90" s="249"/>
      <c r="AO90" s="249"/>
      <c r="AP90" s="249"/>
      <c r="AQ90" s="159" t="s">
        <v>235</v>
      </c>
      <c r="AR90" s="129"/>
      <c r="AS90" s="129"/>
      <c r="AT90" s="130"/>
      <c r="AU90" s="566" t="s">
        <v>134</v>
      </c>
      <c r="AV90" s="566"/>
      <c r="AW90" s="566"/>
      <c r="AX90" s="567"/>
    </row>
    <row r="91" spans="1:60" ht="18.75" hidden="1" customHeight="1" x14ac:dyDescent="0.15">
      <c r="A91" s="898"/>
      <c r="B91" s="461"/>
      <c r="C91" s="461"/>
      <c r="D91" s="461"/>
      <c r="E91" s="461"/>
      <c r="F91" s="462"/>
      <c r="G91" s="446"/>
      <c r="H91" s="428"/>
      <c r="I91" s="428"/>
      <c r="J91" s="428"/>
      <c r="K91" s="428"/>
      <c r="L91" s="428"/>
      <c r="M91" s="428"/>
      <c r="N91" s="428"/>
      <c r="O91" s="447"/>
      <c r="P91" s="468"/>
      <c r="Q91" s="428"/>
      <c r="R91" s="428"/>
      <c r="S91" s="428"/>
      <c r="T91" s="428"/>
      <c r="U91" s="428"/>
      <c r="V91" s="428"/>
      <c r="W91" s="428"/>
      <c r="X91" s="44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8" t="s">
        <v>181</v>
      </c>
      <c r="AX91" s="429"/>
      <c r="AY91" s="10"/>
      <c r="AZ91" s="10"/>
      <c r="BA91" s="10"/>
      <c r="BB91" s="10"/>
      <c r="BC91" s="10"/>
    </row>
    <row r="92" spans="1:60" ht="23.25" hidden="1" customHeight="1" x14ac:dyDescent="0.15">
      <c r="A92" s="898"/>
      <c r="B92" s="461"/>
      <c r="C92" s="461"/>
      <c r="D92" s="461"/>
      <c r="E92" s="461"/>
      <c r="F92" s="462"/>
      <c r="G92" s="103"/>
      <c r="H92" s="104"/>
      <c r="I92" s="104"/>
      <c r="J92" s="104"/>
      <c r="K92" s="104"/>
      <c r="L92" s="104"/>
      <c r="M92" s="104"/>
      <c r="N92" s="104"/>
      <c r="O92" s="105"/>
      <c r="P92" s="104"/>
      <c r="Q92" s="547"/>
      <c r="R92" s="547"/>
      <c r="S92" s="547"/>
      <c r="T92" s="547"/>
      <c r="U92" s="547"/>
      <c r="V92" s="547"/>
      <c r="W92" s="547"/>
      <c r="X92" s="548"/>
      <c r="Y92" s="591" t="s">
        <v>62</v>
      </c>
      <c r="Z92" s="592"/>
      <c r="AA92" s="593"/>
      <c r="AB92" s="494"/>
      <c r="AC92" s="494"/>
      <c r="AD92" s="49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8"/>
      <c r="B93" s="461"/>
      <c r="C93" s="461"/>
      <c r="D93" s="461"/>
      <c r="E93" s="461"/>
      <c r="F93" s="462"/>
      <c r="G93" s="106"/>
      <c r="H93" s="107"/>
      <c r="I93" s="107"/>
      <c r="J93" s="107"/>
      <c r="K93" s="107"/>
      <c r="L93" s="107"/>
      <c r="M93" s="107"/>
      <c r="N93" s="107"/>
      <c r="O93" s="108"/>
      <c r="P93" s="549"/>
      <c r="Q93" s="549"/>
      <c r="R93" s="549"/>
      <c r="S93" s="549"/>
      <c r="T93" s="549"/>
      <c r="U93" s="549"/>
      <c r="V93" s="549"/>
      <c r="W93" s="549"/>
      <c r="X93" s="550"/>
      <c r="Y93" s="491" t="s">
        <v>54</v>
      </c>
      <c r="Z93" s="492"/>
      <c r="AA93" s="493"/>
      <c r="AB93" s="556"/>
      <c r="AC93" s="556"/>
      <c r="AD93" s="55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8"/>
      <c r="B94" s="562"/>
      <c r="C94" s="562"/>
      <c r="D94" s="562"/>
      <c r="E94" s="562"/>
      <c r="F94" s="563"/>
      <c r="G94" s="109"/>
      <c r="H94" s="110"/>
      <c r="I94" s="110"/>
      <c r="J94" s="110"/>
      <c r="K94" s="110"/>
      <c r="L94" s="110"/>
      <c r="M94" s="110"/>
      <c r="N94" s="110"/>
      <c r="O94" s="111"/>
      <c r="P94" s="176"/>
      <c r="Q94" s="176"/>
      <c r="R94" s="176"/>
      <c r="S94" s="176"/>
      <c r="T94" s="176"/>
      <c r="U94" s="176"/>
      <c r="V94" s="176"/>
      <c r="W94" s="176"/>
      <c r="X94" s="590"/>
      <c r="Y94" s="491" t="s">
        <v>13</v>
      </c>
      <c r="Z94" s="492"/>
      <c r="AA94" s="493"/>
      <c r="AB94" s="625" t="s">
        <v>14</v>
      </c>
      <c r="AC94" s="625"/>
      <c r="AD94" s="625"/>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8"/>
      <c r="B95" s="461" t="s">
        <v>145</v>
      </c>
      <c r="C95" s="461"/>
      <c r="D95" s="461"/>
      <c r="E95" s="461"/>
      <c r="F95" s="462"/>
      <c r="G95" s="545" t="s">
        <v>61</v>
      </c>
      <c r="H95" s="466"/>
      <c r="I95" s="466"/>
      <c r="J95" s="466"/>
      <c r="K95" s="466"/>
      <c r="L95" s="466"/>
      <c r="M95" s="466"/>
      <c r="N95" s="466"/>
      <c r="O95" s="546"/>
      <c r="P95" s="465" t="s">
        <v>63</v>
      </c>
      <c r="Q95" s="466"/>
      <c r="R95" s="466"/>
      <c r="S95" s="466"/>
      <c r="T95" s="466"/>
      <c r="U95" s="466"/>
      <c r="V95" s="466"/>
      <c r="W95" s="466"/>
      <c r="X95" s="546"/>
      <c r="Y95" s="164"/>
      <c r="Z95" s="165"/>
      <c r="AA95" s="166"/>
      <c r="AB95" s="243" t="s">
        <v>11</v>
      </c>
      <c r="AC95" s="244"/>
      <c r="AD95" s="245"/>
      <c r="AE95" s="243" t="s">
        <v>389</v>
      </c>
      <c r="AF95" s="244"/>
      <c r="AG95" s="244"/>
      <c r="AH95" s="245"/>
      <c r="AI95" s="243" t="s">
        <v>387</v>
      </c>
      <c r="AJ95" s="244"/>
      <c r="AK95" s="244"/>
      <c r="AL95" s="245"/>
      <c r="AM95" s="249" t="s">
        <v>416</v>
      </c>
      <c r="AN95" s="249"/>
      <c r="AO95" s="249"/>
      <c r="AP95" s="249"/>
      <c r="AQ95" s="159" t="s">
        <v>235</v>
      </c>
      <c r="AR95" s="129"/>
      <c r="AS95" s="129"/>
      <c r="AT95" s="130"/>
      <c r="AU95" s="566" t="s">
        <v>134</v>
      </c>
      <c r="AV95" s="566"/>
      <c r="AW95" s="566"/>
      <c r="AX95" s="567"/>
      <c r="AY95" s="10"/>
      <c r="AZ95" s="10"/>
      <c r="BA95" s="10"/>
      <c r="BB95" s="10"/>
      <c r="BC95" s="10"/>
      <c r="BD95" s="10"/>
      <c r="BE95" s="10"/>
      <c r="BF95" s="10"/>
      <c r="BG95" s="10"/>
      <c r="BH95" s="10"/>
    </row>
    <row r="96" spans="1:60" ht="18.75" hidden="1" customHeight="1" x14ac:dyDescent="0.15">
      <c r="A96" s="898"/>
      <c r="B96" s="461"/>
      <c r="C96" s="461"/>
      <c r="D96" s="461"/>
      <c r="E96" s="461"/>
      <c r="F96" s="462"/>
      <c r="G96" s="446"/>
      <c r="H96" s="428"/>
      <c r="I96" s="428"/>
      <c r="J96" s="428"/>
      <c r="K96" s="428"/>
      <c r="L96" s="428"/>
      <c r="M96" s="428"/>
      <c r="N96" s="428"/>
      <c r="O96" s="447"/>
      <c r="P96" s="468"/>
      <c r="Q96" s="428"/>
      <c r="R96" s="428"/>
      <c r="S96" s="428"/>
      <c r="T96" s="428"/>
      <c r="U96" s="428"/>
      <c r="V96" s="428"/>
      <c r="W96" s="428"/>
      <c r="X96" s="44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8" t="s">
        <v>181</v>
      </c>
      <c r="AX96" s="429"/>
    </row>
    <row r="97" spans="1:60" ht="23.25" hidden="1" customHeight="1" x14ac:dyDescent="0.15">
      <c r="A97" s="898"/>
      <c r="B97" s="461"/>
      <c r="C97" s="461"/>
      <c r="D97" s="461"/>
      <c r="E97" s="461"/>
      <c r="F97" s="462"/>
      <c r="G97" s="103"/>
      <c r="H97" s="104"/>
      <c r="I97" s="104"/>
      <c r="J97" s="104"/>
      <c r="K97" s="104"/>
      <c r="L97" s="104"/>
      <c r="M97" s="104"/>
      <c r="N97" s="104"/>
      <c r="O97" s="105"/>
      <c r="P97" s="104"/>
      <c r="Q97" s="547"/>
      <c r="R97" s="547"/>
      <c r="S97" s="547"/>
      <c r="T97" s="547"/>
      <c r="U97" s="547"/>
      <c r="V97" s="547"/>
      <c r="W97" s="547"/>
      <c r="X97" s="548"/>
      <c r="Y97" s="591" t="s">
        <v>62</v>
      </c>
      <c r="Z97" s="592"/>
      <c r="AA97" s="593"/>
      <c r="AB97" s="501"/>
      <c r="AC97" s="502"/>
      <c r="AD97" s="50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8"/>
      <c r="B98" s="461"/>
      <c r="C98" s="461"/>
      <c r="D98" s="461"/>
      <c r="E98" s="461"/>
      <c r="F98" s="462"/>
      <c r="G98" s="106"/>
      <c r="H98" s="107"/>
      <c r="I98" s="107"/>
      <c r="J98" s="107"/>
      <c r="K98" s="107"/>
      <c r="L98" s="107"/>
      <c r="M98" s="107"/>
      <c r="N98" s="107"/>
      <c r="O98" s="108"/>
      <c r="P98" s="549"/>
      <c r="Q98" s="549"/>
      <c r="R98" s="549"/>
      <c r="S98" s="549"/>
      <c r="T98" s="549"/>
      <c r="U98" s="549"/>
      <c r="V98" s="549"/>
      <c r="W98" s="549"/>
      <c r="X98" s="550"/>
      <c r="Y98" s="491" t="s">
        <v>54</v>
      </c>
      <c r="Z98" s="492"/>
      <c r="AA98" s="493"/>
      <c r="AB98" s="495"/>
      <c r="AC98" s="496"/>
      <c r="AD98" s="49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9"/>
      <c r="B99" s="463"/>
      <c r="C99" s="463"/>
      <c r="D99" s="463"/>
      <c r="E99" s="463"/>
      <c r="F99" s="464"/>
      <c r="G99" s="611"/>
      <c r="H99" s="215"/>
      <c r="I99" s="215"/>
      <c r="J99" s="215"/>
      <c r="K99" s="215"/>
      <c r="L99" s="215"/>
      <c r="M99" s="215"/>
      <c r="N99" s="215"/>
      <c r="O99" s="612"/>
      <c r="P99" s="551"/>
      <c r="Q99" s="551"/>
      <c r="R99" s="551"/>
      <c r="S99" s="551"/>
      <c r="T99" s="551"/>
      <c r="U99" s="551"/>
      <c r="V99" s="551"/>
      <c r="W99" s="551"/>
      <c r="X99" s="552"/>
      <c r="Y99" s="928" t="s">
        <v>13</v>
      </c>
      <c r="Z99" s="929"/>
      <c r="AA99" s="930"/>
      <c r="AB99" s="925" t="s">
        <v>14</v>
      </c>
      <c r="AC99" s="926"/>
      <c r="AD99" s="927"/>
      <c r="AE99" s="553"/>
      <c r="AF99" s="554"/>
      <c r="AG99" s="554"/>
      <c r="AH99" s="555"/>
      <c r="AI99" s="553"/>
      <c r="AJ99" s="554"/>
      <c r="AK99" s="554"/>
      <c r="AL99" s="555"/>
      <c r="AM99" s="553"/>
      <c r="AN99" s="554"/>
      <c r="AO99" s="554"/>
      <c r="AP99" s="554"/>
      <c r="AQ99" s="568"/>
      <c r="AR99" s="569"/>
      <c r="AS99" s="569"/>
      <c r="AT99" s="570"/>
      <c r="AU99" s="554"/>
      <c r="AV99" s="554"/>
      <c r="AW99" s="554"/>
      <c r="AX99" s="571"/>
    </row>
    <row r="100" spans="1:60" ht="31.5" customHeight="1" x14ac:dyDescent="0.15">
      <c r="A100" s="534" t="s">
        <v>351</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87"/>
      <c r="Z100" s="888"/>
      <c r="AA100" s="889"/>
      <c r="AB100" s="514" t="s">
        <v>11</v>
      </c>
      <c r="AC100" s="514"/>
      <c r="AD100" s="514"/>
      <c r="AE100" s="572" t="s">
        <v>389</v>
      </c>
      <c r="AF100" s="573"/>
      <c r="AG100" s="573"/>
      <c r="AH100" s="574"/>
      <c r="AI100" s="572" t="s">
        <v>409</v>
      </c>
      <c r="AJ100" s="573"/>
      <c r="AK100" s="573"/>
      <c r="AL100" s="574"/>
      <c r="AM100" s="572" t="s">
        <v>416</v>
      </c>
      <c r="AN100" s="573"/>
      <c r="AO100" s="573"/>
      <c r="AP100" s="574"/>
      <c r="AQ100" s="323" t="s">
        <v>429</v>
      </c>
      <c r="AR100" s="324"/>
      <c r="AS100" s="324"/>
      <c r="AT100" s="325"/>
      <c r="AU100" s="323" t="s">
        <v>430</v>
      </c>
      <c r="AV100" s="324"/>
      <c r="AW100" s="324"/>
      <c r="AX100" s="326"/>
    </row>
    <row r="101" spans="1:60" ht="30.75" customHeight="1" x14ac:dyDescent="0.15">
      <c r="A101" s="455"/>
      <c r="B101" s="456"/>
      <c r="C101" s="456"/>
      <c r="D101" s="456"/>
      <c r="E101" s="456"/>
      <c r="F101" s="457"/>
      <c r="G101" s="104" t="s">
        <v>574</v>
      </c>
      <c r="H101" s="104"/>
      <c r="I101" s="104"/>
      <c r="J101" s="104"/>
      <c r="K101" s="104"/>
      <c r="L101" s="104"/>
      <c r="M101" s="104"/>
      <c r="N101" s="104"/>
      <c r="O101" s="104"/>
      <c r="P101" s="104"/>
      <c r="Q101" s="104"/>
      <c r="R101" s="104"/>
      <c r="S101" s="104"/>
      <c r="T101" s="104"/>
      <c r="U101" s="104"/>
      <c r="V101" s="104"/>
      <c r="W101" s="104"/>
      <c r="X101" s="105"/>
      <c r="Y101" s="575" t="s">
        <v>55</v>
      </c>
      <c r="Z101" s="576"/>
      <c r="AA101" s="577"/>
      <c r="AB101" s="494" t="s">
        <v>568</v>
      </c>
      <c r="AC101" s="494"/>
      <c r="AD101" s="494"/>
      <c r="AE101" s="217">
        <v>23679</v>
      </c>
      <c r="AF101" s="218"/>
      <c r="AG101" s="218"/>
      <c r="AH101" s="219"/>
      <c r="AI101" s="217">
        <v>23193</v>
      </c>
      <c r="AJ101" s="218"/>
      <c r="AK101" s="218"/>
      <c r="AL101" s="219"/>
      <c r="AM101" s="217" t="s">
        <v>562</v>
      </c>
      <c r="AN101" s="218"/>
      <c r="AO101" s="218"/>
      <c r="AP101" s="219"/>
      <c r="AQ101" s="217" t="s">
        <v>562</v>
      </c>
      <c r="AR101" s="218"/>
      <c r="AS101" s="218"/>
      <c r="AT101" s="219"/>
      <c r="AU101" s="217" t="s">
        <v>562</v>
      </c>
      <c r="AV101" s="218"/>
      <c r="AW101" s="218"/>
      <c r="AX101" s="219"/>
    </row>
    <row r="102" spans="1:60" ht="30.75" customHeight="1" x14ac:dyDescent="0.15">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111"/>
      <c r="Y102" s="478" t="s">
        <v>56</v>
      </c>
      <c r="Z102" s="479"/>
      <c r="AA102" s="480"/>
      <c r="AB102" s="494" t="s">
        <v>568</v>
      </c>
      <c r="AC102" s="494"/>
      <c r="AD102" s="494"/>
      <c r="AE102" s="451">
        <v>22757</v>
      </c>
      <c r="AF102" s="451"/>
      <c r="AG102" s="451"/>
      <c r="AH102" s="451"/>
      <c r="AI102" s="451">
        <v>23680</v>
      </c>
      <c r="AJ102" s="451"/>
      <c r="AK102" s="451"/>
      <c r="AL102" s="451"/>
      <c r="AM102" s="451">
        <v>23194</v>
      </c>
      <c r="AN102" s="451"/>
      <c r="AO102" s="451"/>
      <c r="AP102" s="451"/>
      <c r="AQ102" s="272">
        <v>23195</v>
      </c>
      <c r="AR102" s="273"/>
      <c r="AS102" s="273"/>
      <c r="AT102" s="322"/>
      <c r="AU102" s="272">
        <v>23196</v>
      </c>
      <c r="AV102" s="273"/>
      <c r="AW102" s="273"/>
      <c r="AX102" s="322"/>
    </row>
    <row r="103" spans="1:60" ht="31.5" customHeight="1" x14ac:dyDescent="0.15">
      <c r="A103" s="452" t="s">
        <v>351</v>
      </c>
      <c r="B103" s="453"/>
      <c r="C103" s="453"/>
      <c r="D103" s="453"/>
      <c r="E103" s="453"/>
      <c r="F103" s="454"/>
      <c r="G103" s="492" t="s">
        <v>60</v>
      </c>
      <c r="H103" s="492"/>
      <c r="I103" s="492"/>
      <c r="J103" s="492"/>
      <c r="K103" s="492"/>
      <c r="L103" s="492"/>
      <c r="M103" s="492"/>
      <c r="N103" s="492"/>
      <c r="O103" s="492"/>
      <c r="P103" s="492"/>
      <c r="Q103" s="492"/>
      <c r="R103" s="492"/>
      <c r="S103" s="492"/>
      <c r="T103" s="492"/>
      <c r="U103" s="492"/>
      <c r="V103" s="492"/>
      <c r="W103" s="492"/>
      <c r="X103" s="493"/>
      <c r="Y103" s="485"/>
      <c r="Z103" s="486"/>
      <c r="AA103" s="487"/>
      <c r="AB103" s="448" t="s">
        <v>11</v>
      </c>
      <c r="AC103" s="449"/>
      <c r="AD103" s="450"/>
      <c r="AE103" s="448" t="s">
        <v>389</v>
      </c>
      <c r="AF103" s="449"/>
      <c r="AG103" s="449"/>
      <c r="AH103" s="450"/>
      <c r="AI103" s="448" t="s">
        <v>387</v>
      </c>
      <c r="AJ103" s="449"/>
      <c r="AK103" s="449"/>
      <c r="AL103" s="450"/>
      <c r="AM103" s="448" t="s">
        <v>416</v>
      </c>
      <c r="AN103" s="449"/>
      <c r="AO103" s="449"/>
      <c r="AP103" s="450"/>
      <c r="AQ103" s="283" t="s">
        <v>429</v>
      </c>
      <c r="AR103" s="284"/>
      <c r="AS103" s="284"/>
      <c r="AT103" s="327"/>
      <c r="AU103" s="283" t="s">
        <v>430</v>
      </c>
      <c r="AV103" s="284"/>
      <c r="AW103" s="284"/>
      <c r="AX103" s="285"/>
    </row>
    <row r="104" spans="1:60" ht="30.75" customHeight="1" x14ac:dyDescent="0.15">
      <c r="A104" s="455"/>
      <c r="B104" s="456"/>
      <c r="C104" s="456"/>
      <c r="D104" s="456"/>
      <c r="E104" s="456"/>
      <c r="F104" s="457"/>
      <c r="G104" s="104" t="s">
        <v>575</v>
      </c>
      <c r="H104" s="104"/>
      <c r="I104" s="104"/>
      <c r="J104" s="104"/>
      <c r="K104" s="104"/>
      <c r="L104" s="104"/>
      <c r="M104" s="104"/>
      <c r="N104" s="104"/>
      <c r="O104" s="104"/>
      <c r="P104" s="104"/>
      <c r="Q104" s="104"/>
      <c r="R104" s="104"/>
      <c r="S104" s="104"/>
      <c r="T104" s="104"/>
      <c r="U104" s="104"/>
      <c r="V104" s="104"/>
      <c r="W104" s="104"/>
      <c r="X104" s="105"/>
      <c r="Y104" s="498" t="s">
        <v>55</v>
      </c>
      <c r="Z104" s="499"/>
      <c r="AA104" s="500"/>
      <c r="AB104" s="578" t="s">
        <v>576</v>
      </c>
      <c r="AC104" s="579"/>
      <c r="AD104" s="580"/>
      <c r="AE104" s="217">
        <v>6865</v>
      </c>
      <c r="AF104" s="218"/>
      <c r="AG104" s="218"/>
      <c r="AH104" s="219"/>
      <c r="AI104" s="217">
        <v>6073</v>
      </c>
      <c r="AJ104" s="218"/>
      <c r="AK104" s="218"/>
      <c r="AL104" s="219"/>
      <c r="AM104" s="217">
        <v>4653</v>
      </c>
      <c r="AN104" s="218"/>
      <c r="AO104" s="218"/>
      <c r="AP104" s="219"/>
      <c r="AQ104" s="217" t="s">
        <v>562</v>
      </c>
      <c r="AR104" s="218"/>
      <c r="AS104" s="218"/>
      <c r="AT104" s="219"/>
      <c r="AU104" s="217" t="s">
        <v>766</v>
      </c>
      <c r="AV104" s="218"/>
      <c r="AW104" s="218"/>
      <c r="AX104" s="219"/>
    </row>
    <row r="105" spans="1:60" ht="30.75" customHeight="1" x14ac:dyDescent="0.15">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111"/>
      <c r="Y105" s="478" t="s">
        <v>56</v>
      </c>
      <c r="Z105" s="581"/>
      <c r="AA105" s="582"/>
      <c r="AB105" s="501" t="s">
        <v>576</v>
      </c>
      <c r="AC105" s="502"/>
      <c r="AD105" s="503"/>
      <c r="AE105" s="451">
        <v>6978</v>
      </c>
      <c r="AF105" s="451"/>
      <c r="AG105" s="451"/>
      <c r="AH105" s="451"/>
      <c r="AI105" s="451">
        <v>6866</v>
      </c>
      <c r="AJ105" s="451"/>
      <c r="AK105" s="451"/>
      <c r="AL105" s="451"/>
      <c r="AM105" s="451">
        <v>6074</v>
      </c>
      <c r="AN105" s="451"/>
      <c r="AO105" s="451"/>
      <c r="AP105" s="451"/>
      <c r="AQ105" s="217">
        <v>4654</v>
      </c>
      <c r="AR105" s="218"/>
      <c r="AS105" s="218"/>
      <c r="AT105" s="219"/>
      <c r="AU105" s="272">
        <v>4655</v>
      </c>
      <c r="AV105" s="273"/>
      <c r="AW105" s="273"/>
      <c r="AX105" s="322"/>
    </row>
    <row r="106" spans="1:60" ht="31.5" customHeight="1" x14ac:dyDescent="0.15">
      <c r="A106" s="452" t="s">
        <v>351</v>
      </c>
      <c r="B106" s="453"/>
      <c r="C106" s="453"/>
      <c r="D106" s="453"/>
      <c r="E106" s="453"/>
      <c r="F106" s="454"/>
      <c r="G106" s="492" t="s">
        <v>60</v>
      </c>
      <c r="H106" s="492"/>
      <c r="I106" s="492"/>
      <c r="J106" s="492"/>
      <c r="K106" s="492"/>
      <c r="L106" s="492"/>
      <c r="M106" s="492"/>
      <c r="N106" s="492"/>
      <c r="O106" s="492"/>
      <c r="P106" s="492"/>
      <c r="Q106" s="492"/>
      <c r="R106" s="492"/>
      <c r="S106" s="492"/>
      <c r="T106" s="492"/>
      <c r="U106" s="492"/>
      <c r="V106" s="492"/>
      <c r="W106" s="492"/>
      <c r="X106" s="493"/>
      <c r="Y106" s="485"/>
      <c r="Z106" s="486"/>
      <c r="AA106" s="487"/>
      <c r="AB106" s="448" t="s">
        <v>11</v>
      </c>
      <c r="AC106" s="449"/>
      <c r="AD106" s="450"/>
      <c r="AE106" s="448" t="s">
        <v>389</v>
      </c>
      <c r="AF106" s="449"/>
      <c r="AG106" s="449"/>
      <c r="AH106" s="450"/>
      <c r="AI106" s="448" t="s">
        <v>387</v>
      </c>
      <c r="AJ106" s="449"/>
      <c r="AK106" s="449"/>
      <c r="AL106" s="450"/>
      <c r="AM106" s="448" t="s">
        <v>416</v>
      </c>
      <c r="AN106" s="449"/>
      <c r="AO106" s="449"/>
      <c r="AP106" s="450"/>
      <c r="AQ106" s="283" t="s">
        <v>429</v>
      </c>
      <c r="AR106" s="284"/>
      <c r="AS106" s="284"/>
      <c r="AT106" s="327"/>
      <c r="AU106" s="283" t="s">
        <v>430</v>
      </c>
      <c r="AV106" s="284"/>
      <c r="AW106" s="284"/>
      <c r="AX106" s="285"/>
    </row>
    <row r="107" spans="1:60" ht="27.75" customHeight="1" x14ac:dyDescent="0.15">
      <c r="A107" s="455"/>
      <c r="B107" s="456"/>
      <c r="C107" s="456"/>
      <c r="D107" s="456"/>
      <c r="E107" s="456"/>
      <c r="F107" s="457"/>
      <c r="G107" s="104" t="s">
        <v>577</v>
      </c>
      <c r="H107" s="104"/>
      <c r="I107" s="104"/>
      <c r="J107" s="104"/>
      <c r="K107" s="104"/>
      <c r="L107" s="104"/>
      <c r="M107" s="104"/>
      <c r="N107" s="104"/>
      <c r="O107" s="104"/>
      <c r="P107" s="104"/>
      <c r="Q107" s="104"/>
      <c r="R107" s="104"/>
      <c r="S107" s="104"/>
      <c r="T107" s="104"/>
      <c r="U107" s="104"/>
      <c r="V107" s="104"/>
      <c r="W107" s="104"/>
      <c r="X107" s="105"/>
      <c r="Y107" s="498" t="s">
        <v>55</v>
      </c>
      <c r="Z107" s="499"/>
      <c r="AA107" s="500"/>
      <c r="AB107" s="578" t="s">
        <v>568</v>
      </c>
      <c r="AC107" s="579"/>
      <c r="AD107" s="580"/>
      <c r="AE107" s="451">
        <v>19756</v>
      </c>
      <c r="AF107" s="451"/>
      <c r="AG107" s="451"/>
      <c r="AH107" s="451"/>
      <c r="AI107" s="451">
        <v>20430</v>
      </c>
      <c r="AJ107" s="451"/>
      <c r="AK107" s="451"/>
      <c r="AL107" s="451"/>
      <c r="AM107" s="451">
        <v>24062</v>
      </c>
      <c r="AN107" s="451"/>
      <c r="AO107" s="451"/>
      <c r="AP107" s="451"/>
      <c r="AQ107" s="217" t="s">
        <v>628</v>
      </c>
      <c r="AR107" s="218"/>
      <c r="AS107" s="218"/>
      <c r="AT107" s="219"/>
      <c r="AU107" s="217" t="s">
        <v>766</v>
      </c>
      <c r="AV107" s="218"/>
      <c r="AW107" s="218"/>
      <c r="AX107" s="219"/>
    </row>
    <row r="108" spans="1:60" ht="27.75" customHeight="1" x14ac:dyDescent="0.15">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111"/>
      <c r="Y108" s="478" t="s">
        <v>56</v>
      </c>
      <c r="Z108" s="581"/>
      <c r="AA108" s="582"/>
      <c r="AB108" s="501" t="s">
        <v>568</v>
      </c>
      <c r="AC108" s="502"/>
      <c r="AD108" s="503"/>
      <c r="AE108" s="451">
        <v>21165</v>
      </c>
      <c r="AF108" s="451"/>
      <c r="AG108" s="451"/>
      <c r="AH108" s="451"/>
      <c r="AI108" s="451">
        <v>19757</v>
      </c>
      <c r="AJ108" s="451"/>
      <c r="AK108" s="451"/>
      <c r="AL108" s="451"/>
      <c r="AM108" s="451">
        <v>20431</v>
      </c>
      <c r="AN108" s="451"/>
      <c r="AO108" s="451"/>
      <c r="AP108" s="451"/>
      <c r="AQ108" s="217">
        <v>24063</v>
      </c>
      <c r="AR108" s="218"/>
      <c r="AS108" s="218"/>
      <c r="AT108" s="219"/>
      <c r="AU108" s="272">
        <v>24064</v>
      </c>
      <c r="AV108" s="273"/>
      <c r="AW108" s="273"/>
      <c r="AX108" s="322"/>
    </row>
    <row r="109" spans="1:60" ht="31.5" hidden="1" customHeight="1" x14ac:dyDescent="0.15">
      <c r="A109" s="452" t="s">
        <v>351</v>
      </c>
      <c r="B109" s="453"/>
      <c r="C109" s="453"/>
      <c r="D109" s="453"/>
      <c r="E109" s="453"/>
      <c r="F109" s="454"/>
      <c r="G109" s="492" t="s">
        <v>60</v>
      </c>
      <c r="H109" s="492"/>
      <c r="I109" s="492"/>
      <c r="J109" s="492"/>
      <c r="K109" s="492"/>
      <c r="L109" s="492"/>
      <c r="M109" s="492"/>
      <c r="N109" s="492"/>
      <c r="O109" s="492"/>
      <c r="P109" s="492"/>
      <c r="Q109" s="492"/>
      <c r="R109" s="492"/>
      <c r="S109" s="492"/>
      <c r="T109" s="492"/>
      <c r="U109" s="492"/>
      <c r="V109" s="492"/>
      <c r="W109" s="492"/>
      <c r="X109" s="493"/>
      <c r="Y109" s="485"/>
      <c r="Z109" s="486"/>
      <c r="AA109" s="487"/>
      <c r="AB109" s="448" t="s">
        <v>11</v>
      </c>
      <c r="AC109" s="449"/>
      <c r="AD109" s="450"/>
      <c r="AE109" s="448" t="s">
        <v>389</v>
      </c>
      <c r="AF109" s="449"/>
      <c r="AG109" s="449"/>
      <c r="AH109" s="450"/>
      <c r="AI109" s="448" t="s">
        <v>387</v>
      </c>
      <c r="AJ109" s="449"/>
      <c r="AK109" s="449"/>
      <c r="AL109" s="450"/>
      <c r="AM109" s="448" t="s">
        <v>416</v>
      </c>
      <c r="AN109" s="449"/>
      <c r="AO109" s="449"/>
      <c r="AP109" s="450"/>
      <c r="AQ109" s="283" t="s">
        <v>429</v>
      </c>
      <c r="AR109" s="284"/>
      <c r="AS109" s="284"/>
      <c r="AT109" s="327"/>
      <c r="AU109" s="283" t="s">
        <v>430</v>
      </c>
      <c r="AV109" s="284"/>
      <c r="AW109" s="284"/>
      <c r="AX109" s="285"/>
    </row>
    <row r="110" spans="1:60" ht="23.25" hidden="1" customHeight="1" x14ac:dyDescent="0.15">
      <c r="A110" s="455"/>
      <c r="B110" s="456"/>
      <c r="C110" s="456"/>
      <c r="D110" s="456"/>
      <c r="E110" s="456"/>
      <c r="F110" s="457"/>
      <c r="G110" s="104"/>
      <c r="H110" s="104"/>
      <c r="I110" s="104"/>
      <c r="J110" s="104"/>
      <c r="K110" s="104"/>
      <c r="L110" s="104"/>
      <c r="M110" s="104"/>
      <c r="N110" s="104"/>
      <c r="O110" s="104"/>
      <c r="P110" s="104"/>
      <c r="Q110" s="104"/>
      <c r="R110" s="104"/>
      <c r="S110" s="104"/>
      <c r="T110" s="104"/>
      <c r="U110" s="104"/>
      <c r="V110" s="104"/>
      <c r="W110" s="104"/>
      <c r="X110" s="105"/>
      <c r="Y110" s="498" t="s">
        <v>55</v>
      </c>
      <c r="Z110" s="499"/>
      <c r="AA110" s="500"/>
      <c r="AB110" s="578"/>
      <c r="AC110" s="579"/>
      <c r="AD110" s="580"/>
      <c r="AE110" s="451"/>
      <c r="AF110" s="451"/>
      <c r="AG110" s="451"/>
      <c r="AH110" s="451"/>
      <c r="AI110" s="451"/>
      <c r="AJ110" s="451"/>
      <c r="AK110" s="451"/>
      <c r="AL110" s="451"/>
      <c r="AM110" s="451"/>
      <c r="AN110" s="451"/>
      <c r="AO110" s="451"/>
      <c r="AP110" s="451"/>
      <c r="AQ110" s="217"/>
      <c r="AR110" s="218"/>
      <c r="AS110" s="218"/>
      <c r="AT110" s="219"/>
      <c r="AU110" s="217"/>
      <c r="AV110" s="218"/>
      <c r="AW110" s="218"/>
      <c r="AX110" s="219"/>
    </row>
    <row r="111" spans="1:60" ht="23.25" hidden="1" customHeight="1" x14ac:dyDescent="0.15">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111"/>
      <c r="Y111" s="478" t="s">
        <v>56</v>
      </c>
      <c r="Z111" s="581"/>
      <c r="AA111" s="582"/>
      <c r="AB111" s="501"/>
      <c r="AC111" s="502"/>
      <c r="AD111" s="503"/>
      <c r="AE111" s="451"/>
      <c r="AF111" s="451"/>
      <c r="AG111" s="451"/>
      <c r="AH111" s="451"/>
      <c r="AI111" s="451"/>
      <c r="AJ111" s="451"/>
      <c r="AK111" s="451"/>
      <c r="AL111" s="451"/>
      <c r="AM111" s="451"/>
      <c r="AN111" s="451"/>
      <c r="AO111" s="451"/>
      <c r="AP111" s="451"/>
      <c r="AQ111" s="217"/>
      <c r="AR111" s="218"/>
      <c r="AS111" s="218"/>
      <c r="AT111" s="219"/>
      <c r="AU111" s="272"/>
      <c r="AV111" s="273"/>
      <c r="AW111" s="273"/>
      <c r="AX111" s="322"/>
    </row>
    <row r="112" spans="1:60" ht="31.5" hidden="1" customHeight="1" x14ac:dyDescent="0.15">
      <c r="A112" s="452" t="s">
        <v>351</v>
      </c>
      <c r="B112" s="453"/>
      <c r="C112" s="453"/>
      <c r="D112" s="453"/>
      <c r="E112" s="453"/>
      <c r="F112" s="454"/>
      <c r="G112" s="492" t="s">
        <v>60</v>
      </c>
      <c r="H112" s="492"/>
      <c r="I112" s="492"/>
      <c r="J112" s="492"/>
      <c r="K112" s="492"/>
      <c r="L112" s="492"/>
      <c r="M112" s="492"/>
      <c r="N112" s="492"/>
      <c r="O112" s="492"/>
      <c r="P112" s="492"/>
      <c r="Q112" s="492"/>
      <c r="R112" s="492"/>
      <c r="S112" s="492"/>
      <c r="T112" s="492"/>
      <c r="U112" s="492"/>
      <c r="V112" s="492"/>
      <c r="W112" s="492"/>
      <c r="X112" s="493"/>
      <c r="Y112" s="485"/>
      <c r="Z112" s="486"/>
      <c r="AA112" s="487"/>
      <c r="AB112" s="448" t="s">
        <v>11</v>
      </c>
      <c r="AC112" s="449"/>
      <c r="AD112" s="450"/>
      <c r="AE112" s="448" t="s">
        <v>389</v>
      </c>
      <c r="AF112" s="449"/>
      <c r="AG112" s="449"/>
      <c r="AH112" s="450"/>
      <c r="AI112" s="448" t="s">
        <v>387</v>
      </c>
      <c r="AJ112" s="449"/>
      <c r="AK112" s="449"/>
      <c r="AL112" s="450"/>
      <c r="AM112" s="448" t="s">
        <v>416</v>
      </c>
      <c r="AN112" s="449"/>
      <c r="AO112" s="449"/>
      <c r="AP112" s="450"/>
      <c r="AQ112" s="283" t="s">
        <v>429</v>
      </c>
      <c r="AR112" s="284"/>
      <c r="AS112" s="284"/>
      <c r="AT112" s="327"/>
      <c r="AU112" s="283" t="s">
        <v>430</v>
      </c>
      <c r="AV112" s="284"/>
      <c r="AW112" s="284"/>
      <c r="AX112" s="285"/>
    </row>
    <row r="113" spans="1:50" ht="23.25" hidden="1" customHeight="1" x14ac:dyDescent="0.15">
      <c r="A113" s="455"/>
      <c r="B113" s="456"/>
      <c r="C113" s="456"/>
      <c r="D113" s="456"/>
      <c r="E113" s="456"/>
      <c r="F113" s="457"/>
      <c r="G113" s="104"/>
      <c r="H113" s="104"/>
      <c r="I113" s="104"/>
      <c r="J113" s="104"/>
      <c r="K113" s="104"/>
      <c r="L113" s="104"/>
      <c r="M113" s="104"/>
      <c r="N113" s="104"/>
      <c r="O113" s="104"/>
      <c r="P113" s="104"/>
      <c r="Q113" s="104"/>
      <c r="R113" s="104"/>
      <c r="S113" s="104"/>
      <c r="T113" s="104"/>
      <c r="U113" s="104"/>
      <c r="V113" s="104"/>
      <c r="W113" s="104"/>
      <c r="X113" s="105"/>
      <c r="Y113" s="498" t="s">
        <v>55</v>
      </c>
      <c r="Z113" s="499"/>
      <c r="AA113" s="500"/>
      <c r="AB113" s="578"/>
      <c r="AC113" s="579"/>
      <c r="AD113" s="580"/>
      <c r="AE113" s="451"/>
      <c r="AF113" s="451"/>
      <c r="AG113" s="451"/>
      <c r="AH113" s="451"/>
      <c r="AI113" s="451"/>
      <c r="AJ113" s="451"/>
      <c r="AK113" s="451"/>
      <c r="AL113" s="451"/>
      <c r="AM113" s="451"/>
      <c r="AN113" s="451"/>
      <c r="AO113" s="451"/>
      <c r="AP113" s="451"/>
      <c r="AQ113" s="217"/>
      <c r="AR113" s="218"/>
      <c r="AS113" s="218"/>
      <c r="AT113" s="219"/>
      <c r="AU113" s="217"/>
      <c r="AV113" s="218"/>
      <c r="AW113" s="218"/>
      <c r="AX113" s="219"/>
    </row>
    <row r="114" spans="1:50" ht="23.25" hidden="1" customHeight="1" x14ac:dyDescent="0.15">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111"/>
      <c r="Y114" s="478" t="s">
        <v>56</v>
      </c>
      <c r="Z114" s="581"/>
      <c r="AA114" s="582"/>
      <c r="AB114" s="501"/>
      <c r="AC114" s="502"/>
      <c r="AD114" s="503"/>
      <c r="AE114" s="451"/>
      <c r="AF114" s="451"/>
      <c r="AG114" s="451"/>
      <c r="AH114" s="451"/>
      <c r="AI114" s="451"/>
      <c r="AJ114" s="451"/>
      <c r="AK114" s="451"/>
      <c r="AL114" s="451"/>
      <c r="AM114" s="451"/>
      <c r="AN114" s="451"/>
      <c r="AO114" s="451"/>
      <c r="AP114" s="451"/>
      <c r="AQ114" s="217"/>
      <c r="AR114" s="218"/>
      <c r="AS114" s="218"/>
      <c r="AT114" s="219"/>
      <c r="AU114" s="217"/>
      <c r="AV114" s="218"/>
      <c r="AW114" s="218"/>
      <c r="AX114" s="219"/>
    </row>
    <row r="115" spans="1:50" ht="23.25" customHeight="1" x14ac:dyDescent="0.15">
      <c r="A115" s="469" t="s">
        <v>15</v>
      </c>
      <c r="B115" s="470"/>
      <c r="C115" s="470"/>
      <c r="D115" s="470"/>
      <c r="E115" s="470"/>
      <c r="F115" s="471"/>
      <c r="G115" s="449" t="s">
        <v>16</v>
      </c>
      <c r="H115" s="449"/>
      <c r="I115" s="449"/>
      <c r="J115" s="449"/>
      <c r="K115" s="449"/>
      <c r="L115" s="449"/>
      <c r="M115" s="449"/>
      <c r="N115" s="449"/>
      <c r="O115" s="449"/>
      <c r="P115" s="449"/>
      <c r="Q115" s="449"/>
      <c r="R115" s="449"/>
      <c r="S115" s="449"/>
      <c r="T115" s="449"/>
      <c r="U115" s="449"/>
      <c r="V115" s="449"/>
      <c r="W115" s="449"/>
      <c r="X115" s="450"/>
      <c r="Y115" s="586"/>
      <c r="Z115" s="587"/>
      <c r="AA115" s="588"/>
      <c r="AB115" s="448" t="s">
        <v>11</v>
      </c>
      <c r="AC115" s="449"/>
      <c r="AD115" s="450"/>
      <c r="AE115" s="448" t="s">
        <v>389</v>
      </c>
      <c r="AF115" s="449"/>
      <c r="AG115" s="449"/>
      <c r="AH115" s="450"/>
      <c r="AI115" s="448" t="s">
        <v>387</v>
      </c>
      <c r="AJ115" s="449"/>
      <c r="AK115" s="449"/>
      <c r="AL115" s="450"/>
      <c r="AM115" s="448" t="s">
        <v>416</v>
      </c>
      <c r="AN115" s="449"/>
      <c r="AO115" s="449"/>
      <c r="AP115" s="450"/>
      <c r="AQ115" s="622" t="s">
        <v>431</v>
      </c>
      <c r="AR115" s="623"/>
      <c r="AS115" s="623"/>
      <c r="AT115" s="623"/>
      <c r="AU115" s="623"/>
      <c r="AV115" s="623"/>
      <c r="AW115" s="623"/>
      <c r="AX115" s="624"/>
    </row>
    <row r="116" spans="1:50" ht="23.25" customHeight="1" x14ac:dyDescent="0.15">
      <c r="A116" s="472"/>
      <c r="B116" s="473"/>
      <c r="C116" s="473"/>
      <c r="D116" s="473"/>
      <c r="E116" s="473"/>
      <c r="F116" s="474"/>
      <c r="G116" s="421" t="s">
        <v>578</v>
      </c>
      <c r="H116" s="421"/>
      <c r="I116" s="421"/>
      <c r="J116" s="421"/>
      <c r="K116" s="421"/>
      <c r="L116" s="421"/>
      <c r="M116" s="421"/>
      <c r="N116" s="421"/>
      <c r="O116" s="421"/>
      <c r="P116" s="421"/>
      <c r="Q116" s="421"/>
      <c r="R116" s="421"/>
      <c r="S116" s="421"/>
      <c r="T116" s="421"/>
      <c r="U116" s="421"/>
      <c r="V116" s="421"/>
      <c r="W116" s="421"/>
      <c r="X116" s="421"/>
      <c r="Y116" s="488" t="s">
        <v>15</v>
      </c>
      <c r="Z116" s="489"/>
      <c r="AA116" s="490"/>
      <c r="AB116" s="495" t="s">
        <v>368</v>
      </c>
      <c r="AC116" s="496"/>
      <c r="AD116" s="497"/>
      <c r="AE116" s="451">
        <v>1</v>
      </c>
      <c r="AF116" s="451"/>
      <c r="AG116" s="451"/>
      <c r="AH116" s="451"/>
      <c r="AI116" s="451">
        <v>1</v>
      </c>
      <c r="AJ116" s="451"/>
      <c r="AK116" s="451"/>
      <c r="AL116" s="451"/>
      <c r="AM116" s="451">
        <v>1</v>
      </c>
      <c r="AN116" s="451"/>
      <c r="AO116" s="451"/>
      <c r="AP116" s="451"/>
      <c r="AQ116" s="217">
        <v>1</v>
      </c>
      <c r="AR116" s="218"/>
      <c r="AS116" s="218"/>
      <c r="AT116" s="218"/>
      <c r="AU116" s="218"/>
      <c r="AV116" s="218"/>
      <c r="AW116" s="218"/>
      <c r="AX116" s="220"/>
    </row>
    <row r="117" spans="1:50" ht="46.5" customHeight="1" thickBot="1" x14ac:dyDescent="0.2">
      <c r="A117" s="475"/>
      <c r="B117" s="476"/>
      <c r="C117" s="476"/>
      <c r="D117" s="476"/>
      <c r="E117" s="476"/>
      <c r="F117" s="477"/>
      <c r="G117" s="422"/>
      <c r="H117" s="422"/>
      <c r="I117" s="422"/>
      <c r="J117" s="422"/>
      <c r="K117" s="422"/>
      <c r="L117" s="422"/>
      <c r="M117" s="422"/>
      <c r="N117" s="422"/>
      <c r="O117" s="422"/>
      <c r="P117" s="422"/>
      <c r="Q117" s="422"/>
      <c r="R117" s="422"/>
      <c r="S117" s="422"/>
      <c r="T117" s="422"/>
      <c r="U117" s="422"/>
      <c r="V117" s="422"/>
      <c r="W117" s="422"/>
      <c r="X117" s="422"/>
      <c r="Y117" s="504" t="s">
        <v>49</v>
      </c>
      <c r="Z117" s="479"/>
      <c r="AA117" s="480"/>
      <c r="AB117" s="505" t="s">
        <v>579</v>
      </c>
      <c r="AC117" s="506"/>
      <c r="AD117" s="507"/>
      <c r="AE117" s="584" t="s">
        <v>580</v>
      </c>
      <c r="AF117" s="584"/>
      <c r="AG117" s="584"/>
      <c r="AH117" s="584"/>
      <c r="AI117" s="584" t="s">
        <v>581</v>
      </c>
      <c r="AJ117" s="584"/>
      <c r="AK117" s="584"/>
      <c r="AL117" s="584"/>
      <c r="AM117" s="584" t="s">
        <v>774</v>
      </c>
      <c r="AN117" s="584"/>
      <c r="AO117" s="584"/>
      <c r="AP117" s="584"/>
      <c r="AQ117" s="584" t="s">
        <v>626</v>
      </c>
      <c r="AR117" s="584"/>
      <c r="AS117" s="584"/>
      <c r="AT117" s="584"/>
      <c r="AU117" s="584"/>
      <c r="AV117" s="584"/>
      <c r="AW117" s="584"/>
      <c r="AX117" s="585"/>
    </row>
    <row r="118" spans="1:50" ht="23.25" hidden="1" customHeight="1" x14ac:dyDescent="0.15">
      <c r="A118" s="469" t="s">
        <v>15</v>
      </c>
      <c r="B118" s="470"/>
      <c r="C118" s="470"/>
      <c r="D118" s="470"/>
      <c r="E118" s="470"/>
      <c r="F118" s="471"/>
      <c r="G118" s="449" t="s">
        <v>16</v>
      </c>
      <c r="H118" s="449"/>
      <c r="I118" s="449"/>
      <c r="J118" s="449"/>
      <c r="K118" s="449"/>
      <c r="L118" s="449"/>
      <c r="M118" s="449"/>
      <c r="N118" s="449"/>
      <c r="O118" s="449"/>
      <c r="P118" s="449"/>
      <c r="Q118" s="449"/>
      <c r="R118" s="449"/>
      <c r="S118" s="449"/>
      <c r="T118" s="449"/>
      <c r="U118" s="449"/>
      <c r="V118" s="449"/>
      <c r="W118" s="449"/>
      <c r="X118" s="450"/>
      <c r="Y118" s="586"/>
      <c r="Z118" s="587"/>
      <c r="AA118" s="588"/>
      <c r="AB118" s="448" t="s">
        <v>11</v>
      </c>
      <c r="AC118" s="449"/>
      <c r="AD118" s="450"/>
      <c r="AE118" s="448" t="s">
        <v>389</v>
      </c>
      <c r="AF118" s="449"/>
      <c r="AG118" s="449"/>
      <c r="AH118" s="450"/>
      <c r="AI118" s="448" t="s">
        <v>387</v>
      </c>
      <c r="AJ118" s="449"/>
      <c r="AK118" s="449"/>
      <c r="AL118" s="450"/>
      <c r="AM118" s="448" t="s">
        <v>416</v>
      </c>
      <c r="AN118" s="449"/>
      <c r="AO118" s="449"/>
      <c r="AP118" s="450"/>
      <c r="AQ118" s="622" t="s">
        <v>431</v>
      </c>
      <c r="AR118" s="623"/>
      <c r="AS118" s="623"/>
      <c r="AT118" s="623"/>
      <c r="AU118" s="623"/>
      <c r="AV118" s="623"/>
      <c r="AW118" s="623"/>
      <c r="AX118" s="624"/>
    </row>
    <row r="119" spans="1:50" ht="23.25" hidden="1" customHeight="1" x14ac:dyDescent="0.15">
      <c r="A119" s="472"/>
      <c r="B119" s="473"/>
      <c r="C119" s="473"/>
      <c r="D119" s="473"/>
      <c r="E119" s="473"/>
      <c r="F119" s="474"/>
      <c r="G119" s="421" t="s">
        <v>582</v>
      </c>
      <c r="H119" s="421"/>
      <c r="I119" s="421"/>
      <c r="J119" s="421"/>
      <c r="K119" s="421"/>
      <c r="L119" s="421"/>
      <c r="M119" s="421"/>
      <c r="N119" s="421"/>
      <c r="O119" s="421"/>
      <c r="P119" s="421"/>
      <c r="Q119" s="421"/>
      <c r="R119" s="421"/>
      <c r="S119" s="421"/>
      <c r="T119" s="421"/>
      <c r="U119" s="421"/>
      <c r="V119" s="421"/>
      <c r="W119" s="421"/>
      <c r="X119" s="421"/>
      <c r="Y119" s="488" t="s">
        <v>15</v>
      </c>
      <c r="Z119" s="489"/>
      <c r="AA119" s="490"/>
      <c r="AB119" s="495"/>
      <c r="AC119" s="496"/>
      <c r="AD119" s="497"/>
      <c r="AE119" s="451"/>
      <c r="AF119" s="451"/>
      <c r="AG119" s="451"/>
      <c r="AH119" s="451"/>
      <c r="AI119" s="451"/>
      <c r="AJ119" s="451"/>
      <c r="AK119" s="451"/>
      <c r="AL119" s="451"/>
      <c r="AM119" s="451"/>
      <c r="AN119" s="451"/>
      <c r="AO119" s="451"/>
      <c r="AP119" s="451"/>
      <c r="AQ119" s="451"/>
      <c r="AR119" s="451"/>
      <c r="AS119" s="451"/>
      <c r="AT119" s="451"/>
      <c r="AU119" s="451"/>
      <c r="AV119" s="451"/>
      <c r="AW119" s="451"/>
      <c r="AX119" s="583"/>
    </row>
    <row r="120" spans="1:50" ht="46.5" hidden="1" customHeight="1" x14ac:dyDescent="0.15">
      <c r="A120" s="475"/>
      <c r="B120" s="476"/>
      <c r="C120" s="476"/>
      <c r="D120" s="476"/>
      <c r="E120" s="476"/>
      <c r="F120" s="477"/>
      <c r="G120" s="422"/>
      <c r="H120" s="422"/>
      <c r="I120" s="422"/>
      <c r="J120" s="422"/>
      <c r="K120" s="422"/>
      <c r="L120" s="422"/>
      <c r="M120" s="422"/>
      <c r="N120" s="422"/>
      <c r="O120" s="422"/>
      <c r="P120" s="422"/>
      <c r="Q120" s="422"/>
      <c r="R120" s="422"/>
      <c r="S120" s="422"/>
      <c r="T120" s="422"/>
      <c r="U120" s="422"/>
      <c r="V120" s="422"/>
      <c r="W120" s="422"/>
      <c r="X120" s="422"/>
      <c r="Y120" s="504" t="s">
        <v>49</v>
      </c>
      <c r="Z120" s="479"/>
      <c r="AA120" s="480"/>
      <c r="AB120" s="505" t="s">
        <v>583</v>
      </c>
      <c r="AC120" s="506"/>
      <c r="AD120" s="507"/>
      <c r="AE120" s="584"/>
      <c r="AF120" s="584"/>
      <c r="AG120" s="584"/>
      <c r="AH120" s="584"/>
      <c r="AI120" s="584"/>
      <c r="AJ120" s="584"/>
      <c r="AK120" s="584"/>
      <c r="AL120" s="584"/>
      <c r="AM120" s="584"/>
      <c r="AN120" s="584"/>
      <c r="AO120" s="584"/>
      <c r="AP120" s="584"/>
      <c r="AQ120" s="584"/>
      <c r="AR120" s="584"/>
      <c r="AS120" s="584"/>
      <c r="AT120" s="584"/>
      <c r="AU120" s="584"/>
      <c r="AV120" s="584"/>
      <c r="AW120" s="584"/>
      <c r="AX120" s="585"/>
    </row>
    <row r="121" spans="1:50" ht="23.25" hidden="1" customHeight="1" x14ac:dyDescent="0.15">
      <c r="A121" s="469" t="s">
        <v>15</v>
      </c>
      <c r="B121" s="470"/>
      <c r="C121" s="470"/>
      <c r="D121" s="470"/>
      <c r="E121" s="470"/>
      <c r="F121" s="471"/>
      <c r="G121" s="449" t="s">
        <v>16</v>
      </c>
      <c r="H121" s="449"/>
      <c r="I121" s="449"/>
      <c r="J121" s="449"/>
      <c r="K121" s="449"/>
      <c r="L121" s="449"/>
      <c r="M121" s="449"/>
      <c r="N121" s="449"/>
      <c r="O121" s="449"/>
      <c r="P121" s="449"/>
      <c r="Q121" s="449"/>
      <c r="R121" s="449"/>
      <c r="S121" s="449"/>
      <c r="T121" s="449"/>
      <c r="U121" s="449"/>
      <c r="V121" s="449"/>
      <c r="W121" s="449"/>
      <c r="X121" s="450"/>
      <c r="Y121" s="586"/>
      <c r="Z121" s="587"/>
      <c r="AA121" s="588"/>
      <c r="AB121" s="448" t="s">
        <v>11</v>
      </c>
      <c r="AC121" s="449"/>
      <c r="AD121" s="450"/>
      <c r="AE121" s="448" t="s">
        <v>389</v>
      </c>
      <c r="AF121" s="449"/>
      <c r="AG121" s="449"/>
      <c r="AH121" s="450"/>
      <c r="AI121" s="448" t="s">
        <v>387</v>
      </c>
      <c r="AJ121" s="449"/>
      <c r="AK121" s="449"/>
      <c r="AL121" s="450"/>
      <c r="AM121" s="448" t="s">
        <v>416</v>
      </c>
      <c r="AN121" s="449"/>
      <c r="AO121" s="449"/>
      <c r="AP121" s="450"/>
      <c r="AQ121" s="622" t="s">
        <v>431</v>
      </c>
      <c r="AR121" s="623"/>
      <c r="AS121" s="623"/>
      <c r="AT121" s="623"/>
      <c r="AU121" s="623"/>
      <c r="AV121" s="623"/>
      <c r="AW121" s="623"/>
      <c r="AX121" s="624"/>
    </row>
    <row r="122" spans="1:50" ht="23.25" hidden="1" customHeight="1" x14ac:dyDescent="0.15">
      <c r="A122" s="472"/>
      <c r="B122" s="473"/>
      <c r="C122" s="473"/>
      <c r="D122" s="473"/>
      <c r="E122" s="473"/>
      <c r="F122" s="474"/>
      <c r="G122" s="421" t="s">
        <v>584</v>
      </c>
      <c r="H122" s="421"/>
      <c r="I122" s="421"/>
      <c r="J122" s="421"/>
      <c r="K122" s="421"/>
      <c r="L122" s="421"/>
      <c r="M122" s="421"/>
      <c r="N122" s="421"/>
      <c r="O122" s="421"/>
      <c r="P122" s="421"/>
      <c r="Q122" s="421"/>
      <c r="R122" s="421"/>
      <c r="S122" s="421"/>
      <c r="T122" s="421"/>
      <c r="U122" s="421"/>
      <c r="V122" s="421"/>
      <c r="W122" s="421"/>
      <c r="X122" s="421"/>
      <c r="Y122" s="488" t="s">
        <v>15</v>
      </c>
      <c r="Z122" s="489"/>
      <c r="AA122" s="490"/>
      <c r="AB122" s="495"/>
      <c r="AC122" s="496"/>
      <c r="AD122" s="497"/>
      <c r="AE122" s="451"/>
      <c r="AF122" s="451"/>
      <c r="AG122" s="451"/>
      <c r="AH122" s="451"/>
      <c r="AI122" s="451"/>
      <c r="AJ122" s="451"/>
      <c r="AK122" s="451"/>
      <c r="AL122" s="451"/>
      <c r="AM122" s="451"/>
      <c r="AN122" s="451"/>
      <c r="AO122" s="451"/>
      <c r="AP122" s="451"/>
      <c r="AQ122" s="451"/>
      <c r="AR122" s="451"/>
      <c r="AS122" s="451"/>
      <c r="AT122" s="451"/>
      <c r="AU122" s="451"/>
      <c r="AV122" s="451"/>
      <c r="AW122" s="451"/>
      <c r="AX122" s="583"/>
    </row>
    <row r="123" spans="1:50" ht="46.5" hidden="1" customHeight="1" x14ac:dyDescent="0.15">
      <c r="A123" s="475"/>
      <c r="B123" s="476"/>
      <c r="C123" s="476"/>
      <c r="D123" s="476"/>
      <c r="E123" s="476"/>
      <c r="F123" s="477"/>
      <c r="G123" s="422"/>
      <c r="H123" s="422"/>
      <c r="I123" s="422"/>
      <c r="J123" s="422"/>
      <c r="K123" s="422"/>
      <c r="L123" s="422"/>
      <c r="M123" s="422"/>
      <c r="N123" s="422"/>
      <c r="O123" s="422"/>
      <c r="P123" s="422"/>
      <c r="Q123" s="422"/>
      <c r="R123" s="422"/>
      <c r="S123" s="422"/>
      <c r="T123" s="422"/>
      <c r="U123" s="422"/>
      <c r="V123" s="422"/>
      <c r="W123" s="422"/>
      <c r="X123" s="422"/>
      <c r="Y123" s="504" t="s">
        <v>49</v>
      </c>
      <c r="Z123" s="479"/>
      <c r="AA123" s="480"/>
      <c r="AB123" s="505" t="s">
        <v>583</v>
      </c>
      <c r="AC123" s="506"/>
      <c r="AD123" s="507"/>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row>
    <row r="124" spans="1:50" ht="23.25" hidden="1" customHeight="1" x14ac:dyDescent="0.15">
      <c r="A124" s="469" t="s">
        <v>15</v>
      </c>
      <c r="B124" s="470"/>
      <c r="C124" s="470"/>
      <c r="D124" s="470"/>
      <c r="E124" s="470"/>
      <c r="F124" s="471"/>
      <c r="G124" s="449" t="s">
        <v>16</v>
      </c>
      <c r="H124" s="449"/>
      <c r="I124" s="449"/>
      <c r="J124" s="449"/>
      <c r="K124" s="449"/>
      <c r="L124" s="449"/>
      <c r="M124" s="449"/>
      <c r="N124" s="449"/>
      <c r="O124" s="449"/>
      <c r="P124" s="449"/>
      <c r="Q124" s="449"/>
      <c r="R124" s="449"/>
      <c r="S124" s="449"/>
      <c r="T124" s="449"/>
      <c r="U124" s="449"/>
      <c r="V124" s="449"/>
      <c r="W124" s="449"/>
      <c r="X124" s="450"/>
      <c r="Y124" s="586"/>
      <c r="Z124" s="587"/>
      <c r="AA124" s="588"/>
      <c r="AB124" s="448" t="s">
        <v>11</v>
      </c>
      <c r="AC124" s="449"/>
      <c r="AD124" s="450"/>
      <c r="AE124" s="448" t="s">
        <v>389</v>
      </c>
      <c r="AF124" s="449"/>
      <c r="AG124" s="449"/>
      <c r="AH124" s="450"/>
      <c r="AI124" s="448" t="s">
        <v>387</v>
      </c>
      <c r="AJ124" s="449"/>
      <c r="AK124" s="449"/>
      <c r="AL124" s="450"/>
      <c r="AM124" s="448" t="s">
        <v>416</v>
      </c>
      <c r="AN124" s="449"/>
      <c r="AO124" s="449"/>
      <c r="AP124" s="450"/>
      <c r="AQ124" s="622" t="s">
        <v>431</v>
      </c>
      <c r="AR124" s="623"/>
      <c r="AS124" s="623"/>
      <c r="AT124" s="623"/>
      <c r="AU124" s="623"/>
      <c r="AV124" s="623"/>
      <c r="AW124" s="623"/>
      <c r="AX124" s="624"/>
    </row>
    <row r="125" spans="1:50" ht="23.25" hidden="1" customHeight="1" x14ac:dyDescent="0.15">
      <c r="A125" s="472"/>
      <c r="B125" s="473"/>
      <c r="C125" s="473"/>
      <c r="D125" s="473"/>
      <c r="E125" s="473"/>
      <c r="F125" s="474"/>
      <c r="G125" s="421" t="s">
        <v>584</v>
      </c>
      <c r="H125" s="421"/>
      <c r="I125" s="421"/>
      <c r="J125" s="421"/>
      <c r="K125" s="421"/>
      <c r="L125" s="421"/>
      <c r="M125" s="421"/>
      <c r="N125" s="421"/>
      <c r="O125" s="421"/>
      <c r="P125" s="421"/>
      <c r="Q125" s="421"/>
      <c r="R125" s="421"/>
      <c r="S125" s="421"/>
      <c r="T125" s="421"/>
      <c r="U125" s="421"/>
      <c r="V125" s="421"/>
      <c r="W125" s="421"/>
      <c r="X125" s="966"/>
      <c r="Y125" s="488" t="s">
        <v>15</v>
      </c>
      <c r="Z125" s="489"/>
      <c r="AA125" s="490"/>
      <c r="AB125" s="495"/>
      <c r="AC125" s="496"/>
      <c r="AD125" s="497"/>
      <c r="AE125" s="451"/>
      <c r="AF125" s="451"/>
      <c r="AG125" s="451"/>
      <c r="AH125" s="451"/>
      <c r="AI125" s="451"/>
      <c r="AJ125" s="451"/>
      <c r="AK125" s="451"/>
      <c r="AL125" s="451"/>
      <c r="AM125" s="451"/>
      <c r="AN125" s="451"/>
      <c r="AO125" s="451"/>
      <c r="AP125" s="451"/>
      <c r="AQ125" s="451"/>
      <c r="AR125" s="451"/>
      <c r="AS125" s="451"/>
      <c r="AT125" s="451"/>
      <c r="AU125" s="451"/>
      <c r="AV125" s="451"/>
      <c r="AW125" s="451"/>
      <c r="AX125" s="583"/>
    </row>
    <row r="126" spans="1:50" ht="46.5" hidden="1" customHeight="1" x14ac:dyDescent="0.15">
      <c r="A126" s="475"/>
      <c r="B126" s="476"/>
      <c r="C126" s="476"/>
      <c r="D126" s="476"/>
      <c r="E126" s="476"/>
      <c r="F126" s="477"/>
      <c r="G126" s="422"/>
      <c r="H126" s="422"/>
      <c r="I126" s="422"/>
      <c r="J126" s="422"/>
      <c r="K126" s="422"/>
      <c r="L126" s="422"/>
      <c r="M126" s="422"/>
      <c r="N126" s="422"/>
      <c r="O126" s="422"/>
      <c r="P126" s="422"/>
      <c r="Q126" s="422"/>
      <c r="R126" s="422"/>
      <c r="S126" s="422"/>
      <c r="T126" s="422"/>
      <c r="U126" s="422"/>
      <c r="V126" s="422"/>
      <c r="W126" s="422"/>
      <c r="X126" s="967"/>
      <c r="Y126" s="504" t="s">
        <v>49</v>
      </c>
      <c r="Z126" s="479"/>
      <c r="AA126" s="480"/>
      <c r="AB126" s="505" t="s">
        <v>583</v>
      </c>
      <c r="AC126" s="506"/>
      <c r="AD126" s="507"/>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t="23.25" hidden="1" customHeight="1" x14ac:dyDescent="0.15">
      <c r="A127" s="662" t="s">
        <v>15</v>
      </c>
      <c r="B127" s="473"/>
      <c r="C127" s="473"/>
      <c r="D127" s="473"/>
      <c r="E127" s="473"/>
      <c r="F127" s="474"/>
      <c r="G127" s="247" t="s">
        <v>16</v>
      </c>
      <c r="H127" s="247"/>
      <c r="I127" s="247"/>
      <c r="J127" s="247"/>
      <c r="K127" s="247"/>
      <c r="L127" s="247"/>
      <c r="M127" s="247"/>
      <c r="N127" s="247"/>
      <c r="O127" s="247"/>
      <c r="P127" s="247"/>
      <c r="Q127" s="247"/>
      <c r="R127" s="247"/>
      <c r="S127" s="247"/>
      <c r="T127" s="247"/>
      <c r="U127" s="247"/>
      <c r="V127" s="247"/>
      <c r="W127" s="247"/>
      <c r="X127" s="248"/>
      <c r="Y127" s="962"/>
      <c r="Z127" s="963"/>
      <c r="AA127" s="964"/>
      <c r="AB127" s="246" t="s">
        <v>11</v>
      </c>
      <c r="AC127" s="247"/>
      <c r="AD127" s="248"/>
      <c r="AE127" s="448" t="s">
        <v>389</v>
      </c>
      <c r="AF127" s="449"/>
      <c r="AG127" s="449"/>
      <c r="AH127" s="450"/>
      <c r="AI127" s="448" t="s">
        <v>387</v>
      </c>
      <c r="AJ127" s="449"/>
      <c r="AK127" s="449"/>
      <c r="AL127" s="450"/>
      <c r="AM127" s="448" t="s">
        <v>416</v>
      </c>
      <c r="AN127" s="449"/>
      <c r="AO127" s="449"/>
      <c r="AP127" s="450"/>
      <c r="AQ127" s="622" t="s">
        <v>431</v>
      </c>
      <c r="AR127" s="623"/>
      <c r="AS127" s="623"/>
      <c r="AT127" s="623"/>
      <c r="AU127" s="623"/>
      <c r="AV127" s="623"/>
      <c r="AW127" s="623"/>
      <c r="AX127" s="624"/>
    </row>
    <row r="128" spans="1:50" ht="23.25" hidden="1" customHeight="1" x14ac:dyDescent="0.15">
      <c r="A128" s="472"/>
      <c r="B128" s="473"/>
      <c r="C128" s="473"/>
      <c r="D128" s="473"/>
      <c r="E128" s="473"/>
      <c r="F128" s="474"/>
      <c r="G128" s="421" t="s">
        <v>584</v>
      </c>
      <c r="H128" s="421"/>
      <c r="I128" s="421"/>
      <c r="J128" s="421"/>
      <c r="K128" s="421"/>
      <c r="L128" s="421"/>
      <c r="M128" s="421"/>
      <c r="N128" s="421"/>
      <c r="O128" s="421"/>
      <c r="P128" s="421"/>
      <c r="Q128" s="421"/>
      <c r="R128" s="421"/>
      <c r="S128" s="421"/>
      <c r="T128" s="421"/>
      <c r="U128" s="421"/>
      <c r="V128" s="421"/>
      <c r="W128" s="421"/>
      <c r="X128" s="421"/>
      <c r="Y128" s="488" t="s">
        <v>15</v>
      </c>
      <c r="Z128" s="489"/>
      <c r="AA128" s="490"/>
      <c r="AB128" s="495"/>
      <c r="AC128" s="496"/>
      <c r="AD128" s="497"/>
      <c r="AE128" s="451"/>
      <c r="AF128" s="451"/>
      <c r="AG128" s="451"/>
      <c r="AH128" s="451"/>
      <c r="AI128" s="451"/>
      <c r="AJ128" s="451"/>
      <c r="AK128" s="451"/>
      <c r="AL128" s="451"/>
      <c r="AM128" s="451"/>
      <c r="AN128" s="451"/>
      <c r="AO128" s="451"/>
      <c r="AP128" s="451"/>
      <c r="AQ128" s="451"/>
      <c r="AR128" s="451"/>
      <c r="AS128" s="451"/>
      <c r="AT128" s="451"/>
      <c r="AU128" s="451"/>
      <c r="AV128" s="451"/>
      <c r="AW128" s="451"/>
      <c r="AX128" s="583"/>
    </row>
    <row r="129" spans="1:50" ht="46.5" hidden="1" customHeight="1" thickBot="1" x14ac:dyDescent="0.2">
      <c r="A129" s="475"/>
      <c r="B129" s="476"/>
      <c r="C129" s="476"/>
      <c r="D129" s="476"/>
      <c r="E129" s="476"/>
      <c r="F129" s="477"/>
      <c r="G129" s="422"/>
      <c r="H129" s="422"/>
      <c r="I129" s="422"/>
      <c r="J129" s="422"/>
      <c r="K129" s="422"/>
      <c r="L129" s="422"/>
      <c r="M129" s="422"/>
      <c r="N129" s="422"/>
      <c r="O129" s="422"/>
      <c r="P129" s="422"/>
      <c r="Q129" s="422"/>
      <c r="R129" s="422"/>
      <c r="S129" s="422"/>
      <c r="T129" s="422"/>
      <c r="U129" s="422"/>
      <c r="V129" s="422"/>
      <c r="W129" s="422"/>
      <c r="X129" s="422"/>
      <c r="Y129" s="504" t="s">
        <v>49</v>
      </c>
      <c r="Z129" s="479"/>
      <c r="AA129" s="480"/>
      <c r="AB129" s="505" t="s">
        <v>583</v>
      </c>
      <c r="AC129" s="506"/>
      <c r="AD129" s="507"/>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45" customHeight="1" x14ac:dyDescent="0.15">
      <c r="A130" s="188" t="s">
        <v>404</v>
      </c>
      <c r="B130" s="185"/>
      <c r="C130" s="184" t="s">
        <v>239</v>
      </c>
      <c r="D130" s="185"/>
      <c r="E130" s="169" t="s">
        <v>268</v>
      </c>
      <c r="F130" s="170"/>
      <c r="G130" s="32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389</v>
      </c>
      <c r="AF132" s="154"/>
      <c r="AG132" s="154"/>
      <c r="AH132" s="154"/>
      <c r="AI132" s="154" t="s">
        <v>409</v>
      </c>
      <c r="AJ132" s="154"/>
      <c r="AK132" s="154"/>
      <c r="AL132" s="154"/>
      <c r="AM132" s="154" t="s">
        <v>416</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556</v>
      </c>
      <c r="AR133" s="199"/>
      <c r="AS133" s="132" t="s">
        <v>236</v>
      </c>
      <c r="AT133" s="133"/>
      <c r="AU133" s="345" t="s">
        <v>556</v>
      </c>
      <c r="AV133" s="200"/>
      <c r="AW133" s="132" t="s">
        <v>181</v>
      </c>
      <c r="AX133" s="195"/>
    </row>
    <row r="134" spans="1:50" ht="39" customHeight="1" x14ac:dyDescent="0.15">
      <c r="A134" s="189"/>
      <c r="B134" s="186"/>
      <c r="C134" s="180"/>
      <c r="D134" s="186"/>
      <c r="E134" s="180"/>
      <c r="F134" s="181"/>
      <c r="G134" s="295" t="s">
        <v>627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5" t="s">
        <v>589</v>
      </c>
      <c r="AC134" s="205"/>
      <c r="AD134" s="205"/>
      <c r="AE134" s="319">
        <v>176676</v>
      </c>
      <c r="AF134" s="207"/>
      <c r="AG134" s="207"/>
      <c r="AH134" s="207"/>
      <c r="AI134" s="319">
        <v>171337</v>
      </c>
      <c r="AJ134" s="207"/>
      <c r="AK134" s="207"/>
      <c r="AL134" s="207"/>
      <c r="AM134" s="319" t="s">
        <v>556</v>
      </c>
      <c r="AN134" s="207"/>
      <c r="AO134" s="207"/>
      <c r="AP134" s="207"/>
      <c r="AQ134" s="319" t="s">
        <v>556</v>
      </c>
      <c r="AR134" s="207"/>
      <c r="AS134" s="207"/>
      <c r="AT134" s="207"/>
      <c r="AU134" s="319" t="s">
        <v>556</v>
      </c>
      <c r="AV134" s="207"/>
      <c r="AW134" s="207"/>
      <c r="AX134" s="208"/>
    </row>
    <row r="135" spans="1:50" ht="39"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589</v>
      </c>
      <c r="AC135" s="343"/>
      <c r="AD135" s="344"/>
      <c r="AE135" s="319">
        <v>162959</v>
      </c>
      <c r="AF135" s="207"/>
      <c r="AG135" s="207"/>
      <c r="AH135" s="207"/>
      <c r="AI135" s="319">
        <v>176677</v>
      </c>
      <c r="AJ135" s="207"/>
      <c r="AK135" s="207"/>
      <c r="AL135" s="207"/>
      <c r="AM135" s="319">
        <v>171338</v>
      </c>
      <c r="AN135" s="207"/>
      <c r="AO135" s="207"/>
      <c r="AP135" s="207"/>
      <c r="AQ135" s="319" t="s">
        <v>556</v>
      </c>
      <c r="AR135" s="207"/>
      <c r="AS135" s="207"/>
      <c r="AT135" s="207"/>
      <c r="AU135" s="319" t="s">
        <v>556</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389</v>
      </c>
      <c r="AF136" s="154"/>
      <c r="AG136" s="154"/>
      <c r="AH136" s="154"/>
      <c r="AI136" s="154" t="s">
        <v>387</v>
      </c>
      <c r="AJ136" s="154"/>
      <c r="AK136" s="154"/>
      <c r="AL136" s="154"/>
      <c r="AM136" s="154" t="s">
        <v>416</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556</v>
      </c>
      <c r="AR137" s="199"/>
      <c r="AS137" s="132" t="s">
        <v>236</v>
      </c>
      <c r="AT137" s="133"/>
      <c r="AU137" s="345">
        <v>2</v>
      </c>
      <c r="AV137" s="200"/>
      <c r="AW137" s="132" t="s">
        <v>181</v>
      </c>
      <c r="AX137" s="195"/>
    </row>
    <row r="138" spans="1:50" ht="39.75" customHeight="1" x14ac:dyDescent="0.15">
      <c r="A138" s="189"/>
      <c r="B138" s="186"/>
      <c r="C138" s="180"/>
      <c r="D138" s="186"/>
      <c r="E138" s="180"/>
      <c r="F138" s="181"/>
      <c r="G138" s="295" t="s">
        <v>586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590</v>
      </c>
      <c r="AC138" s="343"/>
      <c r="AD138" s="344"/>
      <c r="AE138" s="319">
        <v>5.4</v>
      </c>
      <c r="AF138" s="207"/>
      <c r="AG138" s="207"/>
      <c r="AH138" s="207"/>
      <c r="AI138" s="319">
        <v>5.3</v>
      </c>
      <c r="AJ138" s="207"/>
      <c r="AK138" s="207"/>
      <c r="AL138" s="207"/>
      <c r="AM138" s="319">
        <v>5.2</v>
      </c>
      <c r="AN138" s="207"/>
      <c r="AO138" s="207"/>
      <c r="AP138" s="207"/>
      <c r="AQ138" s="319" t="s">
        <v>556</v>
      </c>
      <c r="AR138" s="207"/>
      <c r="AS138" s="207"/>
      <c r="AT138" s="207"/>
      <c r="AU138" s="319" t="s">
        <v>556</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590</v>
      </c>
      <c r="AC139" s="343"/>
      <c r="AD139" s="344"/>
      <c r="AE139" s="319" t="s">
        <v>556</v>
      </c>
      <c r="AF139" s="207"/>
      <c r="AG139" s="207"/>
      <c r="AH139" s="207"/>
      <c r="AI139" s="319" t="s">
        <v>556</v>
      </c>
      <c r="AJ139" s="207"/>
      <c r="AK139" s="207"/>
      <c r="AL139" s="207"/>
      <c r="AM139" s="319" t="s">
        <v>556</v>
      </c>
      <c r="AN139" s="207"/>
      <c r="AO139" s="207"/>
      <c r="AP139" s="207"/>
      <c r="AQ139" s="319" t="s">
        <v>556</v>
      </c>
      <c r="AR139" s="207"/>
      <c r="AS139" s="207"/>
      <c r="AT139" s="207"/>
      <c r="AU139" s="319">
        <v>5.5</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389</v>
      </c>
      <c r="AF140" s="154"/>
      <c r="AG140" s="154"/>
      <c r="AH140" s="154"/>
      <c r="AI140" s="154" t="s">
        <v>387</v>
      </c>
      <c r="AJ140" s="154"/>
      <c r="AK140" s="154"/>
      <c r="AL140" s="154"/>
      <c r="AM140" s="154" t="s">
        <v>416</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562</v>
      </c>
      <c r="AR141" s="199"/>
      <c r="AS141" s="132" t="s">
        <v>236</v>
      </c>
      <c r="AT141" s="133"/>
      <c r="AU141" s="200" t="s">
        <v>562</v>
      </c>
      <c r="AV141" s="200"/>
      <c r="AW141" s="132" t="s">
        <v>181</v>
      </c>
      <c r="AX141" s="195"/>
    </row>
    <row r="142" spans="1:50" ht="33" customHeight="1" x14ac:dyDescent="0.15">
      <c r="A142" s="189"/>
      <c r="B142" s="186"/>
      <c r="C142" s="180"/>
      <c r="D142" s="186"/>
      <c r="E142" s="180"/>
      <c r="F142" s="181"/>
      <c r="G142" s="103" t="s">
        <v>587</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568</v>
      </c>
      <c r="AC142" s="205"/>
      <c r="AD142" s="205"/>
      <c r="AE142" s="206">
        <v>19756</v>
      </c>
      <c r="AF142" s="207"/>
      <c r="AG142" s="207"/>
      <c r="AH142" s="207"/>
      <c r="AI142" s="206">
        <v>20430</v>
      </c>
      <c r="AJ142" s="207"/>
      <c r="AK142" s="207"/>
      <c r="AL142" s="207"/>
      <c r="AM142" s="206">
        <v>24062</v>
      </c>
      <c r="AN142" s="207"/>
      <c r="AO142" s="207"/>
      <c r="AP142" s="207"/>
      <c r="AQ142" s="206" t="s">
        <v>562</v>
      </c>
      <c r="AR142" s="207"/>
      <c r="AS142" s="207"/>
      <c r="AT142" s="207"/>
      <c r="AU142" s="206" t="s">
        <v>562</v>
      </c>
      <c r="AV142" s="207"/>
      <c r="AW142" s="207"/>
      <c r="AX142" s="208"/>
    </row>
    <row r="143" spans="1:50" ht="33"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568</v>
      </c>
      <c r="AC143" s="213"/>
      <c r="AD143" s="213"/>
      <c r="AE143" s="206">
        <v>21165</v>
      </c>
      <c r="AF143" s="207"/>
      <c r="AG143" s="207"/>
      <c r="AH143" s="207"/>
      <c r="AI143" s="206">
        <v>19757</v>
      </c>
      <c r="AJ143" s="207"/>
      <c r="AK143" s="207"/>
      <c r="AL143" s="207"/>
      <c r="AM143" s="206">
        <v>20431</v>
      </c>
      <c r="AN143" s="207"/>
      <c r="AO143" s="207"/>
      <c r="AP143" s="207"/>
      <c r="AQ143" s="206" t="s">
        <v>562</v>
      </c>
      <c r="AR143" s="207"/>
      <c r="AS143" s="207"/>
      <c r="AT143" s="207"/>
      <c r="AU143" s="206" t="s">
        <v>562</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389</v>
      </c>
      <c r="AF144" s="154"/>
      <c r="AG144" s="154"/>
      <c r="AH144" s="154"/>
      <c r="AI144" s="154" t="s">
        <v>387</v>
      </c>
      <c r="AJ144" s="154"/>
      <c r="AK144" s="154"/>
      <c r="AL144" s="154"/>
      <c r="AM144" s="154" t="s">
        <v>416</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562</v>
      </c>
      <c r="AR145" s="199"/>
      <c r="AS145" s="132" t="s">
        <v>236</v>
      </c>
      <c r="AT145" s="133"/>
      <c r="AU145" s="200" t="s">
        <v>562</v>
      </c>
      <c r="AV145" s="200"/>
      <c r="AW145" s="132" t="s">
        <v>181</v>
      </c>
      <c r="AX145" s="195"/>
    </row>
    <row r="146" spans="1:50" ht="34.5" customHeight="1" x14ac:dyDescent="0.15">
      <c r="A146" s="189"/>
      <c r="B146" s="186"/>
      <c r="C146" s="180"/>
      <c r="D146" s="186"/>
      <c r="E146" s="180"/>
      <c r="F146" s="181"/>
      <c r="G146" s="103" t="s">
        <v>588</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368</v>
      </c>
      <c r="AC146" s="205"/>
      <c r="AD146" s="205"/>
      <c r="AE146" s="206">
        <v>25</v>
      </c>
      <c r="AF146" s="207"/>
      <c r="AG146" s="207"/>
      <c r="AH146" s="207"/>
      <c r="AI146" s="206">
        <v>24.9</v>
      </c>
      <c r="AJ146" s="207"/>
      <c r="AK146" s="207"/>
      <c r="AL146" s="207"/>
      <c r="AM146" s="206">
        <v>28.4</v>
      </c>
      <c r="AN146" s="207"/>
      <c r="AO146" s="207"/>
      <c r="AP146" s="207"/>
      <c r="AQ146" s="206" t="s">
        <v>562</v>
      </c>
      <c r="AR146" s="207"/>
      <c r="AS146" s="207"/>
      <c r="AT146" s="207"/>
      <c r="AU146" s="206" t="s">
        <v>562</v>
      </c>
      <c r="AV146" s="207"/>
      <c r="AW146" s="207"/>
      <c r="AX146" s="208"/>
    </row>
    <row r="147" spans="1:50" ht="34.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368</v>
      </c>
      <c r="AC147" s="213"/>
      <c r="AD147" s="213"/>
      <c r="AE147" s="206">
        <v>30</v>
      </c>
      <c r="AF147" s="207"/>
      <c r="AG147" s="207"/>
      <c r="AH147" s="207"/>
      <c r="AI147" s="206">
        <v>30</v>
      </c>
      <c r="AJ147" s="207"/>
      <c r="AK147" s="207"/>
      <c r="AL147" s="207"/>
      <c r="AM147" s="206">
        <v>30</v>
      </c>
      <c r="AN147" s="207"/>
      <c r="AO147" s="207"/>
      <c r="AP147" s="207"/>
      <c r="AQ147" s="206" t="s">
        <v>562</v>
      </c>
      <c r="AR147" s="207"/>
      <c r="AS147" s="207"/>
      <c r="AT147" s="207"/>
      <c r="AU147" s="206" t="s">
        <v>562</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389</v>
      </c>
      <c r="AF148" s="154"/>
      <c r="AG148" s="154"/>
      <c r="AH148" s="154"/>
      <c r="AI148" s="154" t="s">
        <v>387</v>
      </c>
      <c r="AJ148" s="154"/>
      <c r="AK148" s="154"/>
      <c r="AL148" s="154"/>
      <c r="AM148" s="154" t="s">
        <v>416</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29"/>
      <c r="I152" s="129"/>
      <c r="J152" s="129"/>
      <c r="K152" s="129"/>
      <c r="L152" s="129"/>
      <c r="M152" s="129"/>
      <c r="N152" s="129"/>
      <c r="O152" s="129"/>
      <c r="P152" s="130"/>
      <c r="Q152" s="159" t="s">
        <v>335</v>
      </c>
      <c r="R152" s="129"/>
      <c r="S152" s="129"/>
      <c r="T152" s="129"/>
      <c r="U152" s="129"/>
      <c r="V152" s="129"/>
      <c r="W152" s="129"/>
      <c r="X152" s="129"/>
      <c r="Y152" s="129"/>
      <c r="Z152" s="129"/>
      <c r="AA152" s="129"/>
      <c r="AB152" s="128" t="s">
        <v>336</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customHeight="1" x14ac:dyDescent="0.15">
      <c r="A154" s="189"/>
      <c r="B154" s="186"/>
      <c r="C154" s="180"/>
      <c r="D154" s="186"/>
      <c r="E154" s="180"/>
      <c r="F154" s="181"/>
      <c r="G154" s="295" t="s">
        <v>591</v>
      </c>
      <c r="H154" s="104"/>
      <c r="I154" s="104"/>
      <c r="J154" s="104"/>
      <c r="K154" s="104"/>
      <c r="L154" s="104"/>
      <c r="M154" s="104"/>
      <c r="N154" s="104"/>
      <c r="O154" s="104"/>
      <c r="P154" s="105"/>
      <c r="Q154" s="320" t="s">
        <v>592</v>
      </c>
      <c r="R154" s="104"/>
      <c r="S154" s="104"/>
      <c r="T154" s="104"/>
      <c r="U154" s="104"/>
      <c r="V154" s="104"/>
      <c r="W154" s="104"/>
      <c r="X154" s="104"/>
      <c r="Y154" s="104"/>
      <c r="Z154" s="104"/>
      <c r="AA154" s="292"/>
      <c r="AB154" s="350" t="s">
        <v>593</v>
      </c>
      <c r="AC154" s="141"/>
      <c r="AD154" s="141"/>
      <c r="AE154" s="351" t="s">
        <v>556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96.25"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759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360"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1.25" customHeight="1" x14ac:dyDescent="0.15">
      <c r="A188" s="189"/>
      <c r="B188" s="186"/>
      <c r="C188" s="180"/>
      <c r="D188" s="186"/>
      <c r="E188" s="320"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1.2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389</v>
      </c>
      <c r="AF192" s="154"/>
      <c r="AG192" s="154"/>
      <c r="AH192" s="154"/>
      <c r="AI192" s="154" t="s">
        <v>387</v>
      </c>
      <c r="AJ192" s="154"/>
      <c r="AK192" s="154"/>
      <c r="AL192" s="154"/>
      <c r="AM192" s="154" t="s">
        <v>416</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556</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556</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389</v>
      </c>
      <c r="AF196" s="154"/>
      <c r="AG196" s="154"/>
      <c r="AH196" s="154"/>
      <c r="AI196" s="154" t="s">
        <v>387</v>
      </c>
      <c r="AJ196" s="154"/>
      <c r="AK196" s="154"/>
      <c r="AL196" s="154"/>
      <c r="AM196" s="154" t="s">
        <v>416</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556</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556</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389</v>
      </c>
      <c r="AF200" s="154"/>
      <c r="AG200" s="154"/>
      <c r="AH200" s="154"/>
      <c r="AI200" s="154" t="s">
        <v>387</v>
      </c>
      <c r="AJ200" s="154"/>
      <c r="AK200" s="154"/>
      <c r="AL200" s="154"/>
      <c r="AM200" s="154" t="s">
        <v>416</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389</v>
      </c>
      <c r="AF204" s="154"/>
      <c r="AG204" s="154"/>
      <c r="AH204" s="154"/>
      <c r="AI204" s="154" t="s">
        <v>387</v>
      </c>
      <c r="AJ204" s="154"/>
      <c r="AK204" s="154"/>
      <c r="AL204" s="154"/>
      <c r="AM204" s="154" t="s">
        <v>416</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389</v>
      </c>
      <c r="AF208" s="154"/>
      <c r="AG208" s="154"/>
      <c r="AH208" s="154"/>
      <c r="AI208" s="154" t="s">
        <v>387</v>
      </c>
      <c r="AJ208" s="154"/>
      <c r="AK208" s="154"/>
      <c r="AL208" s="154"/>
      <c r="AM208" s="154" t="s">
        <v>416</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335</v>
      </c>
      <c r="R212" s="129"/>
      <c r="S212" s="129"/>
      <c r="T212" s="129"/>
      <c r="U212" s="129"/>
      <c r="V212" s="129"/>
      <c r="W212" s="129"/>
      <c r="X212" s="129"/>
      <c r="Y212" s="129"/>
      <c r="Z212" s="129"/>
      <c r="AA212" s="129"/>
      <c r="AB212" s="128" t="s">
        <v>336</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389</v>
      </c>
      <c r="AF252" s="154"/>
      <c r="AG252" s="154"/>
      <c r="AH252" s="154"/>
      <c r="AI252" s="154" t="s">
        <v>387</v>
      </c>
      <c r="AJ252" s="154"/>
      <c r="AK252" s="154"/>
      <c r="AL252" s="154"/>
      <c r="AM252" s="154" t="s">
        <v>416</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389</v>
      </c>
      <c r="AF256" s="154"/>
      <c r="AG256" s="154"/>
      <c r="AH256" s="154"/>
      <c r="AI256" s="154" t="s">
        <v>387</v>
      </c>
      <c r="AJ256" s="154"/>
      <c r="AK256" s="154"/>
      <c r="AL256" s="154"/>
      <c r="AM256" s="154" t="s">
        <v>416</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389</v>
      </c>
      <c r="AF260" s="154"/>
      <c r="AG260" s="154"/>
      <c r="AH260" s="154"/>
      <c r="AI260" s="154" t="s">
        <v>387</v>
      </c>
      <c r="AJ260" s="154"/>
      <c r="AK260" s="154"/>
      <c r="AL260" s="154"/>
      <c r="AM260" s="154" t="s">
        <v>416</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389</v>
      </c>
      <c r="AF264" s="154"/>
      <c r="AG264" s="154"/>
      <c r="AH264" s="154"/>
      <c r="AI264" s="154" t="s">
        <v>387</v>
      </c>
      <c r="AJ264" s="154"/>
      <c r="AK264" s="154"/>
      <c r="AL264" s="154"/>
      <c r="AM264" s="154" t="s">
        <v>416</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389</v>
      </c>
      <c r="AF268" s="154"/>
      <c r="AG268" s="154"/>
      <c r="AH268" s="154"/>
      <c r="AI268" s="154" t="s">
        <v>387</v>
      </c>
      <c r="AJ268" s="154"/>
      <c r="AK268" s="154"/>
      <c r="AL268" s="154"/>
      <c r="AM268" s="154" t="s">
        <v>416</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335</v>
      </c>
      <c r="R272" s="129"/>
      <c r="S272" s="129"/>
      <c r="T272" s="129"/>
      <c r="U272" s="129"/>
      <c r="V272" s="129"/>
      <c r="W272" s="129"/>
      <c r="X272" s="129"/>
      <c r="Y272" s="129"/>
      <c r="Z272" s="129"/>
      <c r="AA272" s="129"/>
      <c r="AB272" s="128" t="s">
        <v>336</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389</v>
      </c>
      <c r="AF312" s="154"/>
      <c r="AG312" s="154"/>
      <c r="AH312" s="154"/>
      <c r="AI312" s="154" t="s">
        <v>387</v>
      </c>
      <c r="AJ312" s="154"/>
      <c r="AK312" s="154"/>
      <c r="AL312" s="154"/>
      <c r="AM312" s="154" t="s">
        <v>416</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389</v>
      </c>
      <c r="AF316" s="154"/>
      <c r="AG316" s="154"/>
      <c r="AH316" s="154"/>
      <c r="AI316" s="154" t="s">
        <v>387</v>
      </c>
      <c r="AJ316" s="154"/>
      <c r="AK316" s="154"/>
      <c r="AL316" s="154"/>
      <c r="AM316" s="154" t="s">
        <v>416</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389</v>
      </c>
      <c r="AF320" s="154"/>
      <c r="AG320" s="154"/>
      <c r="AH320" s="154"/>
      <c r="AI320" s="154" t="s">
        <v>387</v>
      </c>
      <c r="AJ320" s="154"/>
      <c r="AK320" s="154"/>
      <c r="AL320" s="154"/>
      <c r="AM320" s="154" t="s">
        <v>416</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389</v>
      </c>
      <c r="AF324" s="154"/>
      <c r="AG324" s="154"/>
      <c r="AH324" s="154"/>
      <c r="AI324" s="154" t="s">
        <v>387</v>
      </c>
      <c r="AJ324" s="154"/>
      <c r="AK324" s="154"/>
      <c r="AL324" s="154"/>
      <c r="AM324" s="154" t="s">
        <v>416</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389</v>
      </c>
      <c r="AF328" s="154"/>
      <c r="AG328" s="154"/>
      <c r="AH328" s="154"/>
      <c r="AI328" s="154" t="s">
        <v>387</v>
      </c>
      <c r="AJ328" s="154"/>
      <c r="AK328" s="154"/>
      <c r="AL328" s="154"/>
      <c r="AM328" s="154" t="s">
        <v>416</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335</v>
      </c>
      <c r="R332" s="129"/>
      <c r="S332" s="129"/>
      <c r="T332" s="129"/>
      <c r="U332" s="129"/>
      <c r="V332" s="129"/>
      <c r="W332" s="129"/>
      <c r="X332" s="129"/>
      <c r="Y332" s="129"/>
      <c r="Z332" s="129"/>
      <c r="AA332" s="129"/>
      <c r="AB332" s="128" t="s">
        <v>336</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389</v>
      </c>
      <c r="AF372" s="154"/>
      <c r="AG372" s="154"/>
      <c r="AH372" s="154"/>
      <c r="AI372" s="154" t="s">
        <v>387</v>
      </c>
      <c r="AJ372" s="154"/>
      <c r="AK372" s="154"/>
      <c r="AL372" s="154"/>
      <c r="AM372" s="154" t="s">
        <v>416</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389</v>
      </c>
      <c r="AF376" s="154"/>
      <c r="AG376" s="154"/>
      <c r="AH376" s="154"/>
      <c r="AI376" s="154" t="s">
        <v>387</v>
      </c>
      <c r="AJ376" s="154"/>
      <c r="AK376" s="154"/>
      <c r="AL376" s="154"/>
      <c r="AM376" s="154" t="s">
        <v>416</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389</v>
      </c>
      <c r="AF380" s="154"/>
      <c r="AG380" s="154"/>
      <c r="AH380" s="154"/>
      <c r="AI380" s="154" t="s">
        <v>387</v>
      </c>
      <c r="AJ380" s="154"/>
      <c r="AK380" s="154"/>
      <c r="AL380" s="154"/>
      <c r="AM380" s="154" t="s">
        <v>416</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389</v>
      </c>
      <c r="AF384" s="154"/>
      <c r="AG384" s="154"/>
      <c r="AH384" s="154"/>
      <c r="AI384" s="154" t="s">
        <v>387</v>
      </c>
      <c r="AJ384" s="154"/>
      <c r="AK384" s="154"/>
      <c r="AL384" s="154"/>
      <c r="AM384" s="154" t="s">
        <v>416</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389</v>
      </c>
      <c r="AF388" s="154"/>
      <c r="AG388" s="154"/>
      <c r="AH388" s="154"/>
      <c r="AI388" s="154" t="s">
        <v>387</v>
      </c>
      <c r="AJ388" s="154"/>
      <c r="AK388" s="154"/>
      <c r="AL388" s="154"/>
      <c r="AM388" s="154" t="s">
        <v>416</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335</v>
      </c>
      <c r="R392" s="129"/>
      <c r="S392" s="129"/>
      <c r="T392" s="129"/>
      <c r="U392" s="129"/>
      <c r="V392" s="129"/>
      <c r="W392" s="129"/>
      <c r="X392" s="129"/>
      <c r="Y392" s="129"/>
      <c r="Z392" s="129"/>
      <c r="AA392" s="129"/>
      <c r="AB392" s="128" t="s">
        <v>336</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419</v>
      </c>
      <c r="D430" s="968"/>
      <c r="E430" s="174" t="s">
        <v>397</v>
      </c>
      <c r="F430" s="933"/>
      <c r="G430" s="934" t="s">
        <v>255</v>
      </c>
      <c r="H430" s="122"/>
      <c r="I430" s="122"/>
      <c r="J430" s="935" t="s">
        <v>556</v>
      </c>
      <c r="K430" s="936"/>
      <c r="L430" s="936"/>
      <c r="M430" s="936"/>
      <c r="N430" s="936"/>
      <c r="O430" s="936"/>
      <c r="P430" s="936"/>
      <c r="Q430" s="936"/>
      <c r="R430" s="936"/>
      <c r="S430" s="936"/>
      <c r="T430" s="937"/>
      <c r="U430" s="938" t="s">
        <v>556</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39"/>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410</v>
      </c>
      <c r="AJ431" s="349"/>
      <c r="AK431" s="349"/>
      <c r="AL431" s="159"/>
      <c r="AM431" s="349" t="s">
        <v>423</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556</v>
      </c>
      <c r="AF432" s="200"/>
      <c r="AG432" s="132" t="s">
        <v>236</v>
      </c>
      <c r="AH432" s="133"/>
      <c r="AI432" s="155"/>
      <c r="AJ432" s="155"/>
      <c r="AK432" s="155"/>
      <c r="AL432" s="153"/>
      <c r="AM432" s="155"/>
      <c r="AN432" s="155"/>
      <c r="AO432" s="155"/>
      <c r="AP432" s="153"/>
      <c r="AQ432" s="621" t="s">
        <v>556</v>
      </c>
      <c r="AR432" s="200"/>
      <c r="AS432" s="132" t="s">
        <v>236</v>
      </c>
      <c r="AT432" s="133"/>
      <c r="AU432" s="621" t="s">
        <v>556</v>
      </c>
      <c r="AV432" s="200"/>
      <c r="AW432" s="132" t="s">
        <v>181</v>
      </c>
      <c r="AX432" s="195"/>
    </row>
    <row r="433" spans="1:50" ht="23.25" customHeight="1" x14ac:dyDescent="0.15">
      <c r="A433" s="189"/>
      <c r="B433" s="186"/>
      <c r="C433" s="180"/>
      <c r="D433" s="186"/>
      <c r="E433" s="354"/>
      <c r="F433" s="355"/>
      <c r="G433" s="295" t="s">
        <v>556</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6" t="s">
        <v>556</v>
      </c>
      <c r="AC433" s="213"/>
      <c r="AD433" s="213"/>
      <c r="AE433" s="426" t="s">
        <v>556</v>
      </c>
      <c r="AF433" s="207"/>
      <c r="AG433" s="207"/>
      <c r="AH433" s="207"/>
      <c r="AI433" s="426" t="s">
        <v>556</v>
      </c>
      <c r="AJ433" s="207"/>
      <c r="AK433" s="207"/>
      <c r="AL433" s="207"/>
      <c r="AM433" s="426" t="s">
        <v>556</v>
      </c>
      <c r="AN433" s="207"/>
      <c r="AO433" s="207"/>
      <c r="AP433" s="207"/>
      <c r="AQ433" s="426" t="s">
        <v>556</v>
      </c>
      <c r="AR433" s="207"/>
      <c r="AS433" s="207"/>
      <c r="AT433" s="353"/>
      <c r="AU433" s="427" t="s">
        <v>556</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6" t="s">
        <v>556</v>
      </c>
      <c r="AC434" s="213"/>
      <c r="AD434" s="213"/>
      <c r="AE434" s="426" t="s">
        <v>595</v>
      </c>
      <c r="AF434" s="207"/>
      <c r="AG434" s="207"/>
      <c r="AH434" s="207"/>
      <c r="AI434" s="426" t="s">
        <v>556</v>
      </c>
      <c r="AJ434" s="207"/>
      <c r="AK434" s="207"/>
      <c r="AL434" s="207"/>
      <c r="AM434" s="426" t="s">
        <v>556</v>
      </c>
      <c r="AN434" s="207"/>
      <c r="AO434" s="207"/>
      <c r="AP434" s="207"/>
      <c r="AQ434" s="426" t="s">
        <v>595</v>
      </c>
      <c r="AR434" s="207"/>
      <c r="AS434" s="207"/>
      <c r="AT434" s="353"/>
      <c r="AU434" s="427" t="s">
        <v>556</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10" t="s">
        <v>182</v>
      </c>
      <c r="AC435" s="610"/>
      <c r="AD435" s="610"/>
      <c r="AE435" s="426" t="s">
        <v>556</v>
      </c>
      <c r="AF435" s="207"/>
      <c r="AG435" s="207"/>
      <c r="AH435" s="207"/>
      <c r="AI435" s="426" t="s">
        <v>556</v>
      </c>
      <c r="AJ435" s="207"/>
      <c r="AK435" s="207"/>
      <c r="AL435" s="207"/>
      <c r="AM435" s="426" t="s">
        <v>556</v>
      </c>
      <c r="AN435" s="207"/>
      <c r="AO435" s="207"/>
      <c r="AP435" s="207"/>
      <c r="AQ435" s="426" t="s">
        <v>556</v>
      </c>
      <c r="AR435" s="207"/>
      <c r="AS435" s="207"/>
      <c r="AT435" s="353"/>
      <c r="AU435" s="427" t="s">
        <v>556</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410</v>
      </c>
      <c r="AJ436" s="349"/>
      <c r="AK436" s="349"/>
      <c r="AL436" s="159"/>
      <c r="AM436" s="349" t="s">
        <v>423</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6"/>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10" t="s">
        <v>182</v>
      </c>
      <c r="AC440" s="610"/>
      <c r="AD440" s="610"/>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410</v>
      </c>
      <c r="AJ441" s="349"/>
      <c r="AK441" s="349"/>
      <c r="AL441" s="159"/>
      <c r="AM441" s="349" t="s">
        <v>423</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6"/>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10" t="s">
        <v>182</v>
      </c>
      <c r="AC445" s="610"/>
      <c r="AD445" s="610"/>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410</v>
      </c>
      <c r="AJ446" s="349"/>
      <c r="AK446" s="349"/>
      <c r="AL446" s="159"/>
      <c r="AM446" s="349" t="s">
        <v>423</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6"/>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10" t="s">
        <v>182</v>
      </c>
      <c r="AC450" s="610"/>
      <c r="AD450" s="610"/>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410</v>
      </c>
      <c r="AJ451" s="349"/>
      <c r="AK451" s="349"/>
      <c r="AL451" s="159"/>
      <c r="AM451" s="349" t="s">
        <v>423</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6"/>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10" t="s">
        <v>182</v>
      </c>
      <c r="AC455" s="610"/>
      <c r="AD455" s="610"/>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410</v>
      </c>
      <c r="AJ456" s="349"/>
      <c r="AK456" s="349"/>
      <c r="AL456" s="159"/>
      <c r="AM456" s="349" t="s">
        <v>423</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562</v>
      </c>
      <c r="AF457" s="200"/>
      <c r="AG457" s="132" t="s">
        <v>236</v>
      </c>
      <c r="AH457" s="133"/>
      <c r="AI457" s="155"/>
      <c r="AJ457" s="155"/>
      <c r="AK457" s="155"/>
      <c r="AL457" s="153"/>
      <c r="AM457" s="155"/>
      <c r="AN457" s="155"/>
      <c r="AO457" s="155"/>
      <c r="AP457" s="153"/>
      <c r="AQ457" s="621" t="s">
        <v>556</v>
      </c>
      <c r="AR457" s="200"/>
      <c r="AS457" s="132" t="s">
        <v>236</v>
      </c>
      <c r="AT457" s="133"/>
      <c r="AU457" s="345" t="s">
        <v>556</v>
      </c>
      <c r="AV457" s="200"/>
      <c r="AW457" s="132" t="s">
        <v>181</v>
      </c>
      <c r="AX457" s="195"/>
    </row>
    <row r="458" spans="1:50" ht="23.25" customHeight="1" x14ac:dyDescent="0.15">
      <c r="A458" s="189"/>
      <c r="B458" s="186"/>
      <c r="C458" s="180"/>
      <c r="D458" s="186"/>
      <c r="E458" s="354"/>
      <c r="F458" s="355"/>
      <c r="G458" s="295" t="s">
        <v>556</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6" t="s">
        <v>556</v>
      </c>
      <c r="AC458" s="213"/>
      <c r="AD458" s="213"/>
      <c r="AE458" s="426" t="s">
        <v>556</v>
      </c>
      <c r="AF458" s="207"/>
      <c r="AG458" s="207"/>
      <c r="AH458" s="207"/>
      <c r="AI458" s="426" t="s">
        <v>556</v>
      </c>
      <c r="AJ458" s="207"/>
      <c r="AK458" s="207"/>
      <c r="AL458" s="207"/>
      <c r="AM458" s="426" t="s">
        <v>556</v>
      </c>
      <c r="AN458" s="207"/>
      <c r="AO458" s="207"/>
      <c r="AP458" s="207"/>
      <c r="AQ458" s="426" t="s">
        <v>556</v>
      </c>
      <c r="AR458" s="207"/>
      <c r="AS458" s="207"/>
      <c r="AT458" s="353"/>
      <c r="AU458" s="427" t="s">
        <v>556</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6" t="s">
        <v>556</v>
      </c>
      <c r="AC459" s="213"/>
      <c r="AD459" s="213"/>
      <c r="AE459" s="426" t="s">
        <v>556</v>
      </c>
      <c r="AF459" s="207"/>
      <c r="AG459" s="207"/>
      <c r="AH459" s="207"/>
      <c r="AI459" s="426" t="s">
        <v>556</v>
      </c>
      <c r="AJ459" s="207"/>
      <c r="AK459" s="207"/>
      <c r="AL459" s="207"/>
      <c r="AM459" s="426" t="s">
        <v>556</v>
      </c>
      <c r="AN459" s="207"/>
      <c r="AO459" s="207"/>
      <c r="AP459" s="207"/>
      <c r="AQ459" s="426" t="s">
        <v>556</v>
      </c>
      <c r="AR459" s="207"/>
      <c r="AS459" s="207"/>
      <c r="AT459" s="353"/>
      <c r="AU459" s="427" t="s">
        <v>556</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10" t="s">
        <v>14</v>
      </c>
      <c r="AC460" s="610"/>
      <c r="AD460" s="610"/>
      <c r="AE460" s="426" t="s">
        <v>556</v>
      </c>
      <c r="AF460" s="207"/>
      <c r="AG460" s="207"/>
      <c r="AH460" s="207"/>
      <c r="AI460" s="426" t="s">
        <v>556</v>
      </c>
      <c r="AJ460" s="207"/>
      <c r="AK460" s="207"/>
      <c r="AL460" s="207"/>
      <c r="AM460" s="426" t="s">
        <v>556</v>
      </c>
      <c r="AN460" s="207"/>
      <c r="AO460" s="207"/>
      <c r="AP460" s="207"/>
      <c r="AQ460" s="426" t="s">
        <v>556</v>
      </c>
      <c r="AR460" s="207"/>
      <c r="AS460" s="207"/>
      <c r="AT460" s="353"/>
      <c r="AU460" s="427" t="s">
        <v>556</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410</v>
      </c>
      <c r="AJ461" s="349"/>
      <c r="AK461" s="349"/>
      <c r="AL461" s="159"/>
      <c r="AM461" s="349" t="s">
        <v>423</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6"/>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10" t="s">
        <v>14</v>
      </c>
      <c r="AC465" s="610"/>
      <c r="AD465" s="610"/>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410</v>
      </c>
      <c r="AJ466" s="349"/>
      <c r="AK466" s="349"/>
      <c r="AL466" s="159"/>
      <c r="AM466" s="349" t="s">
        <v>423</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6"/>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10" t="s">
        <v>14</v>
      </c>
      <c r="AC470" s="610"/>
      <c r="AD470" s="610"/>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410</v>
      </c>
      <c r="AJ471" s="349"/>
      <c r="AK471" s="349"/>
      <c r="AL471" s="159"/>
      <c r="AM471" s="349" t="s">
        <v>423</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6"/>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10" t="s">
        <v>14</v>
      </c>
      <c r="AC475" s="610"/>
      <c r="AD475" s="610"/>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410</v>
      </c>
      <c r="AJ476" s="349"/>
      <c r="AK476" s="349"/>
      <c r="AL476" s="159"/>
      <c r="AM476" s="349" t="s">
        <v>423</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6"/>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10" t="s">
        <v>14</v>
      </c>
      <c r="AC480" s="610"/>
      <c r="AD480" s="610"/>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401</v>
      </c>
      <c r="F484" s="175"/>
      <c r="G484" s="934" t="s">
        <v>255</v>
      </c>
      <c r="H484" s="122"/>
      <c r="I484" s="122"/>
      <c r="J484" s="970"/>
      <c r="K484" s="936"/>
      <c r="L484" s="936"/>
      <c r="M484" s="936"/>
      <c r="N484" s="936"/>
      <c r="O484" s="936"/>
      <c r="P484" s="936"/>
      <c r="Q484" s="936"/>
      <c r="R484" s="936"/>
      <c r="S484" s="936"/>
      <c r="T484" s="937"/>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39"/>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410</v>
      </c>
      <c r="AJ485" s="349"/>
      <c r="AK485" s="349"/>
      <c r="AL485" s="159"/>
      <c r="AM485" s="349" t="s">
        <v>423</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6"/>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10" t="s">
        <v>182</v>
      </c>
      <c r="AC489" s="610"/>
      <c r="AD489" s="610"/>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410</v>
      </c>
      <c r="AJ490" s="349"/>
      <c r="AK490" s="349"/>
      <c r="AL490" s="159"/>
      <c r="AM490" s="349" t="s">
        <v>423</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6"/>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10" t="s">
        <v>182</v>
      </c>
      <c r="AC494" s="610"/>
      <c r="AD494" s="610"/>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410</v>
      </c>
      <c r="AJ495" s="349"/>
      <c r="AK495" s="349"/>
      <c r="AL495" s="159"/>
      <c r="AM495" s="349" t="s">
        <v>423</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6"/>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10" t="s">
        <v>182</v>
      </c>
      <c r="AC499" s="610"/>
      <c r="AD499" s="610"/>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410</v>
      </c>
      <c r="AJ500" s="349"/>
      <c r="AK500" s="349"/>
      <c r="AL500" s="159"/>
      <c r="AM500" s="349" t="s">
        <v>423</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6"/>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10" t="s">
        <v>182</v>
      </c>
      <c r="AC504" s="610"/>
      <c r="AD504" s="610"/>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410</v>
      </c>
      <c r="AJ505" s="349"/>
      <c r="AK505" s="349"/>
      <c r="AL505" s="159"/>
      <c r="AM505" s="349" t="s">
        <v>423</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6"/>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10" t="s">
        <v>182</v>
      </c>
      <c r="AC509" s="610"/>
      <c r="AD509" s="610"/>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410</v>
      </c>
      <c r="AJ510" s="349"/>
      <c r="AK510" s="349"/>
      <c r="AL510" s="159"/>
      <c r="AM510" s="349" t="s">
        <v>423</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6"/>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10" t="s">
        <v>14</v>
      </c>
      <c r="AC514" s="610"/>
      <c r="AD514" s="610"/>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410</v>
      </c>
      <c r="AJ515" s="349"/>
      <c r="AK515" s="349"/>
      <c r="AL515" s="159"/>
      <c r="AM515" s="349" t="s">
        <v>423</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6"/>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10" t="s">
        <v>14</v>
      </c>
      <c r="AC519" s="610"/>
      <c r="AD519" s="610"/>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410</v>
      </c>
      <c r="AJ520" s="349"/>
      <c r="AK520" s="349"/>
      <c r="AL520" s="159"/>
      <c r="AM520" s="349" t="s">
        <v>423</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6"/>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10" t="s">
        <v>14</v>
      </c>
      <c r="AC524" s="610"/>
      <c r="AD524" s="610"/>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410</v>
      </c>
      <c r="AJ525" s="349"/>
      <c r="AK525" s="349"/>
      <c r="AL525" s="159"/>
      <c r="AM525" s="349" t="s">
        <v>423</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6"/>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10" t="s">
        <v>14</v>
      </c>
      <c r="AC529" s="610"/>
      <c r="AD529" s="610"/>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410</v>
      </c>
      <c r="AJ530" s="349"/>
      <c r="AK530" s="349"/>
      <c r="AL530" s="159"/>
      <c r="AM530" s="349" t="s">
        <v>423</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6"/>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10" t="s">
        <v>14</v>
      </c>
      <c r="AC534" s="610"/>
      <c r="AD534" s="610"/>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402</v>
      </c>
      <c r="F538" s="175"/>
      <c r="G538" s="934" t="s">
        <v>255</v>
      </c>
      <c r="H538" s="122"/>
      <c r="I538" s="122"/>
      <c r="J538" s="970"/>
      <c r="K538" s="936"/>
      <c r="L538" s="936"/>
      <c r="M538" s="936"/>
      <c r="N538" s="936"/>
      <c r="O538" s="936"/>
      <c r="P538" s="936"/>
      <c r="Q538" s="936"/>
      <c r="R538" s="936"/>
      <c r="S538" s="936"/>
      <c r="T538" s="937"/>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39"/>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410</v>
      </c>
      <c r="AJ539" s="349"/>
      <c r="AK539" s="349"/>
      <c r="AL539" s="159"/>
      <c r="AM539" s="349" t="s">
        <v>423</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6"/>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10" t="s">
        <v>182</v>
      </c>
      <c r="AC543" s="610"/>
      <c r="AD543" s="610"/>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410</v>
      </c>
      <c r="AJ544" s="349"/>
      <c r="AK544" s="349"/>
      <c r="AL544" s="159"/>
      <c r="AM544" s="349" t="s">
        <v>423</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6"/>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10" t="s">
        <v>182</v>
      </c>
      <c r="AC548" s="610"/>
      <c r="AD548" s="610"/>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410</v>
      </c>
      <c r="AJ549" s="349"/>
      <c r="AK549" s="349"/>
      <c r="AL549" s="159"/>
      <c r="AM549" s="349" t="s">
        <v>423</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6"/>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10" t="s">
        <v>182</v>
      </c>
      <c r="AC553" s="610"/>
      <c r="AD553" s="610"/>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410</v>
      </c>
      <c r="AJ554" s="349"/>
      <c r="AK554" s="349"/>
      <c r="AL554" s="159"/>
      <c r="AM554" s="349" t="s">
        <v>423</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6"/>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10" t="s">
        <v>182</v>
      </c>
      <c r="AC558" s="610"/>
      <c r="AD558" s="610"/>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410</v>
      </c>
      <c r="AJ559" s="349"/>
      <c r="AK559" s="349"/>
      <c r="AL559" s="159"/>
      <c r="AM559" s="349" t="s">
        <v>423</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6"/>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10" t="s">
        <v>182</v>
      </c>
      <c r="AC563" s="610"/>
      <c r="AD563" s="610"/>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410</v>
      </c>
      <c r="AJ564" s="349"/>
      <c r="AK564" s="349"/>
      <c r="AL564" s="159"/>
      <c r="AM564" s="349" t="s">
        <v>423</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6"/>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10" t="s">
        <v>14</v>
      </c>
      <c r="AC568" s="610"/>
      <c r="AD568" s="610"/>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410</v>
      </c>
      <c r="AJ569" s="349"/>
      <c r="AK569" s="349"/>
      <c r="AL569" s="159"/>
      <c r="AM569" s="349" t="s">
        <v>423</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6"/>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10" t="s">
        <v>14</v>
      </c>
      <c r="AC573" s="610"/>
      <c r="AD573" s="610"/>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410</v>
      </c>
      <c r="AJ574" s="349"/>
      <c r="AK574" s="349"/>
      <c r="AL574" s="159"/>
      <c r="AM574" s="349" t="s">
        <v>423</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6"/>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10" t="s">
        <v>14</v>
      </c>
      <c r="AC578" s="610"/>
      <c r="AD578" s="610"/>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410</v>
      </c>
      <c r="AJ579" s="349"/>
      <c r="AK579" s="349"/>
      <c r="AL579" s="159"/>
      <c r="AM579" s="349" t="s">
        <v>423</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6"/>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10" t="s">
        <v>14</v>
      </c>
      <c r="AC583" s="610"/>
      <c r="AD583" s="610"/>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410</v>
      </c>
      <c r="AJ584" s="349"/>
      <c r="AK584" s="349"/>
      <c r="AL584" s="159"/>
      <c r="AM584" s="349" t="s">
        <v>423</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6"/>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10" t="s">
        <v>14</v>
      </c>
      <c r="AC588" s="610"/>
      <c r="AD588" s="610"/>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401</v>
      </c>
      <c r="F592" s="175"/>
      <c r="G592" s="934" t="s">
        <v>255</v>
      </c>
      <c r="H592" s="122"/>
      <c r="I592" s="122"/>
      <c r="J592" s="970"/>
      <c r="K592" s="936"/>
      <c r="L592" s="936"/>
      <c r="M592" s="936"/>
      <c r="N592" s="936"/>
      <c r="O592" s="936"/>
      <c r="P592" s="936"/>
      <c r="Q592" s="936"/>
      <c r="R592" s="936"/>
      <c r="S592" s="936"/>
      <c r="T592" s="937"/>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39"/>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410</v>
      </c>
      <c r="AJ593" s="349"/>
      <c r="AK593" s="349"/>
      <c r="AL593" s="159"/>
      <c r="AM593" s="349" t="s">
        <v>423</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6"/>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10" t="s">
        <v>182</v>
      </c>
      <c r="AC597" s="610"/>
      <c r="AD597" s="610"/>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410</v>
      </c>
      <c r="AJ598" s="349"/>
      <c r="AK598" s="349"/>
      <c r="AL598" s="159"/>
      <c r="AM598" s="349" t="s">
        <v>423</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6"/>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10" t="s">
        <v>182</v>
      </c>
      <c r="AC602" s="610"/>
      <c r="AD602" s="610"/>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410</v>
      </c>
      <c r="AJ603" s="349"/>
      <c r="AK603" s="349"/>
      <c r="AL603" s="159"/>
      <c r="AM603" s="349" t="s">
        <v>423</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6"/>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10" t="s">
        <v>182</v>
      </c>
      <c r="AC607" s="610"/>
      <c r="AD607" s="610"/>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410</v>
      </c>
      <c r="AJ608" s="349"/>
      <c r="AK608" s="349"/>
      <c r="AL608" s="159"/>
      <c r="AM608" s="349" t="s">
        <v>423</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6"/>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10" t="s">
        <v>182</v>
      </c>
      <c r="AC612" s="610"/>
      <c r="AD612" s="610"/>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410</v>
      </c>
      <c r="AJ613" s="349"/>
      <c r="AK613" s="349"/>
      <c r="AL613" s="159"/>
      <c r="AM613" s="349" t="s">
        <v>423</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6"/>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10" t="s">
        <v>182</v>
      </c>
      <c r="AC617" s="610"/>
      <c r="AD617" s="610"/>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410</v>
      </c>
      <c r="AJ618" s="349"/>
      <c r="AK618" s="349"/>
      <c r="AL618" s="159"/>
      <c r="AM618" s="349" t="s">
        <v>423</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6"/>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10" t="s">
        <v>14</v>
      </c>
      <c r="AC622" s="610"/>
      <c r="AD622" s="610"/>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410</v>
      </c>
      <c r="AJ623" s="349"/>
      <c r="AK623" s="349"/>
      <c r="AL623" s="159"/>
      <c r="AM623" s="349" t="s">
        <v>423</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6"/>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10" t="s">
        <v>14</v>
      </c>
      <c r="AC627" s="610"/>
      <c r="AD627" s="610"/>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410</v>
      </c>
      <c r="AJ628" s="349"/>
      <c r="AK628" s="349"/>
      <c r="AL628" s="159"/>
      <c r="AM628" s="349" t="s">
        <v>423</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6"/>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10" t="s">
        <v>14</v>
      </c>
      <c r="AC632" s="610"/>
      <c r="AD632" s="610"/>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410</v>
      </c>
      <c r="AJ633" s="349"/>
      <c r="AK633" s="349"/>
      <c r="AL633" s="159"/>
      <c r="AM633" s="349" t="s">
        <v>423</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6"/>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10" t="s">
        <v>14</v>
      </c>
      <c r="AC637" s="610"/>
      <c r="AD637" s="610"/>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410</v>
      </c>
      <c r="AJ638" s="349"/>
      <c r="AK638" s="349"/>
      <c r="AL638" s="159"/>
      <c r="AM638" s="349" t="s">
        <v>423</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6"/>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10" t="s">
        <v>14</v>
      </c>
      <c r="AC642" s="610"/>
      <c r="AD642" s="610"/>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402</v>
      </c>
      <c r="F646" s="175"/>
      <c r="G646" s="934" t="s">
        <v>255</v>
      </c>
      <c r="H646" s="122"/>
      <c r="I646" s="122"/>
      <c r="J646" s="970"/>
      <c r="K646" s="936"/>
      <c r="L646" s="936"/>
      <c r="M646" s="936"/>
      <c r="N646" s="936"/>
      <c r="O646" s="936"/>
      <c r="P646" s="936"/>
      <c r="Q646" s="936"/>
      <c r="R646" s="936"/>
      <c r="S646" s="936"/>
      <c r="T646" s="937"/>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39"/>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410</v>
      </c>
      <c r="AJ647" s="349"/>
      <c r="AK647" s="349"/>
      <c r="AL647" s="159"/>
      <c r="AM647" s="349" t="s">
        <v>423</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6"/>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10" t="s">
        <v>182</v>
      </c>
      <c r="AC651" s="610"/>
      <c r="AD651" s="610"/>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410</v>
      </c>
      <c r="AJ652" s="349"/>
      <c r="AK652" s="349"/>
      <c r="AL652" s="159"/>
      <c r="AM652" s="349" t="s">
        <v>423</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6"/>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10" t="s">
        <v>182</v>
      </c>
      <c r="AC656" s="610"/>
      <c r="AD656" s="610"/>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410</v>
      </c>
      <c r="AJ657" s="349"/>
      <c r="AK657" s="349"/>
      <c r="AL657" s="159"/>
      <c r="AM657" s="349" t="s">
        <v>423</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6"/>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10" t="s">
        <v>182</v>
      </c>
      <c r="AC661" s="610"/>
      <c r="AD661" s="610"/>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410</v>
      </c>
      <c r="AJ662" s="349"/>
      <c r="AK662" s="349"/>
      <c r="AL662" s="159"/>
      <c r="AM662" s="349" t="s">
        <v>423</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6"/>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10" t="s">
        <v>182</v>
      </c>
      <c r="AC666" s="610"/>
      <c r="AD666" s="610"/>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410</v>
      </c>
      <c r="AJ667" s="349"/>
      <c r="AK667" s="349"/>
      <c r="AL667" s="159"/>
      <c r="AM667" s="349" t="s">
        <v>423</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6"/>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10" t="s">
        <v>182</v>
      </c>
      <c r="AC671" s="610"/>
      <c r="AD671" s="610"/>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410</v>
      </c>
      <c r="AJ672" s="349"/>
      <c r="AK672" s="349"/>
      <c r="AL672" s="159"/>
      <c r="AM672" s="349" t="s">
        <v>423</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6"/>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10" t="s">
        <v>14</v>
      </c>
      <c r="AC676" s="610"/>
      <c r="AD676" s="610"/>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410</v>
      </c>
      <c r="AJ677" s="349"/>
      <c r="AK677" s="349"/>
      <c r="AL677" s="159"/>
      <c r="AM677" s="349" t="s">
        <v>423</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6"/>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10" t="s">
        <v>14</v>
      </c>
      <c r="AC681" s="610"/>
      <c r="AD681" s="610"/>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410</v>
      </c>
      <c r="AJ682" s="349"/>
      <c r="AK682" s="349"/>
      <c r="AL682" s="159"/>
      <c r="AM682" s="349" t="s">
        <v>423</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6"/>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10" t="s">
        <v>14</v>
      </c>
      <c r="AC686" s="610"/>
      <c r="AD686" s="610"/>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410</v>
      </c>
      <c r="AJ687" s="349"/>
      <c r="AK687" s="349"/>
      <c r="AL687" s="159"/>
      <c r="AM687" s="349" t="s">
        <v>423</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6"/>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10" t="s">
        <v>14</v>
      </c>
      <c r="AC691" s="610"/>
      <c r="AD691" s="610"/>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410</v>
      </c>
      <c r="AJ692" s="349"/>
      <c r="AK692" s="349"/>
      <c r="AL692" s="159"/>
      <c r="AM692" s="349" t="s">
        <v>423</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6"/>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10" t="s">
        <v>14</v>
      </c>
      <c r="AC696" s="610"/>
      <c r="AD696" s="610"/>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57" t="s">
        <v>31</v>
      </c>
      <c r="AH701" s="410"/>
      <c r="AI701" s="410"/>
      <c r="AJ701" s="410"/>
      <c r="AK701" s="410"/>
      <c r="AL701" s="410"/>
      <c r="AM701" s="410"/>
      <c r="AN701" s="410"/>
      <c r="AO701" s="410"/>
      <c r="AP701" s="410"/>
      <c r="AQ701" s="410"/>
      <c r="AR701" s="410"/>
      <c r="AS701" s="410"/>
      <c r="AT701" s="410"/>
      <c r="AU701" s="410"/>
      <c r="AV701" s="410"/>
      <c r="AW701" s="410"/>
      <c r="AX701" s="858"/>
    </row>
    <row r="702" spans="1:50" ht="70.5" customHeight="1" x14ac:dyDescent="0.15">
      <c r="A702" s="903" t="s">
        <v>140</v>
      </c>
      <c r="B702" s="904"/>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57" t="s">
        <v>614</v>
      </c>
      <c r="AE702" s="358"/>
      <c r="AF702" s="358"/>
      <c r="AG702" s="413" t="s">
        <v>596</v>
      </c>
      <c r="AH702" s="414"/>
      <c r="AI702" s="414"/>
      <c r="AJ702" s="414"/>
      <c r="AK702" s="414"/>
      <c r="AL702" s="414"/>
      <c r="AM702" s="414"/>
      <c r="AN702" s="414"/>
      <c r="AO702" s="414"/>
      <c r="AP702" s="414"/>
      <c r="AQ702" s="414"/>
      <c r="AR702" s="414"/>
      <c r="AS702" s="414"/>
      <c r="AT702" s="414"/>
      <c r="AU702" s="414"/>
      <c r="AV702" s="414"/>
      <c r="AW702" s="414"/>
      <c r="AX702" s="415"/>
    </row>
    <row r="703" spans="1:50" ht="145.5" customHeight="1" x14ac:dyDescent="0.15">
      <c r="A703" s="905"/>
      <c r="B703" s="906"/>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0"/>
      <c r="AD703" s="331" t="s">
        <v>614</v>
      </c>
      <c r="AE703" s="332"/>
      <c r="AF703" s="332"/>
      <c r="AG703" s="100" t="s">
        <v>717</v>
      </c>
      <c r="AH703" s="101"/>
      <c r="AI703" s="101"/>
      <c r="AJ703" s="101"/>
      <c r="AK703" s="101"/>
      <c r="AL703" s="101"/>
      <c r="AM703" s="101"/>
      <c r="AN703" s="101"/>
      <c r="AO703" s="101"/>
      <c r="AP703" s="101"/>
      <c r="AQ703" s="101"/>
      <c r="AR703" s="101"/>
      <c r="AS703" s="101"/>
      <c r="AT703" s="101"/>
      <c r="AU703" s="101"/>
      <c r="AV703" s="101"/>
      <c r="AW703" s="101"/>
      <c r="AX703" s="102"/>
    </row>
    <row r="704" spans="1:50" ht="77.25" customHeight="1" x14ac:dyDescent="0.15">
      <c r="A704" s="907"/>
      <c r="B704" s="908"/>
      <c r="C704" s="851" t="s">
        <v>142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4" t="s">
        <v>614</v>
      </c>
      <c r="AE704" s="815"/>
      <c r="AF704" s="815"/>
      <c r="AG704" s="167" t="s">
        <v>597</v>
      </c>
      <c r="AH704" s="107"/>
      <c r="AI704" s="107"/>
      <c r="AJ704" s="107"/>
      <c r="AK704" s="107"/>
      <c r="AL704" s="107"/>
      <c r="AM704" s="107"/>
      <c r="AN704" s="107"/>
      <c r="AO704" s="107"/>
      <c r="AP704" s="107"/>
      <c r="AQ704" s="107"/>
      <c r="AR704" s="107"/>
      <c r="AS704" s="107"/>
      <c r="AT704" s="107"/>
      <c r="AU704" s="107"/>
      <c r="AV704" s="107"/>
      <c r="AW704" s="107"/>
      <c r="AX704" s="168"/>
    </row>
    <row r="705" spans="1:50" ht="117" customHeight="1" x14ac:dyDescent="0.15">
      <c r="A705" s="671" t="s">
        <v>39</v>
      </c>
      <c r="B705" s="672"/>
      <c r="C705" s="854" t="s">
        <v>41</v>
      </c>
      <c r="D705" s="855"/>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6"/>
      <c r="AD705" s="745" t="s">
        <v>614</v>
      </c>
      <c r="AE705" s="746"/>
      <c r="AF705" s="746"/>
      <c r="AG705" s="124" t="s">
        <v>768</v>
      </c>
      <c r="AH705" s="104"/>
      <c r="AI705" s="104"/>
      <c r="AJ705" s="104"/>
      <c r="AK705" s="104"/>
      <c r="AL705" s="104"/>
      <c r="AM705" s="104"/>
      <c r="AN705" s="104"/>
      <c r="AO705" s="104"/>
      <c r="AP705" s="104"/>
      <c r="AQ705" s="104"/>
      <c r="AR705" s="104"/>
      <c r="AS705" s="104"/>
      <c r="AT705" s="104"/>
      <c r="AU705" s="104"/>
      <c r="AV705" s="104"/>
      <c r="AW705" s="104"/>
      <c r="AX705" s="125"/>
    </row>
    <row r="706" spans="1:50" ht="117" customHeight="1" x14ac:dyDescent="0.15">
      <c r="A706" s="673"/>
      <c r="B706" s="674"/>
      <c r="C706" s="827"/>
      <c r="D706" s="828"/>
      <c r="E706" s="761" t="s">
        <v>378</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1" t="s">
        <v>629</v>
      </c>
      <c r="AE706" s="332"/>
      <c r="AF706" s="694"/>
      <c r="AG706" s="167"/>
      <c r="AH706" s="107"/>
      <c r="AI706" s="107"/>
      <c r="AJ706" s="107"/>
      <c r="AK706" s="107"/>
      <c r="AL706" s="107"/>
      <c r="AM706" s="107"/>
      <c r="AN706" s="107"/>
      <c r="AO706" s="107"/>
      <c r="AP706" s="107"/>
      <c r="AQ706" s="107"/>
      <c r="AR706" s="107"/>
      <c r="AS706" s="107"/>
      <c r="AT706" s="107"/>
      <c r="AU706" s="107"/>
      <c r="AV706" s="107"/>
      <c r="AW706" s="107"/>
      <c r="AX706" s="168"/>
    </row>
    <row r="707" spans="1:50" ht="124.5" customHeight="1" x14ac:dyDescent="0.15">
      <c r="A707" s="673"/>
      <c r="B707" s="674"/>
      <c r="C707" s="829"/>
      <c r="D707" s="830"/>
      <c r="E707" s="764" t="s">
        <v>319</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8" t="s">
        <v>629</v>
      </c>
      <c r="AE707" s="869"/>
      <c r="AF707" s="869"/>
      <c r="AG707" s="167"/>
      <c r="AH707" s="107"/>
      <c r="AI707" s="107"/>
      <c r="AJ707" s="107"/>
      <c r="AK707" s="107"/>
      <c r="AL707" s="107"/>
      <c r="AM707" s="107"/>
      <c r="AN707" s="107"/>
      <c r="AO707" s="107"/>
      <c r="AP707" s="107"/>
      <c r="AQ707" s="107"/>
      <c r="AR707" s="107"/>
      <c r="AS707" s="107"/>
      <c r="AT707" s="107"/>
      <c r="AU707" s="107"/>
      <c r="AV707" s="107"/>
      <c r="AW707" s="107"/>
      <c r="AX707" s="168"/>
    </row>
    <row r="708" spans="1:50" ht="173.25" customHeight="1" x14ac:dyDescent="0.15">
      <c r="A708" s="673"/>
      <c r="B708" s="675"/>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5" t="s">
        <v>614</v>
      </c>
      <c r="AE708" s="636"/>
      <c r="AF708" s="636"/>
      <c r="AG708" s="773" t="s">
        <v>598</v>
      </c>
      <c r="AH708" s="774"/>
      <c r="AI708" s="774"/>
      <c r="AJ708" s="774"/>
      <c r="AK708" s="774"/>
      <c r="AL708" s="774"/>
      <c r="AM708" s="774"/>
      <c r="AN708" s="774"/>
      <c r="AO708" s="774"/>
      <c r="AP708" s="774"/>
      <c r="AQ708" s="774"/>
      <c r="AR708" s="774"/>
      <c r="AS708" s="774"/>
      <c r="AT708" s="774"/>
      <c r="AU708" s="774"/>
      <c r="AV708" s="774"/>
      <c r="AW708" s="774"/>
      <c r="AX708" s="775"/>
    </row>
    <row r="709" spans="1:50" ht="57.75" customHeight="1" x14ac:dyDescent="0.15">
      <c r="A709" s="673"/>
      <c r="B709" s="675"/>
      <c r="C709" s="419" t="s">
        <v>143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31" t="s">
        <v>614</v>
      </c>
      <c r="AE709" s="332"/>
      <c r="AF709" s="332"/>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89.25" customHeight="1" x14ac:dyDescent="0.15">
      <c r="A710" s="673"/>
      <c r="B710" s="675"/>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31" t="s">
        <v>614</v>
      </c>
      <c r="AE710" s="332"/>
      <c r="AF710" s="332"/>
      <c r="AG710" s="100" t="s">
        <v>600</v>
      </c>
      <c r="AH710" s="101"/>
      <c r="AI710" s="101"/>
      <c r="AJ710" s="101"/>
      <c r="AK710" s="101"/>
      <c r="AL710" s="101"/>
      <c r="AM710" s="101"/>
      <c r="AN710" s="101"/>
      <c r="AO710" s="101"/>
      <c r="AP710" s="101"/>
      <c r="AQ710" s="101"/>
      <c r="AR710" s="101"/>
      <c r="AS710" s="101"/>
      <c r="AT710" s="101"/>
      <c r="AU710" s="101"/>
      <c r="AV710" s="101"/>
      <c r="AW710" s="101"/>
      <c r="AX710" s="102"/>
    </row>
    <row r="711" spans="1:50" ht="101.25" customHeight="1" x14ac:dyDescent="0.15">
      <c r="A711" s="673"/>
      <c r="B711" s="675"/>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4"/>
      <c r="AD711" s="331" t="s">
        <v>614</v>
      </c>
      <c r="AE711" s="332"/>
      <c r="AF711" s="332"/>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73"/>
      <c r="B712" s="675"/>
      <c r="C712" s="419" t="s">
        <v>346</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4"/>
      <c r="AD712" s="814" t="s">
        <v>630</v>
      </c>
      <c r="AE712" s="815"/>
      <c r="AF712" s="815"/>
      <c r="AG712" s="843" t="s">
        <v>562</v>
      </c>
      <c r="AH712" s="844"/>
      <c r="AI712" s="844"/>
      <c r="AJ712" s="844"/>
      <c r="AK712" s="844"/>
      <c r="AL712" s="844"/>
      <c r="AM712" s="844"/>
      <c r="AN712" s="844"/>
      <c r="AO712" s="844"/>
      <c r="AP712" s="844"/>
      <c r="AQ712" s="844"/>
      <c r="AR712" s="844"/>
      <c r="AS712" s="844"/>
      <c r="AT712" s="844"/>
      <c r="AU712" s="844"/>
      <c r="AV712" s="844"/>
      <c r="AW712" s="844"/>
      <c r="AX712" s="845"/>
    </row>
    <row r="713" spans="1:50" ht="152.25" customHeight="1" x14ac:dyDescent="0.15">
      <c r="A713" s="673"/>
      <c r="B713" s="675"/>
      <c r="C713" s="1019" t="s">
        <v>347</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31" t="s">
        <v>614</v>
      </c>
      <c r="AE713" s="332"/>
      <c r="AF713" s="694"/>
      <c r="AG713" s="100" t="s">
        <v>767</v>
      </c>
      <c r="AH713" s="101"/>
      <c r="AI713" s="101"/>
      <c r="AJ713" s="101"/>
      <c r="AK713" s="101"/>
      <c r="AL713" s="101"/>
      <c r="AM713" s="101"/>
      <c r="AN713" s="101"/>
      <c r="AO713" s="101"/>
      <c r="AP713" s="101"/>
      <c r="AQ713" s="101"/>
      <c r="AR713" s="101"/>
      <c r="AS713" s="101"/>
      <c r="AT713" s="101"/>
      <c r="AU713" s="101"/>
      <c r="AV713" s="101"/>
      <c r="AW713" s="101"/>
      <c r="AX713" s="102"/>
    </row>
    <row r="714" spans="1:50" ht="171.75" customHeight="1" x14ac:dyDescent="0.15">
      <c r="A714" s="676"/>
      <c r="B714" s="677"/>
      <c r="C714" s="678" t="s">
        <v>324</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40" t="s">
        <v>614</v>
      </c>
      <c r="AE714" s="841"/>
      <c r="AF714" s="842"/>
      <c r="AG714" s="767" t="s">
        <v>601</v>
      </c>
      <c r="AH714" s="768"/>
      <c r="AI714" s="768"/>
      <c r="AJ714" s="768"/>
      <c r="AK714" s="768"/>
      <c r="AL714" s="768"/>
      <c r="AM714" s="768"/>
      <c r="AN714" s="768"/>
      <c r="AO714" s="768"/>
      <c r="AP714" s="768"/>
      <c r="AQ714" s="768"/>
      <c r="AR714" s="768"/>
      <c r="AS714" s="768"/>
      <c r="AT714" s="768"/>
      <c r="AU714" s="768"/>
      <c r="AV714" s="768"/>
      <c r="AW714" s="768"/>
      <c r="AX714" s="769"/>
    </row>
    <row r="715" spans="1:50" ht="99" customHeight="1" x14ac:dyDescent="0.15">
      <c r="A715" s="671" t="s">
        <v>40</v>
      </c>
      <c r="B715" s="817"/>
      <c r="C715" s="818" t="s">
        <v>325</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5" t="s">
        <v>614</v>
      </c>
      <c r="AE715" s="636"/>
      <c r="AF715" s="687"/>
      <c r="AG715" s="773" t="s">
        <v>602</v>
      </c>
      <c r="AH715" s="774"/>
      <c r="AI715" s="774"/>
      <c r="AJ715" s="774"/>
      <c r="AK715" s="774"/>
      <c r="AL715" s="774"/>
      <c r="AM715" s="774"/>
      <c r="AN715" s="774"/>
      <c r="AO715" s="774"/>
      <c r="AP715" s="774"/>
      <c r="AQ715" s="774"/>
      <c r="AR715" s="774"/>
      <c r="AS715" s="774"/>
      <c r="AT715" s="774"/>
      <c r="AU715" s="774"/>
      <c r="AV715" s="774"/>
      <c r="AW715" s="774"/>
      <c r="AX715" s="775"/>
    </row>
    <row r="716" spans="1:50" ht="99" customHeight="1" x14ac:dyDescent="0.15">
      <c r="A716" s="673"/>
      <c r="B716" s="675"/>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7" t="s">
        <v>614</v>
      </c>
      <c r="AE716" s="658"/>
      <c r="AF716" s="658"/>
      <c r="AG716" s="100" t="s">
        <v>603</v>
      </c>
      <c r="AH716" s="101"/>
      <c r="AI716" s="101"/>
      <c r="AJ716" s="101"/>
      <c r="AK716" s="101"/>
      <c r="AL716" s="101"/>
      <c r="AM716" s="101"/>
      <c r="AN716" s="101"/>
      <c r="AO716" s="101"/>
      <c r="AP716" s="101"/>
      <c r="AQ716" s="101"/>
      <c r="AR716" s="101"/>
      <c r="AS716" s="101"/>
      <c r="AT716" s="101"/>
      <c r="AU716" s="101"/>
      <c r="AV716" s="101"/>
      <c r="AW716" s="101"/>
      <c r="AX716" s="102"/>
    </row>
    <row r="717" spans="1:50" ht="276.75" customHeight="1" x14ac:dyDescent="0.15">
      <c r="A717" s="673"/>
      <c r="B717" s="675"/>
      <c r="C717" s="419" t="s">
        <v>246</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31" t="s">
        <v>614</v>
      </c>
      <c r="AE717" s="332"/>
      <c r="AF717" s="332"/>
      <c r="AG717" s="100" t="s">
        <v>604</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6"/>
      <c r="B718" s="677"/>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31" t="s">
        <v>614</v>
      </c>
      <c r="AE718" s="332"/>
      <c r="AF718" s="332"/>
      <c r="AG718" s="126" t="s">
        <v>605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8" t="s">
        <v>58</v>
      </c>
      <c r="B719" s="809"/>
      <c r="C719" s="654" t="s">
        <v>144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630</v>
      </c>
      <c r="AE719" s="636"/>
      <c r="AF719" s="636"/>
      <c r="AG719" s="124" t="s">
        <v>562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10"/>
      <c r="B720" s="811"/>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10"/>
      <c r="B721" s="811"/>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10"/>
      <c r="B722" s="811"/>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10"/>
      <c r="B723" s="811"/>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10"/>
      <c r="B724" s="811"/>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12"/>
      <c r="B725" s="813"/>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6.25" customHeight="1" x14ac:dyDescent="0.15">
      <c r="A726" s="671" t="s">
        <v>48</v>
      </c>
      <c r="B726" s="835"/>
      <c r="C726" s="848" t="s">
        <v>53</v>
      </c>
      <c r="D726" s="870"/>
      <c r="E726" s="870"/>
      <c r="F726" s="871"/>
      <c r="G726" s="607" t="s">
        <v>760</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0" ht="86.25" customHeight="1" thickBot="1" x14ac:dyDescent="0.2">
      <c r="A727" s="836"/>
      <c r="B727" s="837"/>
      <c r="C727" s="780" t="s">
        <v>57</v>
      </c>
      <c r="D727" s="781"/>
      <c r="E727" s="781"/>
      <c r="F727" s="782"/>
      <c r="G727" s="605" t="s">
        <v>631</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x14ac:dyDescent="0.2">
      <c r="A729" s="665" t="s">
        <v>769</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118.5" customHeight="1" thickBot="1" x14ac:dyDescent="0.2">
      <c r="A731" s="832" t="s">
        <v>770</v>
      </c>
      <c r="B731" s="833"/>
      <c r="C731" s="833"/>
      <c r="D731" s="833"/>
      <c r="E731" s="834"/>
      <c r="F731" s="760" t="s">
        <v>771</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119.25" customHeight="1" thickBot="1" x14ac:dyDescent="0.2">
      <c r="A733" s="704" t="s">
        <v>772</v>
      </c>
      <c r="B733" s="705"/>
      <c r="C733" s="705"/>
      <c r="D733" s="705"/>
      <c r="E733" s="706"/>
      <c r="F733" s="668" t="s">
        <v>773</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83" t="s">
        <v>35</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153.75" customHeight="1" thickBot="1" x14ac:dyDescent="0.2">
      <c r="A735" s="823" t="s">
        <v>761</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3.25" customHeight="1" x14ac:dyDescent="0.15">
      <c r="A736" s="681" t="s">
        <v>352</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26" t="s">
        <v>400</v>
      </c>
      <c r="B737" s="210"/>
      <c r="C737" s="210"/>
      <c r="D737" s="211"/>
      <c r="E737" s="1027" t="s">
        <v>606</v>
      </c>
      <c r="F737" s="1027"/>
      <c r="G737" s="1027"/>
      <c r="H737" s="1027"/>
      <c r="I737" s="1027"/>
      <c r="J737" s="1027"/>
      <c r="K737" s="1027"/>
      <c r="L737" s="1027"/>
      <c r="M737" s="1027"/>
      <c r="N737" s="378" t="s">
        <v>395</v>
      </c>
      <c r="O737" s="378"/>
      <c r="P737" s="378"/>
      <c r="Q737" s="378"/>
      <c r="R737" s="1027" t="s">
        <v>607</v>
      </c>
      <c r="S737" s="1027"/>
      <c r="T737" s="1027"/>
      <c r="U737" s="1027"/>
      <c r="V737" s="1027"/>
      <c r="W737" s="1027"/>
      <c r="X737" s="1027"/>
      <c r="Y737" s="1027"/>
      <c r="Z737" s="1027"/>
      <c r="AA737" s="378" t="s">
        <v>394</v>
      </c>
      <c r="AB737" s="378"/>
      <c r="AC737" s="378"/>
      <c r="AD737" s="378"/>
      <c r="AE737" s="1027" t="s">
        <v>608</v>
      </c>
      <c r="AF737" s="1027"/>
      <c r="AG737" s="1027"/>
      <c r="AH737" s="1027"/>
      <c r="AI737" s="1027"/>
      <c r="AJ737" s="1027"/>
      <c r="AK737" s="1027"/>
      <c r="AL737" s="1027"/>
      <c r="AM737" s="1027"/>
      <c r="AN737" s="378" t="s">
        <v>393</v>
      </c>
      <c r="AO737" s="378"/>
      <c r="AP737" s="378"/>
      <c r="AQ737" s="378"/>
      <c r="AR737" s="1033" t="s">
        <v>609</v>
      </c>
      <c r="AS737" s="1034"/>
      <c r="AT737" s="1034"/>
      <c r="AU737" s="1034"/>
      <c r="AV737" s="1034"/>
      <c r="AW737" s="1034"/>
      <c r="AX737" s="1035"/>
      <c r="AY737" s="88"/>
      <c r="AZ737" s="88"/>
    </row>
    <row r="738" spans="1:52" ht="24.75" customHeight="1" x14ac:dyDescent="0.15">
      <c r="A738" s="1026" t="s">
        <v>392</v>
      </c>
      <c r="B738" s="210"/>
      <c r="C738" s="210"/>
      <c r="D738" s="211"/>
      <c r="E738" s="1027" t="s">
        <v>610</v>
      </c>
      <c r="F738" s="1027"/>
      <c r="G738" s="1027"/>
      <c r="H738" s="1027"/>
      <c r="I738" s="1027"/>
      <c r="J738" s="1027"/>
      <c r="K738" s="1027"/>
      <c r="L738" s="1027"/>
      <c r="M738" s="1027"/>
      <c r="N738" s="378" t="s">
        <v>391</v>
      </c>
      <c r="O738" s="378"/>
      <c r="P738" s="378"/>
      <c r="Q738" s="378"/>
      <c r="R738" s="1027" t="s">
        <v>611</v>
      </c>
      <c r="S738" s="1027"/>
      <c r="T738" s="1027"/>
      <c r="U738" s="1027"/>
      <c r="V738" s="1027"/>
      <c r="W738" s="1027"/>
      <c r="X738" s="1027"/>
      <c r="Y738" s="1027"/>
      <c r="Z738" s="1027"/>
      <c r="AA738" s="378" t="s">
        <v>390</v>
      </c>
      <c r="AB738" s="378"/>
      <c r="AC738" s="378"/>
      <c r="AD738" s="378"/>
      <c r="AE738" s="1027" t="s">
        <v>612</v>
      </c>
      <c r="AF738" s="1027"/>
      <c r="AG738" s="1027"/>
      <c r="AH738" s="1027"/>
      <c r="AI738" s="1027"/>
      <c r="AJ738" s="1027"/>
      <c r="AK738" s="1027"/>
      <c r="AL738" s="1027"/>
      <c r="AM738" s="1027"/>
      <c r="AN738" s="378" t="s">
        <v>389</v>
      </c>
      <c r="AO738" s="378"/>
      <c r="AP738" s="378"/>
      <c r="AQ738" s="378"/>
      <c r="AR738" s="1033">
        <v>213</v>
      </c>
      <c r="AS738" s="1034"/>
      <c r="AT738" s="1034"/>
      <c r="AU738" s="1034"/>
      <c r="AV738" s="1034"/>
      <c r="AW738" s="1034"/>
      <c r="AX738" s="1035"/>
    </row>
    <row r="739" spans="1:52" ht="24.75" customHeight="1" x14ac:dyDescent="0.15">
      <c r="A739" s="1026" t="s">
        <v>388</v>
      </c>
      <c r="B739" s="210"/>
      <c r="C739" s="210"/>
      <c r="D739" s="211"/>
      <c r="E739" s="1027">
        <v>212</v>
      </c>
      <c r="F739" s="1027"/>
      <c r="G739" s="1027"/>
      <c r="H739" s="1027"/>
      <c r="I739" s="1027"/>
      <c r="J739" s="1027"/>
      <c r="K739" s="1027"/>
      <c r="L739" s="1027"/>
      <c r="M739" s="1027"/>
      <c r="N739" s="1028"/>
      <c r="O739" s="1028"/>
      <c r="P739" s="1028"/>
      <c r="Q739" s="1028"/>
      <c r="R739" s="1029"/>
      <c r="S739" s="1029"/>
      <c r="T739" s="1029"/>
      <c r="U739" s="1029"/>
      <c r="V739" s="1029"/>
      <c r="W739" s="1029"/>
      <c r="X739" s="1029"/>
      <c r="Y739" s="1029"/>
      <c r="Z739" s="1029"/>
      <c r="AA739" s="1028"/>
      <c r="AB739" s="1028"/>
      <c r="AC739" s="1028"/>
      <c r="AD739" s="1028"/>
      <c r="AE739" s="1029"/>
      <c r="AF739" s="1029"/>
      <c r="AG739" s="1029"/>
      <c r="AH739" s="1029"/>
      <c r="AI739" s="1029"/>
      <c r="AJ739" s="1029"/>
      <c r="AK739" s="1029"/>
      <c r="AL739" s="1029"/>
      <c r="AM739" s="1029"/>
      <c r="AN739" s="1028"/>
      <c r="AO739" s="1028"/>
      <c r="AP739" s="1028"/>
      <c r="AQ739" s="1028"/>
      <c r="AR739" s="1030"/>
      <c r="AS739" s="1031"/>
      <c r="AT739" s="1031"/>
      <c r="AU739" s="1031"/>
      <c r="AV739" s="1031"/>
      <c r="AW739" s="1031"/>
      <c r="AX739" s="1032"/>
    </row>
    <row r="740" spans="1:52" ht="24.75" customHeight="1" thickBot="1" x14ac:dyDescent="0.2">
      <c r="A740" s="1008" t="s">
        <v>412</v>
      </c>
      <c r="B740" s="1009"/>
      <c r="C740" s="1009"/>
      <c r="D740" s="1010"/>
      <c r="E740" s="1011" t="s">
        <v>613</v>
      </c>
      <c r="F740" s="1012"/>
      <c r="G740" s="1012"/>
      <c r="H740" s="92" t="str">
        <f>IF(E740="", "", "(")</f>
        <v>(</v>
      </c>
      <c r="I740" s="1012"/>
      <c r="J740" s="1012"/>
      <c r="K740" s="92" t="str">
        <f>IF(OR(I740="　", I740=""), "", "-")</f>
        <v/>
      </c>
      <c r="L740" s="1013">
        <v>203</v>
      </c>
      <c r="M740" s="1013"/>
      <c r="N740" s="93" t="str">
        <f>IF(O740="", "", "-")</f>
        <v/>
      </c>
      <c r="O740" s="94"/>
      <c r="P740" s="93" t="str">
        <f>IF(E740="", "", ")")</f>
        <v>)</v>
      </c>
      <c r="Q740" s="1011"/>
      <c r="R740" s="1012"/>
      <c r="S740" s="1012"/>
      <c r="T740" s="92" t="str">
        <f>IF(Q740="", "", "(")</f>
        <v/>
      </c>
      <c r="U740" s="1012"/>
      <c r="V740" s="1012"/>
      <c r="W740" s="92" t="str">
        <f>IF(OR(U740="　", U740=""), "", "-")</f>
        <v/>
      </c>
      <c r="X740" s="1013"/>
      <c r="Y740" s="1013"/>
      <c r="Z740" s="93" t="str">
        <f>IF(AA740="", "", "-")</f>
        <v/>
      </c>
      <c r="AA740" s="94"/>
      <c r="AB740" s="93" t="str">
        <f>IF(Q740="", "", ")")</f>
        <v/>
      </c>
      <c r="AC740" s="1011"/>
      <c r="AD740" s="1012"/>
      <c r="AE740" s="1012"/>
      <c r="AF740" s="92" t="str">
        <f>IF(AC740="", "", "(")</f>
        <v/>
      </c>
      <c r="AG740" s="1012"/>
      <c r="AH740" s="1012"/>
      <c r="AI740" s="92" t="str">
        <f>IF(OR(AG740="　", AG740=""), "", "-")</f>
        <v/>
      </c>
      <c r="AJ740" s="1013"/>
      <c r="AK740" s="1013"/>
      <c r="AL740" s="93" t="str">
        <f>IF(AM740="", "", "-")</f>
        <v/>
      </c>
      <c r="AM740" s="94"/>
      <c r="AN740" s="93" t="str">
        <f>IF(AC740="", "", ")")</f>
        <v/>
      </c>
      <c r="AO740" s="1036"/>
      <c r="AP740" s="1037"/>
      <c r="AQ740" s="1037"/>
      <c r="AR740" s="1037"/>
      <c r="AS740" s="1037"/>
      <c r="AT740" s="1037"/>
      <c r="AU740" s="1037"/>
      <c r="AV740" s="1037"/>
      <c r="AW740" s="1037"/>
      <c r="AX740" s="1038"/>
    </row>
    <row r="741" spans="1:52" ht="28.35" customHeight="1" x14ac:dyDescent="0.15">
      <c r="A741" s="645" t="s">
        <v>381</v>
      </c>
      <c r="B741" s="646"/>
      <c r="C741" s="646"/>
      <c r="D741" s="646"/>
      <c r="E741" s="646"/>
      <c r="F741" s="647"/>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5"/>
      <c r="B742" s="646"/>
      <c r="C742" s="646"/>
      <c r="D742" s="646"/>
      <c r="E742" s="646"/>
      <c r="F742" s="647"/>
      <c r="G742" s="45" t="s">
        <v>557</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5"/>
      <c r="B743" s="646"/>
      <c r="C743" s="646"/>
      <c r="D743" s="646"/>
      <c r="E743" s="646"/>
      <c r="F743" s="64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45"/>
      <c r="B744" s="646"/>
      <c r="C744" s="646"/>
      <c r="D744" s="646"/>
      <c r="E744" s="646"/>
      <c r="F744" s="64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5"/>
      <c r="B745" s="646"/>
      <c r="C745" s="646"/>
      <c r="D745" s="646"/>
      <c r="E745" s="646"/>
      <c r="F745" s="64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5"/>
      <c r="B746" s="646"/>
      <c r="C746" s="646"/>
      <c r="D746" s="646"/>
      <c r="E746" s="646"/>
      <c r="F746" s="64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5"/>
      <c r="B747" s="646"/>
      <c r="C747" s="646"/>
      <c r="D747" s="646"/>
      <c r="E747" s="646"/>
      <c r="F747" s="64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5"/>
      <c r="B748" s="646"/>
      <c r="C748" s="646"/>
      <c r="D748" s="646"/>
      <c r="E748" s="646"/>
      <c r="F748" s="64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5"/>
      <c r="B749" s="646"/>
      <c r="C749" s="646"/>
      <c r="D749" s="646"/>
      <c r="E749" s="646"/>
      <c r="F749" s="64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5"/>
      <c r="B750" s="646"/>
      <c r="C750" s="646"/>
      <c r="D750" s="646"/>
      <c r="E750" s="646"/>
      <c r="F750" s="64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5"/>
      <c r="B751" s="646"/>
      <c r="C751" s="646"/>
      <c r="D751" s="646"/>
      <c r="E751" s="646"/>
      <c r="F751" s="64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5"/>
      <c r="B752" s="646"/>
      <c r="C752" s="646"/>
      <c r="D752" s="646"/>
      <c r="E752" s="646"/>
      <c r="F752" s="64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5"/>
      <c r="B753" s="646"/>
      <c r="C753" s="646"/>
      <c r="D753" s="646"/>
      <c r="E753" s="646"/>
      <c r="F753" s="64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5"/>
      <c r="B754" s="646"/>
      <c r="C754" s="646"/>
      <c r="D754" s="646"/>
      <c r="E754" s="646"/>
      <c r="F754" s="64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5"/>
      <c r="B755" s="646"/>
      <c r="C755" s="646"/>
      <c r="D755" s="646"/>
      <c r="E755" s="646"/>
      <c r="F755" s="64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5"/>
      <c r="B756" s="646"/>
      <c r="C756" s="646"/>
      <c r="D756" s="646"/>
      <c r="E756" s="646"/>
      <c r="F756" s="64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45"/>
      <c r="B757" s="646"/>
      <c r="C757" s="646"/>
      <c r="D757" s="646"/>
      <c r="E757" s="646"/>
      <c r="F757" s="64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45"/>
      <c r="B758" s="646"/>
      <c r="C758" s="646"/>
      <c r="D758" s="646"/>
      <c r="E758" s="646"/>
      <c r="F758" s="64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45"/>
      <c r="B759" s="646"/>
      <c r="C759" s="646"/>
      <c r="D759" s="646"/>
      <c r="E759" s="646"/>
      <c r="F759" s="64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45"/>
      <c r="B760" s="646"/>
      <c r="C760" s="646"/>
      <c r="D760" s="646"/>
      <c r="E760" s="646"/>
      <c r="F760" s="64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45"/>
      <c r="B761" s="646"/>
      <c r="C761" s="646"/>
      <c r="D761" s="646"/>
      <c r="E761" s="646"/>
      <c r="F761" s="64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45"/>
      <c r="B762" s="646"/>
      <c r="C762" s="646"/>
      <c r="D762" s="646"/>
      <c r="E762" s="646"/>
      <c r="F762" s="64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45"/>
      <c r="B763" s="646"/>
      <c r="C763" s="646"/>
      <c r="D763" s="646"/>
      <c r="E763" s="646"/>
      <c r="F763" s="64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45"/>
      <c r="B764" s="646"/>
      <c r="C764" s="646"/>
      <c r="D764" s="646"/>
      <c r="E764" s="646"/>
      <c r="F764" s="64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45"/>
      <c r="B765" s="646"/>
      <c r="C765" s="646"/>
      <c r="D765" s="646"/>
      <c r="E765" s="646"/>
      <c r="F765" s="64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45"/>
      <c r="B766" s="646"/>
      <c r="C766" s="646"/>
      <c r="D766" s="646"/>
      <c r="E766" s="646"/>
      <c r="F766" s="64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45"/>
      <c r="B767" s="646"/>
      <c r="C767" s="646"/>
      <c r="D767" s="646"/>
      <c r="E767" s="646"/>
      <c r="F767" s="64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45"/>
      <c r="B768" s="646"/>
      <c r="C768" s="646"/>
      <c r="D768" s="646"/>
      <c r="E768" s="646"/>
      <c r="F768" s="64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45"/>
      <c r="B769" s="646"/>
      <c r="C769" s="646"/>
      <c r="D769" s="646"/>
      <c r="E769" s="646"/>
      <c r="F769" s="64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45"/>
      <c r="B770" s="646"/>
      <c r="C770" s="646"/>
      <c r="D770" s="646"/>
      <c r="E770" s="646"/>
      <c r="F770" s="64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45"/>
      <c r="B771" s="646"/>
      <c r="C771" s="646"/>
      <c r="D771" s="646"/>
      <c r="E771" s="646"/>
      <c r="F771" s="64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45"/>
      <c r="B772" s="646"/>
      <c r="C772" s="646"/>
      <c r="D772" s="646"/>
      <c r="E772" s="646"/>
      <c r="F772" s="64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645"/>
      <c r="B773" s="646"/>
      <c r="C773" s="646"/>
      <c r="D773" s="646"/>
      <c r="E773" s="646"/>
      <c r="F773" s="647"/>
      <c r="G773" s="45" t="s">
        <v>632</v>
      </c>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45"/>
      <c r="B774" s="646"/>
      <c r="C774" s="646"/>
      <c r="D774" s="646"/>
      <c r="E774" s="646"/>
      <c r="F774" s="64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45"/>
      <c r="B775" s="646"/>
      <c r="C775" s="646"/>
      <c r="D775" s="646"/>
      <c r="E775" s="646"/>
      <c r="F775" s="64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45"/>
      <c r="B776" s="646"/>
      <c r="C776" s="646"/>
      <c r="D776" s="646"/>
      <c r="E776" s="646"/>
      <c r="F776" s="64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45"/>
      <c r="B777" s="646"/>
      <c r="C777" s="646"/>
      <c r="D777" s="646"/>
      <c r="E777" s="646"/>
      <c r="F777" s="64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45"/>
      <c r="B778" s="646"/>
      <c r="C778" s="646"/>
      <c r="D778" s="646"/>
      <c r="E778" s="646"/>
      <c r="F778" s="64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8"/>
      <c r="B779" s="649"/>
      <c r="C779" s="649"/>
      <c r="D779" s="649"/>
      <c r="E779" s="649"/>
      <c r="F779" s="65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9" t="s">
        <v>383</v>
      </c>
      <c r="B780" s="660"/>
      <c r="C780" s="660"/>
      <c r="D780" s="660"/>
      <c r="E780" s="660"/>
      <c r="F780" s="661"/>
      <c r="G780" s="626" t="s">
        <v>643</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644</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826"/>
    </row>
    <row r="781" spans="1:50" ht="24.75" customHeight="1" x14ac:dyDescent="0.15">
      <c r="A781" s="662"/>
      <c r="B781" s="663"/>
      <c r="C781" s="663"/>
      <c r="D781" s="663"/>
      <c r="E781" s="663"/>
      <c r="F781" s="664"/>
      <c r="G781" s="848" t="s">
        <v>17</v>
      </c>
      <c r="H781" s="699"/>
      <c r="I781" s="699"/>
      <c r="J781" s="699"/>
      <c r="K781" s="699"/>
      <c r="L781" s="698" t="s">
        <v>18</v>
      </c>
      <c r="M781" s="699"/>
      <c r="N781" s="699"/>
      <c r="O781" s="699"/>
      <c r="P781" s="699"/>
      <c r="Q781" s="699"/>
      <c r="R781" s="699"/>
      <c r="S781" s="699"/>
      <c r="T781" s="699"/>
      <c r="U781" s="699"/>
      <c r="V781" s="699"/>
      <c r="W781" s="699"/>
      <c r="X781" s="700"/>
      <c r="Y781" s="684" t="s">
        <v>19</v>
      </c>
      <c r="Z781" s="685"/>
      <c r="AA781" s="685"/>
      <c r="AB781" s="831"/>
      <c r="AC781" s="848" t="s">
        <v>17</v>
      </c>
      <c r="AD781" s="699"/>
      <c r="AE781" s="699"/>
      <c r="AF781" s="699"/>
      <c r="AG781" s="699"/>
      <c r="AH781" s="698" t="s">
        <v>18</v>
      </c>
      <c r="AI781" s="699"/>
      <c r="AJ781" s="699"/>
      <c r="AK781" s="699"/>
      <c r="AL781" s="699"/>
      <c r="AM781" s="699"/>
      <c r="AN781" s="699"/>
      <c r="AO781" s="699"/>
      <c r="AP781" s="699"/>
      <c r="AQ781" s="699"/>
      <c r="AR781" s="699"/>
      <c r="AS781" s="699"/>
      <c r="AT781" s="700"/>
      <c r="AU781" s="684" t="s">
        <v>19</v>
      </c>
      <c r="AV781" s="685"/>
      <c r="AW781" s="685"/>
      <c r="AX781" s="686"/>
    </row>
    <row r="782" spans="1:50" ht="24.75" customHeight="1" x14ac:dyDescent="0.15">
      <c r="A782" s="662"/>
      <c r="B782" s="663"/>
      <c r="C782" s="663"/>
      <c r="D782" s="663"/>
      <c r="E782" s="663"/>
      <c r="F782" s="664"/>
      <c r="G782" s="701" t="s">
        <v>633</v>
      </c>
      <c r="H782" s="702"/>
      <c r="I782" s="702"/>
      <c r="J782" s="702"/>
      <c r="K782" s="703"/>
      <c r="L782" s="695" t="s">
        <v>634</v>
      </c>
      <c r="M782" s="696"/>
      <c r="N782" s="696"/>
      <c r="O782" s="696"/>
      <c r="P782" s="696"/>
      <c r="Q782" s="696"/>
      <c r="R782" s="696"/>
      <c r="S782" s="696"/>
      <c r="T782" s="696"/>
      <c r="U782" s="696"/>
      <c r="V782" s="696"/>
      <c r="W782" s="696"/>
      <c r="X782" s="697"/>
      <c r="Y782" s="416">
        <v>136859</v>
      </c>
      <c r="Z782" s="417"/>
      <c r="AA782" s="417"/>
      <c r="AB782" s="838"/>
      <c r="AC782" s="701" t="s">
        <v>642</v>
      </c>
      <c r="AD782" s="702"/>
      <c r="AE782" s="702"/>
      <c r="AF782" s="702"/>
      <c r="AG782" s="703"/>
      <c r="AH782" s="695" t="s">
        <v>740</v>
      </c>
      <c r="AI782" s="696"/>
      <c r="AJ782" s="696"/>
      <c r="AK782" s="696"/>
      <c r="AL782" s="696"/>
      <c r="AM782" s="696"/>
      <c r="AN782" s="696"/>
      <c r="AO782" s="696"/>
      <c r="AP782" s="696"/>
      <c r="AQ782" s="696"/>
      <c r="AR782" s="696"/>
      <c r="AS782" s="696"/>
      <c r="AT782" s="697"/>
      <c r="AU782" s="416">
        <v>89</v>
      </c>
      <c r="AV782" s="417"/>
      <c r="AW782" s="417"/>
      <c r="AX782" s="418"/>
    </row>
    <row r="783" spans="1:50" ht="24.75" customHeight="1" x14ac:dyDescent="0.15">
      <c r="A783" s="662"/>
      <c r="B783" s="663"/>
      <c r="C783" s="663"/>
      <c r="D783" s="663"/>
      <c r="E783" s="663"/>
      <c r="F783" s="664"/>
      <c r="G783" s="637" t="s">
        <v>80</v>
      </c>
      <c r="H783" s="638"/>
      <c r="I783" s="638"/>
      <c r="J783" s="638"/>
      <c r="K783" s="639"/>
      <c r="L783" s="629" t="s">
        <v>635</v>
      </c>
      <c r="M783" s="630"/>
      <c r="N783" s="630"/>
      <c r="O783" s="630"/>
      <c r="P783" s="630"/>
      <c r="Q783" s="630"/>
      <c r="R783" s="630"/>
      <c r="S783" s="630"/>
      <c r="T783" s="630"/>
      <c r="U783" s="630"/>
      <c r="V783" s="630"/>
      <c r="W783" s="630"/>
      <c r="X783" s="631"/>
      <c r="Y783" s="632">
        <v>1794</v>
      </c>
      <c r="Z783" s="633"/>
      <c r="AA783" s="633"/>
      <c r="AB783" s="643"/>
      <c r="AC783" s="637"/>
      <c r="AD783" s="638"/>
      <c r="AE783" s="638"/>
      <c r="AF783" s="638"/>
      <c r="AG783" s="639"/>
      <c r="AH783" s="629"/>
      <c r="AI783" s="630"/>
      <c r="AJ783" s="630"/>
      <c r="AK783" s="630"/>
      <c r="AL783" s="630"/>
      <c r="AM783" s="630"/>
      <c r="AN783" s="630"/>
      <c r="AO783" s="630"/>
      <c r="AP783" s="630"/>
      <c r="AQ783" s="630"/>
      <c r="AR783" s="630"/>
      <c r="AS783" s="630"/>
      <c r="AT783" s="631"/>
      <c r="AU783" s="632"/>
      <c r="AV783" s="633"/>
      <c r="AW783" s="633"/>
      <c r="AX783" s="634"/>
    </row>
    <row r="784" spans="1:50" ht="24.75" customHeight="1" x14ac:dyDescent="0.15">
      <c r="A784" s="662"/>
      <c r="B784" s="663"/>
      <c r="C784" s="663"/>
      <c r="D784" s="663"/>
      <c r="E784" s="663"/>
      <c r="F784" s="664"/>
      <c r="G784" s="637" t="s">
        <v>636</v>
      </c>
      <c r="H784" s="638"/>
      <c r="I784" s="638"/>
      <c r="J784" s="638"/>
      <c r="K784" s="639"/>
      <c r="L784" s="629" t="s">
        <v>637</v>
      </c>
      <c r="M784" s="630"/>
      <c r="N784" s="630"/>
      <c r="O784" s="630"/>
      <c r="P784" s="630"/>
      <c r="Q784" s="630"/>
      <c r="R784" s="630"/>
      <c r="S784" s="630"/>
      <c r="T784" s="630"/>
      <c r="U784" s="630"/>
      <c r="V784" s="630"/>
      <c r="W784" s="630"/>
      <c r="X784" s="631"/>
      <c r="Y784" s="632">
        <v>462</v>
      </c>
      <c r="Z784" s="633"/>
      <c r="AA784" s="633"/>
      <c r="AB784" s="643"/>
      <c r="AC784" s="637"/>
      <c r="AD784" s="638"/>
      <c r="AE784" s="638"/>
      <c r="AF784" s="638"/>
      <c r="AG784" s="639"/>
      <c r="AH784" s="629"/>
      <c r="AI784" s="630"/>
      <c r="AJ784" s="630"/>
      <c r="AK784" s="630"/>
      <c r="AL784" s="630"/>
      <c r="AM784" s="630"/>
      <c r="AN784" s="630"/>
      <c r="AO784" s="630"/>
      <c r="AP784" s="630"/>
      <c r="AQ784" s="630"/>
      <c r="AR784" s="630"/>
      <c r="AS784" s="630"/>
      <c r="AT784" s="631"/>
      <c r="AU784" s="632"/>
      <c r="AV784" s="633"/>
      <c r="AW784" s="633"/>
      <c r="AX784" s="634"/>
    </row>
    <row r="785" spans="1:50" ht="24.75" customHeight="1" x14ac:dyDescent="0.15">
      <c r="A785" s="662"/>
      <c r="B785" s="663"/>
      <c r="C785" s="663"/>
      <c r="D785" s="663"/>
      <c r="E785" s="663"/>
      <c r="F785" s="664"/>
      <c r="G785" s="637" t="s">
        <v>638</v>
      </c>
      <c r="H785" s="638"/>
      <c r="I785" s="638"/>
      <c r="J785" s="638"/>
      <c r="K785" s="639"/>
      <c r="L785" s="629" t="s">
        <v>639</v>
      </c>
      <c r="M785" s="630"/>
      <c r="N785" s="630"/>
      <c r="O785" s="630"/>
      <c r="P785" s="630"/>
      <c r="Q785" s="630"/>
      <c r="R785" s="630"/>
      <c r="S785" s="630"/>
      <c r="T785" s="630"/>
      <c r="U785" s="630"/>
      <c r="V785" s="630"/>
      <c r="W785" s="630"/>
      <c r="X785" s="631"/>
      <c r="Y785" s="632">
        <v>53</v>
      </c>
      <c r="Z785" s="633"/>
      <c r="AA785" s="633"/>
      <c r="AB785" s="643"/>
      <c r="AC785" s="637"/>
      <c r="AD785" s="638"/>
      <c r="AE785" s="638"/>
      <c r="AF785" s="638"/>
      <c r="AG785" s="639"/>
      <c r="AH785" s="629"/>
      <c r="AI785" s="630"/>
      <c r="AJ785" s="630"/>
      <c r="AK785" s="630"/>
      <c r="AL785" s="630"/>
      <c r="AM785" s="630"/>
      <c r="AN785" s="630"/>
      <c r="AO785" s="630"/>
      <c r="AP785" s="630"/>
      <c r="AQ785" s="630"/>
      <c r="AR785" s="630"/>
      <c r="AS785" s="630"/>
      <c r="AT785" s="631"/>
      <c r="AU785" s="632"/>
      <c r="AV785" s="633"/>
      <c r="AW785" s="633"/>
      <c r="AX785" s="634"/>
    </row>
    <row r="786" spans="1:50" ht="24.75" customHeight="1" x14ac:dyDescent="0.15">
      <c r="A786" s="662"/>
      <c r="B786" s="663"/>
      <c r="C786" s="663"/>
      <c r="D786" s="663"/>
      <c r="E786" s="663"/>
      <c r="F786" s="664"/>
      <c r="G786" s="637" t="s">
        <v>640</v>
      </c>
      <c r="H786" s="638"/>
      <c r="I786" s="638"/>
      <c r="J786" s="638"/>
      <c r="K786" s="639"/>
      <c r="L786" s="629" t="s">
        <v>641</v>
      </c>
      <c r="M786" s="630"/>
      <c r="N786" s="630"/>
      <c r="O786" s="630"/>
      <c r="P786" s="630"/>
      <c r="Q786" s="630"/>
      <c r="R786" s="630"/>
      <c r="S786" s="630"/>
      <c r="T786" s="630"/>
      <c r="U786" s="630"/>
      <c r="V786" s="630"/>
      <c r="W786" s="630"/>
      <c r="X786" s="631"/>
      <c r="Y786" s="632">
        <v>4</v>
      </c>
      <c r="Z786" s="633"/>
      <c r="AA786" s="633"/>
      <c r="AB786" s="643"/>
      <c r="AC786" s="637"/>
      <c r="AD786" s="638"/>
      <c r="AE786" s="638"/>
      <c r="AF786" s="638"/>
      <c r="AG786" s="639"/>
      <c r="AH786" s="629"/>
      <c r="AI786" s="630"/>
      <c r="AJ786" s="630"/>
      <c r="AK786" s="630"/>
      <c r="AL786" s="630"/>
      <c r="AM786" s="630"/>
      <c r="AN786" s="630"/>
      <c r="AO786" s="630"/>
      <c r="AP786" s="630"/>
      <c r="AQ786" s="630"/>
      <c r="AR786" s="630"/>
      <c r="AS786" s="630"/>
      <c r="AT786" s="631"/>
      <c r="AU786" s="632"/>
      <c r="AV786" s="633"/>
      <c r="AW786" s="633"/>
      <c r="AX786" s="634"/>
    </row>
    <row r="787" spans="1:50" ht="24.75" hidden="1" customHeight="1" x14ac:dyDescent="0.15">
      <c r="A787" s="662"/>
      <c r="B787" s="663"/>
      <c r="C787" s="663"/>
      <c r="D787" s="663"/>
      <c r="E787" s="663"/>
      <c r="F787" s="664"/>
      <c r="G787" s="637"/>
      <c r="H787" s="638"/>
      <c r="I787" s="638"/>
      <c r="J787" s="638"/>
      <c r="K787" s="639"/>
      <c r="L787" s="629"/>
      <c r="M787" s="630"/>
      <c r="N787" s="630"/>
      <c r="O787" s="630"/>
      <c r="P787" s="630"/>
      <c r="Q787" s="630"/>
      <c r="R787" s="630"/>
      <c r="S787" s="630"/>
      <c r="T787" s="630"/>
      <c r="U787" s="630"/>
      <c r="V787" s="630"/>
      <c r="W787" s="630"/>
      <c r="X787" s="631"/>
      <c r="Y787" s="632"/>
      <c r="Z787" s="633"/>
      <c r="AA787" s="633"/>
      <c r="AB787" s="643"/>
      <c r="AC787" s="637"/>
      <c r="AD787" s="638"/>
      <c r="AE787" s="638"/>
      <c r="AF787" s="638"/>
      <c r="AG787" s="639"/>
      <c r="AH787" s="629"/>
      <c r="AI787" s="630"/>
      <c r="AJ787" s="630"/>
      <c r="AK787" s="630"/>
      <c r="AL787" s="630"/>
      <c r="AM787" s="630"/>
      <c r="AN787" s="630"/>
      <c r="AO787" s="630"/>
      <c r="AP787" s="630"/>
      <c r="AQ787" s="630"/>
      <c r="AR787" s="630"/>
      <c r="AS787" s="630"/>
      <c r="AT787" s="631"/>
      <c r="AU787" s="632"/>
      <c r="AV787" s="633"/>
      <c r="AW787" s="633"/>
      <c r="AX787" s="634"/>
    </row>
    <row r="788" spans="1:50" ht="24.75" hidden="1" customHeight="1" x14ac:dyDescent="0.15">
      <c r="A788" s="662"/>
      <c r="B788" s="663"/>
      <c r="C788" s="663"/>
      <c r="D788" s="663"/>
      <c r="E788" s="663"/>
      <c r="F788" s="664"/>
      <c r="G788" s="637"/>
      <c r="H788" s="638"/>
      <c r="I788" s="638"/>
      <c r="J788" s="638"/>
      <c r="K788" s="639"/>
      <c r="L788" s="629"/>
      <c r="M788" s="630"/>
      <c r="N788" s="630"/>
      <c r="O788" s="630"/>
      <c r="P788" s="630"/>
      <c r="Q788" s="630"/>
      <c r="R788" s="630"/>
      <c r="S788" s="630"/>
      <c r="T788" s="630"/>
      <c r="U788" s="630"/>
      <c r="V788" s="630"/>
      <c r="W788" s="630"/>
      <c r="X788" s="631"/>
      <c r="Y788" s="632"/>
      <c r="Z788" s="633"/>
      <c r="AA788" s="633"/>
      <c r="AB788" s="643"/>
      <c r="AC788" s="637"/>
      <c r="AD788" s="638"/>
      <c r="AE788" s="638"/>
      <c r="AF788" s="638"/>
      <c r="AG788" s="639"/>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x14ac:dyDescent="0.15">
      <c r="A789" s="662"/>
      <c r="B789" s="663"/>
      <c r="C789" s="663"/>
      <c r="D789" s="663"/>
      <c r="E789" s="663"/>
      <c r="F789" s="664"/>
      <c r="G789" s="637"/>
      <c r="H789" s="638"/>
      <c r="I789" s="638"/>
      <c r="J789" s="638"/>
      <c r="K789" s="639"/>
      <c r="L789" s="629"/>
      <c r="M789" s="630"/>
      <c r="N789" s="630"/>
      <c r="O789" s="630"/>
      <c r="P789" s="630"/>
      <c r="Q789" s="630"/>
      <c r="R789" s="630"/>
      <c r="S789" s="630"/>
      <c r="T789" s="630"/>
      <c r="U789" s="630"/>
      <c r="V789" s="630"/>
      <c r="W789" s="630"/>
      <c r="X789" s="631"/>
      <c r="Y789" s="632"/>
      <c r="Z789" s="633"/>
      <c r="AA789" s="633"/>
      <c r="AB789" s="643"/>
      <c r="AC789" s="637"/>
      <c r="AD789" s="638"/>
      <c r="AE789" s="638"/>
      <c r="AF789" s="638"/>
      <c r="AG789" s="639"/>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x14ac:dyDescent="0.15">
      <c r="A790" s="662"/>
      <c r="B790" s="663"/>
      <c r="C790" s="663"/>
      <c r="D790" s="663"/>
      <c r="E790" s="663"/>
      <c r="F790" s="664"/>
      <c r="G790" s="637"/>
      <c r="H790" s="638"/>
      <c r="I790" s="638"/>
      <c r="J790" s="638"/>
      <c r="K790" s="639"/>
      <c r="L790" s="629"/>
      <c r="M790" s="630"/>
      <c r="N790" s="630"/>
      <c r="O790" s="630"/>
      <c r="P790" s="630"/>
      <c r="Q790" s="630"/>
      <c r="R790" s="630"/>
      <c r="S790" s="630"/>
      <c r="T790" s="630"/>
      <c r="U790" s="630"/>
      <c r="V790" s="630"/>
      <c r="W790" s="630"/>
      <c r="X790" s="631"/>
      <c r="Y790" s="632"/>
      <c r="Z790" s="633"/>
      <c r="AA790" s="633"/>
      <c r="AB790" s="643"/>
      <c r="AC790" s="637"/>
      <c r="AD790" s="638"/>
      <c r="AE790" s="638"/>
      <c r="AF790" s="638"/>
      <c r="AG790" s="639"/>
      <c r="AH790" s="629"/>
      <c r="AI790" s="630"/>
      <c r="AJ790" s="630"/>
      <c r="AK790" s="630"/>
      <c r="AL790" s="630"/>
      <c r="AM790" s="630"/>
      <c r="AN790" s="630"/>
      <c r="AO790" s="630"/>
      <c r="AP790" s="630"/>
      <c r="AQ790" s="630"/>
      <c r="AR790" s="630"/>
      <c r="AS790" s="630"/>
      <c r="AT790" s="631"/>
      <c r="AU790" s="632"/>
      <c r="AV790" s="633"/>
      <c r="AW790" s="633"/>
      <c r="AX790" s="634"/>
    </row>
    <row r="791" spans="1:50" ht="24.75" hidden="1" customHeight="1" x14ac:dyDescent="0.15">
      <c r="A791" s="662"/>
      <c r="B791" s="663"/>
      <c r="C791" s="663"/>
      <c r="D791" s="663"/>
      <c r="E791" s="663"/>
      <c r="F791" s="664"/>
      <c r="G791" s="637"/>
      <c r="H791" s="638"/>
      <c r="I791" s="638"/>
      <c r="J791" s="638"/>
      <c r="K791" s="639"/>
      <c r="L791" s="629"/>
      <c r="M791" s="630"/>
      <c r="N791" s="630"/>
      <c r="O791" s="630"/>
      <c r="P791" s="630"/>
      <c r="Q791" s="630"/>
      <c r="R791" s="630"/>
      <c r="S791" s="630"/>
      <c r="T791" s="630"/>
      <c r="U791" s="630"/>
      <c r="V791" s="630"/>
      <c r="W791" s="630"/>
      <c r="X791" s="631"/>
      <c r="Y791" s="632"/>
      <c r="Z791" s="633"/>
      <c r="AA791" s="633"/>
      <c r="AB791" s="643"/>
      <c r="AC791" s="637"/>
      <c r="AD791" s="638"/>
      <c r="AE791" s="638"/>
      <c r="AF791" s="638"/>
      <c r="AG791" s="639"/>
      <c r="AH791" s="629"/>
      <c r="AI791" s="630"/>
      <c r="AJ791" s="630"/>
      <c r="AK791" s="630"/>
      <c r="AL791" s="630"/>
      <c r="AM791" s="630"/>
      <c r="AN791" s="630"/>
      <c r="AO791" s="630"/>
      <c r="AP791" s="630"/>
      <c r="AQ791" s="630"/>
      <c r="AR791" s="630"/>
      <c r="AS791" s="630"/>
      <c r="AT791" s="631"/>
      <c r="AU791" s="632"/>
      <c r="AV791" s="633"/>
      <c r="AW791" s="633"/>
      <c r="AX791" s="634"/>
    </row>
    <row r="792" spans="1:50" ht="24.75" customHeight="1" thickBot="1" x14ac:dyDescent="0.2">
      <c r="A792" s="662"/>
      <c r="B792" s="663"/>
      <c r="C792" s="663"/>
      <c r="D792" s="663"/>
      <c r="E792" s="663"/>
      <c r="F792" s="664"/>
      <c r="G792" s="859" t="s">
        <v>20</v>
      </c>
      <c r="H792" s="860"/>
      <c r="I792" s="860"/>
      <c r="J792" s="860"/>
      <c r="K792" s="860"/>
      <c r="L792" s="861"/>
      <c r="M792" s="862"/>
      <c r="N792" s="862"/>
      <c r="O792" s="862"/>
      <c r="P792" s="862"/>
      <c r="Q792" s="862"/>
      <c r="R792" s="862"/>
      <c r="S792" s="862"/>
      <c r="T792" s="862"/>
      <c r="U792" s="862"/>
      <c r="V792" s="862"/>
      <c r="W792" s="862"/>
      <c r="X792" s="863"/>
      <c r="Y792" s="864">
        <f>SUM(Y782:AB791)</f>
        <v>139172</v>
      </c>
      <c r="Z792" s="865"/>
      <c r="AA792" s="865"/>
      <c r="AB792" s="866"/>
      <c r="AC792" s="859" t="s">
        <v>20</v>
      </c>
      <c r="AD792" s="860"/>
      <c r="AE792" s="860"/>
      <c r="AF792" s="860"/>
      <c r="AG792" s="860"/>
      <c r="AH792" s="861"/>
      <c r="AI792" s="862"/>
      <c r="AJ792" s="862"/>
      <c r="AK792" s="862"/>
      <c r="AL792" s="862"/>
      <c r="AM792" s="862"/>
      <c r="AN792" s="862"/>
      <c r="AO792" s="862"/>
      <c r="AP792" s="862"/>
      <c r="AQ792" s="862"/>
      <c r="AR792" s="862"/>
      <c r="AS792" s="862"/>
      <c r="AT792" s="863"/>
      <c r="AU792" s="864">
        <f>SUM(AU782:AX791)</f>
        <v>89</v>
      </c>
      <c r="AV792" s="865"/>
      <c r="AW792" s="865"/>
      <c r="AX792" s="867"/>
    </row>
    <row r="793" spans="1:50" ht="24.75" customHeight="1" x14ac:dyDescent="0.15">
      <c r="A793" s="662"/>
      <c r="B793" s="663"/>
      <c r="C793" s="663"/>
      <c r="D793" s="663"/>
      <c r="E793" s="663"/>
      <c r="F793" s="664"/>
      <c r="G793" s="626" t="s">
        <v>645</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646</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826"/>
    </row>
    <row r="794" spans="1:50" ht="24.75" customHeight="1" x14ac:dyDescent="0.15">
      <c r="A794" s="662"/>
      <c r="B794" s="663"/>
      <c r="C794" s="663"/>
      <c r="D794" s="663"/>
      <c r="E794" s="663"/>
      <c r="F794" s="664"/>
      <c r="G794" s="848" t="s">
        <v>17</v>
      </c>
      <c r="H794" s="699"/>
      <c r="I794" s="699"/>
      <c r="J794" s="699"/>
      <c r="K794" s="699"/>
      <c r="L794" s="698" t="s">
        <v>18</v>
      </c>
      <c r="M794" s="699"/>
      <c r="N794" s="699"/>
      <c r="O794" s="699"/>
      <c r="P794" s="699"/>
      <c r="Q794" s="699"/>
      <c r="R794" s="699"/>
      <c r="S794" s="699"/>
      <c r="T794" s="699"/>
      <c r="U794" s="699"/>
      <c r="V794" s="699"/>
      <c r="W794" s="699"/>
      <c r="X794" s="700"/>
      <c r="Y794" s="684" t="s">
        <v>19</v>
      </c>
      <c r="Z794" s="685"/>
      <c r="AA794" s="685"/>
      <c r="AB794" s="831"/>
      <c r="AC794" s="848" t="s">
        <v>17</v>
      </c>
      <c r="AD794" s="699"/>
      <c r="AE794" s="699"/>
      <c r="AF794" s="699"/>
      <c r="AG794" s="699"/>
      <c r="AH794" s="698" t="s">
        <v>18</v>
      </c>
      <c r="AI794" s="699"/>
      <c r="AJ794" s="699"/>
      <c r="AK794" s="699"/>
      <c r="AL794" s="699"/>
      <c r="AM794" s="699"/>
      <c r="AN794" s="699"/>
      <c r="AO794" s="699"/>
      <c r="AP794" s="699"/>
      <c r="AQ794" s="699"/>
      <c r="AR794" s="699"/>
      <c r="AS794" s="699"/>
      <c r="AT794" s="700"/>
      <c r="AU794" s="684" t="s">
        <v>19</v>
      </c>
      <c r="AV794" s="685"/>
      <c r="AW794" s="685"/>
      <c r="AX794" s="686"/>
    </row>
    <row r="795" spans="1:50" ht="24.75" customHeight="1" x14ac:dyDescent="0.15">
      <c r="A795" s="662"/>
      <c r="B795" s="663"/>
      <c r="C795" s="663"/>
      <c r="D795" s="663"/>
      <c r="E795" s="663"/>
      <c r="F795" s="664"/>
      <c r="G795" s="701" t="s">
        <v>640</v>
      </c>
      <c r="H795" s="702"/>
      <c r="I795" s="702"/>
      <c r="J795" s="702"/>
      <c r="K795" s="703"/>
      <c r="L795" s="695" t="s">
        <v>647</v>
      </c>
      <c r="M795" s="696"/>
      <c r="N795" s="696"/>
      <c r="O795" s="696"/>
      <c r="P795" s="696"/>
      <c r="Q795" s="696"/>
      <c r="R795" s="696"/>
      <c r="S795" s="696"/>
      <c r="T795" s="696"/>
      <c r="U795" s="696"/>
      <c r="V795" s="696"/>
      <c r="W795" s="696"/>
      <c r="X795" s="697"/>
      <c r="Y795" s="416">
        <v>155</v>
      </c>
      <c r="Z795" s="417"/>
      <c r="AA795" s="417"/>
      <c r="AB795" s="838"/>
      <c r="AC795" s="701" t="s">
        <v>633</v>
      </c>
      <c r="AD795" s="702"/>
      <c r="AE795" s="702"/>
      <c r="AF795" s="702"/>
      <c r="AG795" s="703"/>
      <c r="AH795" s="695" t="s">
        <v>655</v>
      </c>
      <c r="AI795" s="696"/>
      <c r="AJ795" s="696"/>
      <c r="AK795" s="696"/>
      <c r="AL795" s="696"/>
      <c r="AM795" s="696"/>
      <c r="AN795" s="696"/>
      <c r="AO795" s="696"/>
      <c r="AP795" s="696"/>
      <c r="AQ795" s="696"/>
      <c r="AR795" s="696"/>
      <c r="AS795" s="696"/>
      <c r="AT795" s="697"/>
      <c r="AU795" s="416">
        <v>96701</v>
      </c>
      <c r="AV795" s="417"/>
      <c r="AW795" s="417"/>
      <c r="AX795" s="418"/>
    </row>
    <row r="796" spans="1:50" ht="24.75" customHeight="1" x14ac:dyDescent="0.15">
      <c r="A796" s="662"/>
      <c r="B796" s="663"/>
      <c r="C796" s="663"/>
      <c r="D796" s="663"/>
      <c r="E796" s="663"/>
      <c r="F796" s="664"/>
      <c r="G796" s="637" t="s">
        <v>648</v>
      </c>
      <c r="H796" s="638"/>
      <c r="I796" s="638"/>
      <c r="J796" s="638"/>
      <c r="K796" s="639"/>
      <c r="L796" s="629" t="s">
        <v>653</v>
      </c>
      <c r="M796" s="630"/>
      <c r="N796" s="630"/>
      <c r="O796" s="630"/>
      <c r="P796" s="630"/>
      <c r="Q796" s="630"/>
      <c r="R796" s="630"/>
      <c r="S796" s="630"/>
      <c r="T796" s="630"/>
      <c r="U796" s="630"/>
      <c r="V796" s="630"/>
      <c r="W796" s="630"/>
      <c r="X796" s="631"/>
      <c r="Y796" s="632">
        <v>53</v>
      </c>
      <c r="Z796" s="633"/>
      <c r="AA796" s="633"/>
      <c r="AB796" s="643"/>
      <c r="AC796" s="637" t="s">
        <v>636</v>
      </c>
      <c r="AD796" s="638"/>
      <c r="AE796" s="638"/>
      <c r="AF796" s="638"/>
      <c r="AG796" s="639"/>
      <c r="AH796" s="629" t="s">
        <v>637</v>
      </c>
      <c r="AI796" s="630"/>
      <c r="AJ796" s="630"/>
      <c r="AK796" s="630"/>
      <c r="AL796" s="630"/>
      <c r="AM796" s="630"/>
      <c r="AN796" s="630"/>
      <c r="AO796" s="630"/>
      <c r="AP796" s="630"/>
      <c r="AQ796" s="630"/>
      <c r="AR796" s="630"/>
      <c r="AS796" s="630"/>
      <c r="AT796" s="631"/>
      <c r="AU796" s="632">
        <v>356</v>
      </c>
      <c r="AV796" s="633"/>
      <c r="AW796" s="633"/>
      <c r="AX796" s="634"/>
    </row>
    <row r="797" spans="1:50" ht="24.75" customHeight="1" x14ac:dyDescent="0.15">
      <c r="A797" s="662"/>
      <c r="B797" s="663"/>
      <c r="C797" s="663"/>
      <c r="D797" s="663"/>
      <c r="E797" s="663"/>
      <c r="F797" s="664"/>
      <c r="G797" s="637" t="s">
        <v>649</v>
      </c>
      <c r="H797" s="638"/>
      <c r="I797" s="638"/>
      <c r="J797" s="638"/>
      <c r="K797" s="639"/>
      <c r="L797" s="629" t="s">
        <v>650</v>
      </c>
      <c r="M797" s="630"/>
      <c r="N797" s="630"/>
      <c r="O797" s="630"/>
      <c r="P797" s="630"/>
      <c r="Q797" s="630"/>
      <c r="R797" s="630"/>
      <c r="S797" s="630"/>
      <c r="T797" s="630"/>
      <c r="U797" s="630"/>
      <c r="V797" s="630"/>
      <c r="W797" s="630"/>
      <c r="X797" s="631"/>
      <c r="Y797" s="632">
        <v>19</v>
      </c>
      <c r="Z797" s="633"/>
      <c r="AA797" s="633"/>
      <c r="AB797" s="643"/>
      <c r="AC797" s="637" t="s">
        <v>80</v>
      </c>
      <c r="AD797" s="638"/>
      <c r="AE797" s="638"/>
      <c r="AF797" s="638"/>
      <c r="AG797" s="639"/>
      <c r="AH797" s="629" t="s">
        <v>635</v>
      </c>
      <c r="AI797" s="630"/>
      <c r="AJ797" s="630"/>
      <c r="AK797" s="630"/>
      <c r="AL797" s="630"/>
      <c r="AM797" s="630"/>
      <c r="AN797" s="630"/>
      <c r="AO797" s="630"/>
      <c r="AP797" s="630"/>
      <c r="AQ797" s="630"/>
      <c r="AR797" s="630"/>
      <c r="AS797" s="630"/>
      <c r="AT797" s="631"/>
      <c r="AU797" s="632">
        <v>142</v>
      </c>
      <c r="AV797" s="633"/>
      <c r="AW797" s="633"/>
      <c r="AX797" s="634"/>
    </row>
    <row r="798" spans="1:50" ht="24.75" customHeight="1" x14ac:dyDescent="0.15">
      <c r="A798" s="662"/>
      <c r="B798" s="663"/>
      <c r="C798" s="663"/>
      <c r="D798" s="663"/>
      <c r="E798" s="663"/>
      <c r="F798" s="664"/>
      <c r="G798" s="637" t="s">
        <v>638</v>
      </c>
      <c r="H798" s="638"/>
      <c r="I798" s="638"/>
      <c r="J798" s="638"/>
      <c r="K798" s="639"/>
      <c r="L798" s="629" t="s">
        <v>651</v>
      </c>
      <c r="M798" s="630"/>
      <c r="N798" s="630"/>
      <c r="O798" s="630"/>
      <c r="P798" s="630"/>
      <c r="Q798" s="630"/>
      <c r="R798" s="630"/>
      <c r="S798" s="630"/>
      <c r="T798" s="630"/>
      <c r="U798" s="630"/>
      <c r="V798" s="630"/>
      <c r="W798" s="630"/>
      <c r="X798" s="631"/>
      <c r="Y798" s="632">
        <v>4</v>
      </c>
      <c r="Z798" s="633"/>
      <c r="AA798" s="633"/>
      <c r="AB798" s="643"/>
      <c r="AC798" s="637" t="s">
        <v>638</v>
      </c>
      <c r="AD798" s="638"/>
      <c r="AE798" s="638"/>
      <c r="AF798" s="638"/>
      <c r="AG798" s="639"/>
      <c r="AH798" s="629" t="s">
        <v>639</v>
      </c>
      <c r="AI798" s="630"/>
      <c r="AJ798" s="630"/>
      <c r="AK798" s="630"/>
      <c r="AL798" s="630"/>
      <c r="AM798" s="630"/>
      <c r="AN798" s="630"/>
      <c r="AO798" s="630"/>
      <c r="AP798" s="630"/>
      <c r="AQ798" s="630"/>
      <c r="AR798" s="630"/>
      <c r="AS798" s="630"/>
      <c r="AT798" s="631"/>
      <c r="AU798" s="632">
        <v>11</v>
      </c>
      <c r="AV798" s="633"/>
      <c r="AW798" s="633"/>
      <c r="AX798" s="634"/>
    </row>
    <row r="799" spans="1:50" ht="24.75" customHeight="1" x14ac:dyDescent="0.15">
      <c r="A799" s="662"/>
      <c r="B799" s="663"/>
      <c r="C799" s="663"/>
      <c r="D799" s="663"/>
      <c r="E799" s="663"/>
      <c r="F799" s="664"/>
      <c r="G799" s="637" t="s">
        <v>652</v>
      </c>
      <c r="H799" s="638"/>
      <c r="I799" s="638"/>
      <c r="J799" s="638"/>
      <c r="K799" s="639"/>
      <c r="L799" s="629" t="s">
        <v>654</v>
      </c>
      <c r="M799" s="630"/>
      <c r="N799" s="630"/>
      <c r="O799" s="630"/>
      <c r="P799" s="630"/>
      <c r="Q799" s="630"/>
      <c r="R799" s="630"/>
      <c r="S799" s="630"/>
      <c r="T799" s="630"/>
      <c r="U799" s="630"/>
      <c r="V799" s="630"/>
      <c r="W799" s="630"/>
      <c r="X799" s="631"/>
      <c r="Y799" s="632">
        <v>1</v>
      </c>
      <c r="Z799" s="633"/>
      <c r="AA799" s="633"/>
      <c r="AB799" s="643"/>
      <c r="AC799" s="637"/>
      <c r="AD799" s="638"/>
      <c r="AE799" s="638"/>
      <c r="AF799" s="638"/>
      <c r="AG799" s="639"/>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15">
      <c r="A800" s="662"/>
      <c r="B800" s="663"/>
      <c r="C800" s="663"/>
      <c r="D800" s="663"/>
      <c r="E800" s="663"/>
      <c r="F800" s="664"/>
      <c r="G800" s="637"/>
      <c r="H800" s="638"/>
      <c r="I800" s="638"/>
      <c r="J800" s="638"/>
      <c r="K800" s="639"/>
      <c r="L800" s="629"/>
      <c r="M800" s="630"/>
      <c r="N800" s="630"/>
      <c r="O800" s="630"/>
      <c r="P800" s="630"/>
      <c r="Q800" s="630"/>
      <c r="R800" s="630"/>
      <c r="S800" s="630"/>
      <c r="T800" s="630"/>
      <c r="U800" s="630"/>
      <c r="V800" s="630"/>
      <c r="W800" s="630"/>
      <c r="X800" s="631"/>
      <c r="Y800" s="632"/>
      <c r="Z800" s="633"/>
      <c r="AA800" s="633"/>
      <c r="AB800" s="643"/>
      <c r="AC800" s="637"/>
      <c r="AD800" s="638"/>
      <c r="AE800" s="638"/>
      <c r="AF800" s="638"/>
      <c r="AG800" s="639"/>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15">
      <c r="A801" s="662"/>
      <c r="B801" s="663"/>
      <c r="C801" s="663"/>
      <c r="D801" s="663"/>
      <c r="E801" s="663"/>
      <c r="F801" s="664"/>
      <c r="G801" s="637"/>
      <c r="H801" s="638"/>
      <c r="I801" s="638"/>
      <c r="J801" s="638"/>
      <c r="K801" s="639"/>
      <c r="L801" s="629"/>
      <c r="M801" s="630"/>
      <c r="N801" s="630"/>
      <c r="O801" s="630"/>
      <c r="P801" s="630"/>
      <c r="Q801" s="630"/>
      <c r="R801" s="630"/>
      <c r="S801" s="630"/>
      <c r="T801" s="630"/>
      <c r="U801" s="630"/>
      <c r="V801" s="630"/>
      <c r="W801" s="630"/>
      <c r="X801" s="631"/>
      <c r="Y801" s="632"/>
      <c r="Z801" s="633"/>
      <c r="AA801" s="633"/>
      <c r="AB801" s="643"/>
      <c r="AC801" s="637"/>
      <c r="AD801" s="638"/>
      <c r="AE801" s="638"/>
      <c r="AF801" s="638"/>
      <c r="AG801" s="639"/>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15">
      <c r="A802" s="662"/>
      <c r="B802" s="663"/>
      <c r="C802" s="663"/>
      <c r="D802" s="663"/>
      <c r="E802" s="663"/>
      <c r="F802" s="664"/>
      <c r="G802" s="637"/>
      <c r="H802" s="638"/>
      <c r="I802" s="638"/>
      <c r="J802" s="638"/>
      <c r="K802" s="639"/>
      <c r="L802" s="629"/>
      <c r="M802" s="630"/>
      <c r="N802" s="630"/>
      <c r="O802" s="630"/>
      <c r="P802" s="630"/>
      <c r="Q802" s="630"/>
      <c r="R802" s="630"/>
      <c r="S802" s="630"/>
      <c r="T802" s="630"/>
      <c r="U802" s="630"/>
      <c r="V802" s="630"/>
      <c r="W802" s="630"/>
      <c r="X802" s="631"/>
      <c r="Y802" s="632"/>
      <c r="Z802" s="633"/>
      <c r="AA802" s="633"/>
      <c r="AB802" s="643"/>
      <c r="AC802" s="637"/>
      <c r="AD802" s="638"/>
      <c r="AE802" s="638"/>
      <c r="AF802" s="638"/>
      <c r="AG802" s="639"/>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15">
      <c r="A803" s="662"/>
      <c r="B803" s="663"/>
      <c r="C803" s="663"/>
      <c r="D803" s="663"/>
      <c r="E803" s="663"/>
      <c r="F803" s="664"/>
      <c r="G803" s="637"/>
      <c r="H803" s="638"/>
      <c r="I803" s="638"/>
      <c r="J803" s="638"/>
      <c r="K803" s="639"/>
      <c r="L803" s="629"/>
      <c r="M803" s="630"/>
      <c r="N803" s="630"/>
      <c r="O803" s="630"/>
      <c r="P803" s="630"/>
      <c r="Q803" s="630"/>
      <c r="R803" s="630"/>
      <c r="S803" s="630"/>
      <c r="T803" s="630"/>
      <c r="U803" s="630"/>
      <c r="V803" s="630"/>
      <c r="W803" s="630"/>
      <c r="X803" s="631"/>
      <c r="Y803" s="632"/>
      <c r="Z803" s="633"/>
      <c r="AA803" s="633"/>
      <c r="AB803" s="643"/>
      <c r="AC803" s="637"/>
      <c r="AD803" s="638"/>
      <c r="AE803" s="638"/>
      <c r="AF803" s="638"/>
      <c r="AG803" s="639"/>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x14ac:dyDescent="0.15">
      <c r="A804" s="662"/>
      <c r="B804" s="663"/>
      <c r="C804" s="663"/>
      <c r="D804" s="663"/>
      <c r="E804" s="663"/>
      <c r="F804" s="664"/>
      <c r="G804" s="637"/>
      <c r="H804" s="638"/>
      <c r="I804" s="638"/>
      <c r="J804" s="638"/>
      <c r="K804" s="639"/>
      <c r="L804" s="629"/>
      <c r="M804" s="630"/>
      <c r="N804" s="630"/>
      <c r="O804" s="630"/>
      <c r="P804" s="630"/>
      <c r="Q804" s="630"/>
      <c r="R804" s="630"/>
      <c r="S804" s="630"/>
      <c r="T804" s="630"/>
      <c r="U804" s="630"/>
      <c r="V804" s="630"/>
      <c r="W804" s="630"/>
      <c r="X804" s="631"/>
      <c r="Y804" s="632"/>
      <c r="Z804" s="633"/>
      <c r="AA804" s="633"/>
      <c r="AB804" s="643"/>
      <c r="AC804" s="637"/>
      <c r="AD804" s="638"/>
      <c r="AE804" s="638"/>
      <c r="AF804" s="638"/>
      <c r="AG804" s="639"/>
      <c r="AH804" s="629"/>
      <c r="AI804" s="630"/>
      <c r="AJ804" s="630"/>
      <c r="AK804" s="630"/>
      <c r="AL804" s="630"/>
      <c r="AM804" s="630"/>
      <c r="AN804" s="630"/>
      <c r="AO804" s="630"/>
      <c r="AP804" s="630"/>
      <c r="AQ804" s="630"/>
      <c r="AR804" s="630"/>
      <c r="AS804" s="630"/>
      <c r="AT804" s="631"/>
      <c r="AU804" s="632"/>
      <c r="AV804" s="633"/>
      <c r="AW804" s="633"/>
      <c r="AX804" s="634"/>
    </row>
    <row r="805" spans="1:50" ht="24.75" customHeight="1" thickBot="1" x14ac:dyDescent="0.2">
      <c r="A805" s="662"/>
      <c r="B805" s="663"/>
      <c r="C805" s="663"/>
      <c r="D805" s="663"/>
      <c r="E805" s="663"/>
      <c r="F805" s="664"/>
      <c r="G805" s="859" t="s">
        <v>20</v>
      </c>
      <c r="H805" s="860"/>
      <c r="I805" s="860"/>
      <c r="J805" s="860"/>
      <c r="K805" s="860"/>
      <c r="L805" s="861"/>
      <c r="M805" s="862"/>
      <c r="N805" s="862"/>
      <c r="O805" s="862"/>
      <c r="P805" s="862"/>
      <c r="Q805" s="862"/>
      <c r="R805" s="862"/>
      <c r="S805" s="862"/>
      <c r="T805" s="862"/>
      <c r="U805" s="862"/>
      <c r="V805" s="862"/>
      <c r="W805" s="862"/>
      <c r="X805" s="863"/>
      <c r="Y805" s="864">
        <f>SUM(Y795:AB804)</f>
        <v>232</v>
      </c>
      <c r="Z805" s="865"/>
      <c r="AA805" s="865"/>
      <c r="AB805" s="866"/>
      <c r="AC805" s="859" t="s">
        <v>20</v>
      </c>
      <c r="AD805" s="860"/>
      <c r="AE805" s="860"/>
      <c r="AF805" s="860"/>
      <c r="AG805" s="860"/>
      <c r="AH805" s="861"/>
      <c r="AI805" s="862"/>
      <c r="AJ805" s="862"/>
      <c r="AK805" s="862"/>
      <c r="AL805" s="862"/>
      <c r="AM805" s="862"/>
      <c r="AN805" s="862"/>
      <c r="AO805" s="862"/>
      <c r="AP805" s="862"/>
      <c r="AQ805" s="862"/>
      <c r="AR805" s="862"/>
      <c r="AS805" s="862"/>
      <c r="AT805" s="863"/>
      <c r="AU805" s="864">
        <f>SUM(AU795:AX804)</f>
        <v>97210</v>
      </c>
      <c r="AV805" s="865"/>
      <c r="AW805" s="865"/>
      <c r="AX805" s="867"/>
    </row>
    <row r="806" spans="1:50" ht="24.75" customHeight="1" x14ac:dyDescent="0.15">
      <c r="A806" s="662"/>
      <c r="B806" s="663"/>
      <c r="C806" s="663"/>
      <c r="D806" s="663"/>
      <c r="E806" s="663"/>
      <c r="F806" s="664"/>
      <c r="G806" s="626" t="s">
        <v>739</v>
      </c>
      <c r="H806" s="931"/>
      <c r="I806" s="931"/>
      <c r="J806" s="931"/>
      <c r="K806" s="931"/>
      <c r="L806" s="931"/>
      <c r="M806" s="931"/>
      <c r="N806" s="931"/>
      <c r="O806" s="931"/>
      <c r="P806" s="931"/>
      <c r="Q806" s="931"/>
      <c r="R806" s="931"/>
      <c r="S806" s="931"/>
      <c r="T806" s="931"/>
      <c r="U806" s="931"/>
      <c r="V806" s="931"/>
      <c r="W806" s="931"/>
      <c r="X806" s="931"/>
      <c r="Y806" s="931"/>
      <c r="Z806" s="931"/>
      <c r="AA806" s="931"/>
      <c r="AB806" s="932"/>
      <c r="AC806" s="626" t="s">
        <v>656</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826"/>
    </row>
    <row r="807" spans="1:50" ht="24.75" customHeight="1" x14ac:dyDescent="0.15">
      <c r="A807" s="662"/>
      <c r="B807" s="663"/>
      <c r="C807" s="663"/>
      <c r="D807" s="663"/>
      <c r="E807" s="663"/>
      <c r="F807" s="664"/>
      <c r="G807" s="848" t="s">
        <v>17</v>
      </c>
      <c r="H807" s="699"/>
      <c r="I807" s="699"/>
      <c r="J807" s="699"/>
      <c r="K807" s="699"/>
      <c r="L807" s="698" t="s">
        <v>18</v>
      </c>
      <c r="M807" s="699"/>
      <c r="N807" s="699"/>
      <c r="O807" s="699"/>
      <c r="P807" s="699"/>
      <c r="Q807" s="699"/>
      <c r="R807" s="699"/>
      <c r="S807" s="699"/>
      <c r="T807" s="699"/>
      <c r="U807" s="699"/>
      <c r="V807" s="699"/>
      <c r="W807" s="699"/>
      <c r="X807" s="700"/>
      <c r="Y807" s="684" t="s">
        <v>19</v>
      </c>
      <c r="Z807" s="685"/>
      <c r="AA807" s="685"/>
      <c r="AB807" s="831"/>
      <c r="AC807" s="848" t="s">
        <v>17</v>
      </c>
      <c r="AD807" s="699"/>
      <c r="AE807" s="699"/>
      <c r="AF807" s="699"/>
      <c r="AG807" s="699"/>
      <c r="AH807" s="698" t="s">
        <v>18</v>
      </c>
      <c r="AI807" s="699"/>
      <c r="AJ807" s="699"/>
      <c r="AK807" s="699"/>
      <c r="AL807" s="699"/>
      <c r="AM807" s="699"/>
      <c r="AN807" s="699"/>
      <c r="AO807" s="699"/>
      <c r="AP807" s="699"/>
      <c r="AQ807" s="699"/>
      <c r="AR807" s="699"/>
      <c r="AS807" s="699"/>
      <c r="AT807" s="700"/>
      <c r="AU807" s="684" t="s">
        <v>19</v>
      </c>
      <c r="AV807" s="685"/>
      <c r="AW807" s="685"/>
      <c r="AX807" s="686"/>
    </row>
    <row r="808" spans="1:50" ht="24.75" customHeight="1" x14ac:dyDescent="0.15">
      <c r="A808" s="662"/>
      <c r="B808" s="663"/>
      <c r="C808" s="663"/>
      <c r="D808" s="663"/>
      <c r="E808" s="663"/>
      <c r="F808" s="664"/>
      <c r="G808" s="701" t="s">
        <v>642</v>
      </c>
      <c r="H808" s="702"/>
      <c r="I808" s="702"/>
      <c r="J808" s="702"/>
      <c r="K808" s="703"/>
      <c r="L808" s="695" t="s">
        <v>755</v>
      </c>
      <c r="M808" s="696"/>
      <c r="N808" s="696"/>
      <c r="O808" s="696"/>
      <c r="P808" s="696"/>
      <c r="Q808" s="696"/>
      <c r="R808" s="696"/>
      <c r="S808" s="696"/>
      <c r="T808" s="696"/>
      <c r="U808" s="696"/>
      <c r="V808" s="696"/>
      <c r="W808" s="696"/>
      <c r="X808" s="697"/>
      <c r="Y808" s="416">
        <v>31</v>
      </c>
      <c r="Z808" s="417"/>
      <c r="AA808" s="417"/>
      <c r="AB808" s="838"/>
      <c r="AC808" s="701" t="s">
        <v>657</v>
      </c>
      <c r="AD808" s="702"/>
      <c r="AE808" s="702"/>
      <c r="AF808" s="702"/>
      <c r="AG808" s="703"/>
      <c r="AH808" s="695" t="s">
        <v>659</v>
      </c>
      <c r="AI808" s="696"/>
      <c r="AJ808" s="696"/>
      <c r="AK808" s="696"/>
      <c r="AL808" s="696"/>
      <c r="AM808" s="696"/>
      <c r="AN808" s="696"/>
      <c r="AO808" s="696"/>
      <c r="AP808" s="696"/>
      <c r="AQ808" s="696"/>
      <c r="AR808" s="696"/>
      <c r="AS808" s="696"/>
      <c r="AT808" s="697"/>
      <c r="AU808" s="416">
        <v>13</v>
      </c>
      <c r="AV808" s="417"/>
      <c r="AW808" s="417"/>
      <c r="AX808" s="418"/>
    </row>
    <row r="809" spans="1:50" ht="24.75" customHeight="1" x14ac:dyDescent="0.15">
      <c r="A809" s="662"/>
      <c r="B809" s="663"/>
      <c r="C809" s="663"/>
      <c r="D809" s="663"/>
      <c r="E809" s="663"/>
      <c r="F809" s="664"/>
      <c r="G809" s="637"/>
      <c r="H809" s="638"/>
      <c r="I809" s="638"/>
      <c r="J809" s="638"/>
      <c r="K809" s="639"/>
      <c r="L809" s="629"/>
      <c r="M809" s="630"/>
      <c r="N809" s="630"/>
      <c r="O809" s="630"/>
      <c r="P809" s="630"/>
      <c r="Q809" s="630"/>
      <c r="R809" s="630"/>
      <c r="S809" s="630"/>
      <c r="T809" s="630"/>
      <c r="U809" s="630"/>
      <c r="V809" s="630"/>
      <c r="W809" s="630"/>
      <c r="X809" s="631"/>
      <c r="Y809" s="632"/>
      <c r="Z809" s="633"/>
      <c r="AA809" s="633"/>
      <c r="AB809" s="643"/>
      <c r="AC809" s="637" t="s">
        <v>658</v>
      </c>
      <c r="AD809" s="638"/>
      <c r="AE809" s="638"/>
      <c r="AF809" s="638"/>
      <c r="AG809" s="639"/>
      <c r="AH809" s="629" t="s">
        <v>660</v>
      </c>
      <c r="AI809" s="630"/>
      <c r="AJ809" s="630"/>
      <c r="AK809" s="630"/>
      <c r="AL809" s="630"/>
      <c r="AM809" s="630"/>
      <c r="AN809" s="630"/>
      <c r="AO809" s="630"/>
      <c r="AP809" s="630"/>
      <c r="AQ809" s="630"/>
      <c r="AR809" s="630"/>
      <c r="AS809" s="630"/>
      <c r="AT809" s="631"/>
      <c r="AU809" s="632">
        <v>6</v>
      </c>
      <c r="AV809" s="633"/>
      <c r="AW809" s="633"/>
      <c r="AX809" s="634"/>
    </row>
    <row r="810" spans="1:50" ht="24.75" customHeight="1" x14ac:dyDescent="0.15">
      <c r="A810" s="662"/>
      <c r="B810" s="663"/>
      <c r="C810" s="663"/>
      <c r="D810" s="663"/>
      <c r="E810" s="663"/>
      <c r="F810" s="664"/>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3"/>
      <c r="AC810" s="637" t="s">
        <v>661</v>
      </c>
      <c r="AD810" s="638"/>
      <c r="AE810" s="638"/>
      <c r="AF810" s="638"/>
      <c r="AG810" s="639"/>
      <c r="AH810" s="629" t="s">
        <v>650</v>
      </c>
      <c r="AI810" s="630"/>
      <c r="AJ810" s="630"/>
      <c r="AK810" s="630"/>
      <c r="AL810" s="630"/>
      <c r="AM810" s="630"/>
      <c r="AN810" s="630"/>
      <c r="AO810" s="630"/>
      <c r="AP810" s="630"/>
      <c r="AQ810" s="630"/>
      <c r="AR810" s="630"/>
      <c r="AS810" s="630"/>
      <c r="AT810" s="631"/>
      <c r="AU810" s="632">
        <v>5</v>
      </c>
      <c r="AV810" s="633"/>
      <c r="AW810" s="633"/>
      <c r="AX810" s="634"/>
    </row>
    <row r="811" spans="1:50" ht="24.75" customHeight="1" x14ac:dyDescent="0.15">
      <c r="A811" s="662"/>
      <c r="B811" s="663"/>
      <c r="C811" s="663"/>
      <c r="D811" s="663"/>
      <c r="E811" s="663"/>
      <c r="F811" s="664"/>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3"/>
      <c r="AC811" s="637" t="s">
        <v>80</v>
      </c>
      <c r="AD811" s="638"/>
      <c r="AE811" s="638"/>
      <c r="AF811" s="638"/>
      <c r="AG811" s="639"/>
      <c r="AH811" s="629" t="s">
        <v>654</v>
      </c>
      <c r="AI811" s="630"/>
      <c r="AJ811" s="630"/>
      <c r="AK811" s="630"/>
      <c r="AL811" s="630"/>
      <c r="AM811" s="630"/>
      <c r="AN811" s="630"/>
      <c r="AO811" s="630"/>
      <c r="AP811" s="630"/>
      <c r="AQ811" s="630"/>
      <c r="AR811" s="630"/>
      <c r="AS811" s="630"/>
      <c r="AT811" s="631"/>
      <c r="AU811" s="632">
        <v>5</v>
      </c>
      <c r="AV811" s="633"/>
      <c r="AW811" s="633"/>
      <c r="AX811" s="634"/>
    </row>
    <row r="812" spans="1:50" ht="24.75" customHeight="1" x14ac:dyDescent="0.15">
      <c r="A812" s="662"/>
      <c r="B812" s="663"/>
      <c r="C812" s="663"/>
      <c r="D812" s="663"/>
      <c r="E812" s="663"/>
      <c r="F812" s="664"/>
      <c r="G812" s="637"/>
      <c r="H812" s="638"/>
      <c r="I812" s="638"/>
      <c r="J812" s="638"/>
      <c r="K812" s="639"/>
      <c r="L812" s="629"/>
      <c r="M812" s="630"/>
      <c r="N812" s="630"/>
      <c r="O812" s="630"/>
      <c r="P812" s="630"/>
      <c r="Q812" s="630"/>
      <c r="R812" s="630"/>
      <c r="S812" s="630"/>
      <c r="T812" s="630"/>
      <c r="U812" s="630"/>
      <c r="V812" s="630"/>
      <c r="W812" s="630"/>
      <c r="X812" s="631"/>
      <c r="Y812" s="632"/>
      <c r="Z812" s="633"/>
      <c r="AA812" s="633"/>
      <c r="AB812" s="643"/>
      <c r="AC812" s="637" t="s">
        <v>648</v>
      </c>
      <c r="AD812" s="638"/>
      <c r="AE812" s="638"/>
      <c r="AF812" s="638"/>
      <c r="AG812" s="639"/>
      <c r="AH812" s="629" t="s">
        <v>662</v>
      </c>
      <c r="AI812" s="630"/>
      <c r="AJ812" s="630"/>
      <c r="AK812" s="630"/>
      <c r="AL812" s="630"/>
      <c r="AM812" s="630"/>
      <c r="AN812" s="630"/>
      <c r="AO812" s="630"/>
      <c r="AP812" s="630"/>
      <c r="AQ812" s="630"/>
      <c r="AR812" s="630"/>
      <c r="AS812" s="630"/>
      <c r="AT812" s="631"/>
      <c r="AU812" s="632">
        <v>9</v>
      </c>
      <c r="AV812" s="633"/>
      <c r="AW812" s="633"/>
      <c r="AX812" s="634"/>
    </row>
    <row r="813" spans="1:50" ht="24.75" hidden="1" customHeight="1" x14ac:dyDescent="0.15">
      <c r="A813" s="662"/>
      <c r="B813" s="663"/>
      <c r="C813" s="663"/>
      <c r="D813" s="663"/>
      <c r="E813" s="663"/>
      <c r="F813" s="664"/>
      <c r="G813" s="637"/>
      <c r="H813" s="638"/>
      <c r="I813" s="638"/>
      <c r="J813" s="638"/>
      <c r="K813" s="639"/>
      <c r="L813" s="629"/>
      <c r="M813" s="630"/>
      <c r="N813" s="630"/>
      <c r="O813" s="630"/>
      <c r="P813" s="630"/>
      <c r="Q813" s="630"/>
      <c r="R813" s="630"/>
      <c r="S813" s="630"/>
      <c r="T813" s="630"/>
      <c r="U813" s="630"/>
      <c r="V813" s="630"/>
      <c r="W813" s="630"/>
      <c r="X813" s="631"/>
      <c r="Y813" s="632"/>
      <c r="Z813" s="633"/>
      <c r="AA813" s="633"/>
      <c r="AB813" s="643"/>
      <c r="AC813" s="637"/>
      <c r="AD813" s="638"/>
      <c r="AE813" s="638"/>
      <c r="AF813" s="638"/>
      <c r="AG813" s="639"/>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15">
      <c r="A814" s="662"/>
      <c r="B814" s="663"/>
      <c r="C814" s="663"/>
      <c r="D814" s="663"/>
      <c r="E814" s="663"/>
      <c r="F814" s="664"/>
      <c r="G814" s="637"/>
      <c r="H814" s="638"/>
      <c r="I814" s="638"/>
      <c r="J814" s="638"/>
      <c r="K814" s="639"/>
      <c r="L814" s="629"/>
      <c r="M814" s="630"/>
      <c r="N814" s="630"/>
      <c r="O814" s="630"/>
      <c r="P814" s="630"/>
      <c r="Q814" s="630"/>
      <c r="R814" s="630"/>
      <c r="S814" s="630"/>
      <c r="T814" s="630"/>
      <c r="U814" s="630"/>
      <c r="V814" s="630"/>
      <c r="W814" s="630"/>
      <c r="X814" s="631"/>
      <c r="Y814" s="632"/>
      <c r="Z814" s="633"/>
      <c r="AA814" s="633"/>
      <c r="AB814" s="643"/>
      <c r="AC814" s="637"/>
      <c r="AD814" s="638"/>
      <c r="AE814" s="638"/>
      <c r="AF814" s="638"/>
      <c r="AG814" s="639"/>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15">
      <c r="A815" s="662"/>
      <c r="B815" s="663"/>
      <c r="C815" s="663"/>
      <c r="D815" s="663"/>
      <c r="E815" s="663"/>
      <c r="F815" s="664"/>
      <c r="G815" s="637"/>
      <c r="H815" s="638"/>
      <c r="I815" s="638"/>
      <c r="J815" s="638"/>
      <c r="K815" s="639"/>
      <c r="L815" s="629"/>
      <c r="M815" s="630"/>
      <c r="N815" s="630"/>
      <c r="O815" s="630"/>
      <c r="P815" s="630"/>
      <c r="Q815" s="630"/>
      <c r="R815" s="630"/>
      <c r="S815" s="630"/>
      <c r="T815" s="630"/>
      <c r="U815" s="630"/>
      <c r="V815" s="630"/>
      <c r="W815" s="630"/>
      <c r="X815" s="631"/>
      <c r="Y815" s="632"/>
      <c r="Z815" s="633"/>
      <c r="AA815" s="633"/>
      <c r="AB815" s="643"/>
      <c r="AC815" s="637"/>
      <c r="AD815" s="638"/>
      <c r="AE815" s="638"/>
      <c r="AF815" s="638"/>
      <c r="AG815" s="639"/>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15">
      <c r="A816" s="662"/>
      <c r="B816" s="663"/>
      <c r="C816" s="663"/>
      <c r="D816" s="663"/>
      <c r="E816" s="663"/>
      <c r="F816" s="664"/>
      <c r="G816" s="637"/>
      <c r="H816" s="638"/>
      <c r="I816" s="638"/>
      <c r="J816" s="638"/>
      <c r="K816" s="639"/>
      <c r="L816" s="629"/>
      <c r="M816" s="630"/>
      <c r="N816" s="630"/>
      <c r="O816" s="630"/>
      <c r="P816" s="630"/>
      <c r="Q816" s="630"/>
      <c r="R816" s="630"/>
      <c r="S816" s="630"/>
      <c r="T816" s="630"/>
      <c r="U816" s="630"/>
      <c r="V816" s="630"/>
      <c r="W816" s="630"/>
      <c r="X816" s="631"/>
      <c r="Y816" s="632"/>
      <c r="Z816" s="633"/>
      <c r="AA816" s="633"/>
      <c r="AB816" s="643"/>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x14ac:dyDescent="0.15">
      <c r="A817" s="662"/>
      <c r="B817" s="663"/>
      <c r="C817" s="663"/>
      <c r="D817" s="663"/>
      <c r="E817" s="663"/>
      <c r="F817" s="664"/>
      <c r="G817" s="637"/>
      <c r="H817" s="638"/>
      <c r="I817" s="638"/>
      <c r="J817" s="638"/>
      <c r="K817" s="639"/>
      <c r="L817" s="629"/>
      <c r="M817" s="630"/>
      <c r="N817" s="630"/>
      <c r="O817" s="630"/>
      <c r="P817" s="630"/>
      <c r="Q817" s="630"/>
      <c r="R817" s="630"/>
      <c r="S817" s="630"/>
      <c r="T817" s="630"/>
      <c r="U817" s="630"/>
      <c r="V817" s="630"/>
      <c r="W817" s="630"/>
      <c r="X817" s="631"/>
      <c r="Y817" s="632"/>
      <c r="Z817" s="633"/>
      <c r="AA817" s="633"/>
      <c r="AB817" s="643"/>
      <c r="AC817" s="637"/>
      <c r="AD817" s="638"/>
      <c r="AE817" s="638"/>
      <c r="AF817" s="638"/>
      <c r="AG817" s="639"/>
      <c r="AH817" s="629"/>
      <c r="AI817" s="630"/>
      <c r="AJ817" s="630"/>
      <c r="AK817" s="630"/>
      <c r="AL817" s="630"/>
      <c r="AM817" s="630"/>
      <c r="AN817" s="630"/>
      <c r="AO817" s="630"/>
      <c r="AP817" s="630"/>
      <c r="AQ817" s="630"/>
      <c r="AR817" s="630"/>
      <c r="AS817" s="630"/>
      <c r="AT817" s="631"/>
      <c r="AU817" s="632"/>
      <c r="AV817" s="633"/>
      <c r="AW817" s="633"/>
      <c r="AX817" s="634"/>
    </row>
    <row r="818" spans="1:50" ht="24.75" customHeight="1" x14ac:dyDescent="0.15">
      <c r="A818" s="662"/>
      <c r="B818" s="663"/>
      <c r="C818" s="663"/>
      <c r="D818" s="663"/>
      <c r="E818" s="663"/>
      <c r="F818" s="664"/>
      <c r="G818" s="859" t="s">
        <v>20</v>
      </c>
      <c r="H818" s="860"/>
      <c r="I818" s="860"/>
      <c r="J818" s="860"/>
      <c r="K818" s="860"/>
      <c r="L818" s="861"/>
      <c r="M818" s="862"/>
      <c r="N818" s="862"/>
      <c r="O818" s="862"/>
      <c r="P818" s="862"/>
      <c r="Q818" s="862"/>
      <c r="R818" s="862"/>
      <c r="S818" s="862"/>
      <c r="T818" s="862"/>
      <c r="U818" s="862"/>
      <c r="V818" s="862"/>
      <c r="W818" s="862"/>
      <c r="X818" s="863"/>
      <c r="Y818" s="864">
        <f>SUM(Y808:AB817)</f>
        <v>31</v>
      </c>
      <c r="Z818" s="865"/>
      <c r="AA818" s="865"/>
      <c r="AB818" s="866"/>
      <c r="AC818" s="859" t="s">
        <v>20</v>
      </c>
      <c r="AD818" s="860"/>
      <c r="AE818" s="860"/>
      <c r="AF818" s="860"/>
      <c r="AG818" s="860"/>
      <c r="AH818" s="861"/>
      <c r="AI818" s="862"/>
      <c r="AJ818" s="862"/>
      <c r="AK818" s="862"/>
      <c r="AL818" s="862"/>
      <c r="AM818" s="862"/>
      <c r="AN818" s="862"/>
      <c r="AO818" s="862"/>
      <c r="AP818" s="862"/>
      <c r="AQ818" s="862"/>
      <c r="AR818" s="862"/>
      <c r="AS818" s="862"/>
      <c r="AT818" s="863"/>
      <c r="AU818" s="864">
        <f>SUM(AU808:AX817)</f>
        <v>38</v>
      </c>
      <c r="AV818" s="865"/>
      <c r="AW818" s="865"/>
      <c r="AX818" s="867"/>
    </row>
    <row r="819" spans="1:50" ht="24.75" hidden="1" customHeight="1" x14ac:dyDescent="0.15">
      <c r="A819" s="662"/>
      <c r="B819" s="663"/>
      <c r="C819" s="663"/>
      <c r="D819" s="663"/>
      <c r="E819" s="663"/>
      <c r="F819" s="664"/>
      <c r="G819" s="626" t="s">
        <v>269</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183</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826"/>
    </row>
    <row r="820" spans="1:50" ht="24.75" hidden="1" customHeight="1" x14ac:dyDescent="0.15">
      <c r="A820" s="662"/>
      <c r="B820" s="663"/>
      <c r="C820" s="663"/>
      <c r="D820" s="663"/>
      <c r="E820" s="663"/>
      <c r="F820" s="664"/>
      <c r="G820" s="848" t="s">
        <v>17</v>
      </c>
      <c r="H820" s="699"/>
      <c r="I820" s="699"/>
      <c r="J820" s="699"/>
      <c r="K820" s="699"/>
      <c r="L820" s="698" t="s">
        <v>18</v>
      </c>
      <c r="M820" s="699"/>
      <c r="N820" s="699"/>
      <c r="O820" s="699"/>
      <c r="P820" s="699"/>
      <c r="Q820" s="699"/>
      <c r="R820" s="699"/>
      <c r="S820" s="699"/>
      <c r="T820" s="699"/>
      <c r="U820" s="699"/>
      <c r="V820" s="699"/>
      <c r="W820" s="699"/>
      <c r="X820" s="700"/>
      <c r="Y820" s="684" t="s">
        <v>19</v>
      </c>
      <c r="Z820" s="685"/>
      <c r="AA820" s="685"/>
      <c r="AB820" s="831"/>
      <c r="AC820" s="848" t="s">
        <v>17</v>
      </c>
      <c r="AD820" s="699"/>
      <c r="AE820" s="699"/>
      <c r="AF820" s="699"/>
      <c r="AG820" s="699"/>
      <c r="AH820" s="698" t="s">
        <v>18</v>
      </c>
      <c r="AI820" s="699"/>
      <c r="AJ820" s="699"/>
      <c r="AK820" s="699"/>
      <c r="AL820" s="699"/>
      <c r="AM820" s="699"/>
      <c r="AN820" s="699"/>
      <c r="AO820" s="699"/>
      <c r="AP820" s="699"/>
      <c r="AQ820" s="699"/>
      <c r="AR820" s="699"/>
      <c r="AS820" s="699"/>
      <c r="AT820" s="700"/>
      <c r="AU820" s="684" t="s">
        <v>19</v>
      </c>
      <c r="AV820" s="685"/>
      <c r="AW820" s="685"/>
      <c r="AX820" s="686"/>
    </row>
    <row r="821" spans="1:50" s="16" customFormat="1" ht="24.75" hidden="1" customHeight="1" x14ac:dyDescent="0.15">
      <c r="A821" s="662"/>
      <c r="B821" s="663"/>
      <c r="C821" s="663"/>
      <c r="D821" s="663"/>
      <c r="E821" s="663"/>
      <c r="F821" s="664"/>
      <c r="G821" s="701"/>
      <c r="H821" s="702"/>
      <c r="I821" s="702"/>
      <c r="J821" s="702"/>
      <c r="K821" s="703"/>
      <c r="L821" s="695"/>
      <c r="M821" s="696"/>
      <c r="N821" s="696"/>
      <c r="O821" s="696"/>
      <c r="P821" s="696"/>
      <c r="Q821" s="696"/>
      <c r="R821" s="696"/>
      <c r="S821" s="696"/>
      <c r="T821" s="696"/>
      <c r="U821" s="696"/>
      <c r="V821" s="696"/>
      <c r="W821" s="696"/>
      <c r="X821" s="697"/>
      <c r="Y821" s="416"/>
      <c r="Z821" s="417"/>
      <c r="AA821" s="417"/>
      <c r="AB821" s="838"/>
      <c r="AC821" s="701"/>
      <c r="AD821" s="702"/>
      <c r="AE821" s="702"/>
      <c r="AF821" s="702"/>
      <c r="AG821" s="703"/>
      <c r="AH821" s="695"/>
      <c r="AI821" s="696"/>
      <c r="AJ821" s="696"/>
      <c r="AK821" s="696"/>
      <c r="AL821" s="696"/>
      <c r="AM821" s="696"/>
      <c r="AN821" s="696"/>
      <c r="AO821" s="696"/>
      <c r="AP821" s="696"/>
      <c r="AQ821" s="696"/>
      <c r="AR821" s="696"/>
      <c r="AS821" s="696"/>
      <c r="AT821" s="697"/>
      <c r="AU821" s="416"/>
      <c r="AV821" s="417"/>
      <c r="AW821" s="417"/>
      <c r="AX821" s="418"/>
    </row>
    <row r="822" spans="1:50" ht="24.75" hidden="1" customHeight="1" x14ac:dyDescent="0.15">
      <c r="A822" s="662"/>
      <c r="B822" s="663"/>
      <c r="C822" s="663"/>
      <c r="D822" s="663"/>
      <c r="E822" s="663"/>
      <c r="F822" s="664"/>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3"/>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15">
      <c r="A823" s="662"/>
      <c r="B823" s="663"/>
      <c r="C823" s="663"/>
      <c r="D823" s="663"/>
      <c r="E823" s="663"/>
      <c r="F823" s="664"/>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3"/>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15">
      <c r="A824" s="662"/>
      <c r="B824" s="663"/>
      <c r="C824" s="663"/>
      <c r="D824" s="663"/>
      <c r="E824" s="663"/>
      <c r="F824" s="664"/>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3"/>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15">
      <c r="A825" s="662"/>
      <c r="B825" s="663"/>
      <c r="C825" s="663"/>
      <c r="D825" s="663"/>
      <c r="E825" s="663"/>
      <c r="F825" s="664"/>
      <c r="G825" s="637"/>
      <c r="H825" s="638"/>
      <c r="I825" s="638"/>
      <c r="J825" s="638"/>
      <c r="K825" s="639"/>
      <c r="L825" s="629"/>
      <c r="M825" s="630"/>
      <c r="N825" s="630"/>
      <c r="O825" s="630"/>
      <c r="P825" s="630"/>
      <c r="Q825" s="630"/>
      <c r="R825" s="630"/>
      <c r="S825" s="630"/>
      <c r="T825" s="630"/>
      <c r="U825" s="630"/>
      <c r="V825" s="630"/>
      <c r="W825" s="630"/>
      <c r="X825" s="631"/>
      <c r="Y825" s="632"/>
      <c r="Z825" s="633"/>
      <c r="AA825" s="633"/>
      <c r="AB825" s="643"/>
      <c r="AC825" s="637"/>
      <c r="AD825" s="638"/>
      <c r="AE825" s="638"/>
      <c r="AF825" s="638"/>
      <c r="AG825" s="639"/>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15">
      <c r="A826" s="662"/>
      <c r="B826" s="663"/>
      <c r="C826" s="663"/>
      <c r="D826" s="663"/>
      <c r="E826" s="663"/>
      <c r="F826" s="664"/>
      <c r="G826" s="637"/>
      <c r="H826" s="638"/>
      <c r="I826" s="638"/>
      <c r="J826" s="638"/>
      <c r="K826" s="639"/>
      <c r="L826" s="629"/>
      <c r="M826" s="630"/>
      <c r="N826" s="630"/>
      <c r="O826" s="630"/>
      <c r="P826" s="630"/>
      <c r="Q826" s="630"/>
      <c r="R826" s="630"/>
      <c r="S826" s="630"/>
      <c r="T826" s="630"/>
      <c r="U826" s="630"/>
      <c r="V826" s="630"/>
      <c r="W826" s="630"/>
      <c r="X826" s="631"/>
      <c r="Y826" s="632"/>
      <c r="Z826" s="633"/>
      <c r="AA826" s="633"/>
      <c r="AB826" s="643"/>
      <c r="AC826" s="637"/>
      <c r="AD826" s="638"/>
      <c r="AE826" s="638"/>
      <c r="AF826" s="638"/>
      <c r="AG826" s="639"/>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15">
      <c r="A827" s="662"/>
      <c r="B827" s="663"/>
      <c r="C827" s="663"/>
      <c r="D827" s="663"/>
      <c r="E827" s="663"/>
      <c r="F827" s="664"/>
      <c r="G827" s="637"/>
      <c r="H827" s="638"/>
      <c r="I827" s="638"/>
      <c r="J827" s="638"/>
      <c r="K827" s="639"/>
      <c r="L827" s="629"/>
      <c r="M827" s="630"/>
      <c r="N827" s="630"/>
      <c r="O827" s="630"/>
      <c r="P827" s="630"/>
      <c r="Q827" s="630"/>
      <c r="R827" s="630"/>
      <c r="S827" s="630"/>
      <c r="T827" s="630"/>
      <c r="U827" s="630"/>
      <c r="V827" s="630"/>
      <c r="W827" s="630"/>
      <c r="X827" s="631"/>
      <c r="Y827" s="632"/>
      <c r="Z827" s="633"/>
      <c r="AA827" s="633"/>
      <c r="AB827" s="643"/>
      <c r="AC827" s="637"/>
      <c r="AD827" s="638"/>
      <c r="AE827" s="638"/>
      <c r="AF827" s="638"/>
      <c r="AG827" s="639"/>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15">
      <c r="A828" s="662"/>
      <c r="B828" s="663"/>
      <c r="C828" s="663"/>
      <c r="D828" s="663"/>
      <c r="E828" s="663"/>
      <c r="F828" s="664"/>
      <c r="G828" s="637"/>
      <c r="H828" s="638"/>
      <c r="I828" s="638"/>
      <c r="J828" s="638"/>
      <c r="K828" s="639"/>
      <c r="L828" s="629"/>
      <c r="M828" s="630"/>
      <c r="N828" s="630"/>
      <c r="O828" s="630"/>
      <c r="P828" s="630"/>
      <c r="Q828" s="630"/>
      <c r="R828" s="630"/>
      <c r="S828" s="630"/>
      <c r="T828" s="630"/>
      <c r="U828" s="630"/>
      <c r="V828" s="630"/>
      <c r="W828" s="630"/>
      <c r="X828" s="631"/>
      <c r="Y828" s="632"/>
      <c r="Z828" s="633"/>
      <c r="AA828" s="633"/>
      <c r="AB828" s="643"/>
      <c r="AC828" s="637"/>
      <c r="AD828" s="638"/>
      <c r="AE828" s="638"/>
      <c r="AF828" s="638"/>
      <c r="AG828" s="639"/>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15">
      <c r="A829" s="662"/>
      <c r="B829" s="663"/>
      <c r="C829" s="663"/>
      <c r="D829" s="663"/>
      <c r="E829" s="663"/>
      <c r="F829" s="664"/>
      <c r="G829" s="637"/>
      <c r="H829" s="638"/>
      <c r="I829" s="638"/>
      <c r="J829" s="638"/>
      <c r="K829" s="639"/>
      <c r="L829" s="629"/>
      <c r="M829" s="630"/>
      <c r="N829" s="630"/>
      <c r="O829" s="630"/>
      <c r="P829" s="630"/>
      <c r="Q829" s="630"/>
      <c r="R829" s="630"/>
      <c r="S829" s="630"/>
      <c r="T829" s="630"/>
      <c r="U829" s="630"/>
      <c r="V829" s="630"/>
      <c r="W829" s="630"/>
      <c r="X829" s="631"/>
      <c r="Y829" s="632"/>
      <c r="Z829" s="633"/>
      <c r="AA829" s="633"/>
      <c r="AB829" s="643"/>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15">
      <c r="A830" s="662"/>
      <c r="B830" s="663"/>
      <c r="C830" s="663"/>
      <c r="D830" s="663"/>
      <c r="E830" s="663"/>
      <c r="F830" s="664"/>
      <c r="G830" s="637"/>
      <c r="H830" s="638"/>
      <c r="I830" s="638"/>
      <c r="J830" s="638"/>
      <c r="K830" s="639"/>
      <c r="L830" s="629"/>
      <c r="M830" s="630"/>
      <c r="N830" s="630"/>
      <c r="O830" s="630"/>
      <c r="P830" s="630"/>
      <c r="Q830" s="630"/>
      <c r="R830" s="630"/>
      <c r="S830" s="630"/>
      <c r="T830" s="630"/>
      <c r="U830" s="630"/>
      <c r="V830" s="630"/>
      <c r="W830" s="630"/>
      <c r="X830" s="631"/>
      <c r="Y830" s="632"/>
      <c r="Z830" s="633"/>
      <c r="AA830" s="633"/>
      <c r="AB830" s="643"/>
      <c r="AC830" s="637"/>
      <c r="AD830" s="638"/>
      <c r="AE830" s="638"/>
      <c r="AF830" s="638"/>
      <c r="AG830" s="639"/>
      <c r="AH830" s="629"/>
      <c r="AI830" s="630"/>
      <c r="AJ830" s="630"/>
      <c r="AK830" s="630"/>
      <c r="AL830" s="630"/>
      <c r="AM830" s="630"/>
      <c r="AN830" s="630"/>
      <c r="AO830" s="630"/>
      <c r="AP830" s="630"/>
      <c r="AQ830" s="630"/>
      <c r="AR830" s="630"/>
      <c r="AS830" s="630"/>
      <c r="AT830" s="631"/>
      <c r="AU830" s="632"/>
      <c r="AV830" s="633"/>
      <c r="AW830" s="633"/>
      <c r="AX830" s="634"/>
    </row>
    <row r="831" spans="1:50" ht="24.75" hidden="1" customHeight="1" x14ac:dyDescent="0.15">
      <c r="A831" s="662"/>
      <c r="B831" s="663"/>
      <c r="C831" s="663"/>
      <c r="D831" s="663"/>
      <c r="E831" s="663"/>
      <c r="F831" s="664"/>
      <c r="G831" s="859" t="s">
        <v>20</v>
      </c>
      <c r="H831" s="860"/>
      <c r="I831" s="860"/>
      <c r="J831" s="860"/>
      <c r="K831" s="860"/>
      <c r="L831" s="861"/>
      <c r="M831" s="862"/>
      <c r="N831" s="862"/>
      <c r="O831" s="862"/>
      <c r="P831" s="862"/>
      <c r="Q831" s="862"/>
      <c r="R831" s="862"/>
      <c r="S831" s="862"/>
      <c r="T831" s="862"/>
      <c r="U831" s="862"/>
      <c r="V831" s="862"/>
      <c r="W831" s="862"/>
      <c r="X831" s="863"/>
      <c r="Y831" s="864">
        <f>SUM(Y821:AB830)</f>
        <v>0</v>
      </c>
      <c r="Z831" s="865"/>
      <c r="AA831" s="865"/>
      <c r="AB831" s="866"/>
      <c r="AC831" s="859" t="s">
        <v>20</v>
      </c>
      <c r="AD831" s="860"/>
      <c r="AE831" s="860"/>
      <c r="AF831" s="860"/>
      <c r="AG831" s="860"/>
      <c r="AH831" s="861"/>
      <c r="AI831" s="862"/>
      <c r="AJ831" s="862"/>
      <c r="AK831" s="862"/>
      <c r="AL831" s="862"/>
      <c r="AM831" s="862"/>
      <c r="AN831" s="862"/>
      <c r="AO831" s="862"/>
      <c r="AP831" s="862"/>
      <c r="AQ831" s="862"/>
      <c r="AR831" s="862"/>
      <c r="AS831" s="862"/>
      <c r="AT831" s="863"/>
      <c r="AU831" s="864">
        <f>SUM(AU821:AX830)</f>
        <v>0</v>
      </c>
      <c r="AV831" s="865"/>
      <c r="AW831" s="865"/>
      <c r="AX831" s="867"/>
    </row>
    <row r="832" spans="1:50" ht="24.75" customHeight="1" thickBot="1" x14ac:dyDescent="0.2">
      <c r="A832" s="940" t="s">
        <v>148</v>
      </c>
      <c r="B832" s="941"/>
      <c r="C832" s="941"/>
      <c r="D832" s="941"/>
      <c r="E832" s="941"/>
      <c r="F832" s="941"/>
      <c r="G832" s="941"/>
      <c r="H832" s="941"/>
      <c r="I832" s="941"/>
      <c r="J832" s="941"/>
      <c r="K832" s="941"/>
      <c r="L832" s="941"/>
      <c r="M832" s="941"/>
      <c r="N832" s="941"/>
      <c r="O832" s="941"/>
      <c r="P832" s="941"/>
      <c r="Q832" s="941"/>
      <c r="R832" s="941"/>
      <c r="S832" s="941"/>
      <c r="T832" s="941"/>
      <c r="U832" s="941"/>
      <c r="V832" s="941"/>
      <c r="W832" s="941"/>
      <c r="X832" s="941"/>
      <c r="Y832" s="941"/>
      <c r="Z832" s="941"/>
      <c r="AA832" s="941"/>
      <c r="AB832" s="941"/>
      <c r="AC832" s="941"/>
      <c r="AD832" s="941"/>
      <c r="AE832" s="941"/>
      <c r="AF832" s="941"/>
      <c r="AG832" s="941"/>
      <c r="AH832" s="941"/>
      <c r="AI832" s="941"/>
      <c r="AJ832" s="941"/>
      <c r="AK832" s="942"/>
      <c r="AL832" s="279" t="s">
        <v>344</v>
      </c>
      <c r="AM832" s="280"/>
      <c r="AN832" s="28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338</v>
      </c>
      <c r="AD837" s="148"/>
      <c r="AE837" s="148"/>
      <c r="AF837" s="148"/>
      <c r="AG837" s="148"/>
      <c r="AH837" s="380" t="s">
        <v>364</v>
      </c>
      <c r="AI837" s="377"/>
      <c r="AJ837" s="377"/>
      <c r="AK837" s="377"/>
      <c r="AL837" s="377" t="s">
        <v>21</v>
      </c>
      <c r="AM837" s="377"/>
      <c r="AN837" s="377"/>
      <c r="AO837" s="382"/>
      <c r="AP837" s="383" t="s">
        <v>301</v>
      </c>
      <c r="AQ837" s="383"/>
      <c r="AR837" s="383"/>
      <c r="AS837" s="383"/>
      <c r="AT837" s="383"/>
      <c r="AU837" s="383"/>
      <c r="AV837" s="383"/>
      <c r="AW837" s="383"/>
      <c r="AX837" s="383"/>
    </row>
    <row r="838" spans="1:50" ht="30" customHeight="1" x14ac:dyDescent="0.15">
      <c r="A838" s="397">
        <v>1</v>
      </c>
      <c r="B838" s="397">
        <v>1</v>
      </c>
      <c r="C838" s="374" t="s">
        <v>663</v>
      </c>
      <c r="D838" s="360"/>
      <c r="E838" s="360"/>
      <c r="F838" s="360"/>
      <c r="G838" s="360"/>
      <c r="H838" s="360"/>
      <c r="I838" s="360"/>
      <c r="J838" s="361">
        <v>1010005006890</v>
      </c>
      <c r="K838" s="362"/>
      <c r="L838" s="362"/>
      <c r="M838" s="362"/>
      <c r="N838" s="362"/>
      <c r="O838" s="362"/>
      <c r="P838" s="375" t="s">
        <v>664</v>
      </c>
      <c r="Q838" s="363"/>
      <c r="R838" s="363"/>
      <c r="S838" s="363"/>
      <c r="T838" s="363"/>
      <c r="U838" s="363"/>
      <c r="V838" s="363"/>
      <c r="W838" s="363"/>
      <c r="X838" s="363"/>
      <c r="Y838" s="364">
        <v>139172</v>
      </c>
      <c r="Z838" s="365"/>
      <c r="AA838" s="365"/>
      <c r="AB838" s="366"/>
      <c r="AC838" s="376" t="s">
        <v>665</v>
      </c>
      <c r="AD838" s="384"/>
      <c r="AE838" s="384"/>
      <c r="AF838" s="384"/>
      <c r="AG838" s="384"/>
      <c r="AH838" s="385" t="s">
        <v>666</v>
      </c>
      <c r="AI838" s="386"/>
      <c r="AJ838" s="386"/>
      <c r="AK838" s="386"/>
      <c r="AL838" s="370" t="s">
        <v>667</v>
      </c>
      <c r="AM838" s="371"/>
      <c r="AN838" s="371"/>
      <c r="AO838" s="372"/>
      <c r="AP838" s="373" t="s">
        <v>666</v>
      </c>
      <c r="AQ838" s="373"/>
      <c r="AR838" s="373"/>
      <c r="AS838" s="373"/>
      <c r="AT838" s="373"/>
      <c r="AU838" s="373"/>
      <c r="AV838" s="373"/>
      <c r="AW838" s="373"/>
      <c r="AX838" s="373"/>
    </row>
    <row r="839" spans="1:50" ht="30" hidden="1" customHeight="1" x14ac:dyDescent="0.15">
      <c r="A839" s="397">
        <v>2</v>
      </c>
      <c r="B839" s="397">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97">
        <v>3</v>
      </c>
      <c r="B840" s="397">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97">
        <v>4</v>
      </c>
      <c r="B841" s="397">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97">
        <v>5</v>
      </c>
      <c r="B842" s="397">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97">
        <v>6</v>
      </c>
      <c r="B843" s="397">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97">
        <v>7</v>
      </c>
      <c r="B844" s="397">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97">
        <v>8</v>
      </c>
      <c r="B845" s="397">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97">
        <v>9</v>
      </c>
      <c r="B846" s="397">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97">
        <v>10</v>
      </c>
      <c r="B847" s="397">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97">
        <v>11</v>
      </c>
      <c r="B848" s="397">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97">
        <v>12</v>
      </c>
      <c r="B849" s="397">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97">
        <v>13</v>
      </c>
      <c r="B850" s="397">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97">
        <v>14</v>
      </c>
      <c r="B851" s="397">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97">
        <v>15</v>
      </c>
      <c r="B852" s="39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97">
        <v>16</v>
      </c>
      <c r="B853" s="39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97">
        <v>17</v>
      </c>
      <c r="B854" s="39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97">
        <v>18</v>
      </c>
      <c r="B855" s="39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97">
        <v>19</v>
      </c>
      <c r="B856" s="39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97">
        <v>20</v>
      </c>
      <c r="B857" s="39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97">
        <v>21</v>
      </c>
      <c r="B858" s="39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97">
        <v>22</v>
      </c>
      <c r="B859" s="397">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97">
        <v>23</v>
      </c>
      <c r="B860" s="397">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97">
        <v>24</v>
      </c>
      <c r="B861" s="397">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97">
        <v>25</v>
      </c>
      <c r="B862" s="39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97">
        <v>26</v>
      </c>
      <c r="B863" s="39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97">
        <v>27</v>
      </c>
      <c r="B864" s="39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97">
        <v>28</v>
      </c>
      <c r="B865" s="39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97">
        <v>29</v>
      </c>
      <c r="B866" s="39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97">
        <v>30</v>
      </c>
      <c r="B867" s="39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338</v>
      </c>
      <c r="AD870" s="148"/>
      <c r="AE870" s="148"/>
      <c r="AF870" s="148"/>
      <c r="AG870" s="148"/>
      <c r="AH870" s="380" t="s">
        <v>364</v>
      </c>
      <c r="AI870" s="377"/>
      <c r="AJ870" s="377"/>
      <c r="AK870" s="377"/>
      <c r="AL870" s="377" t="s">
        <v>21</v>
      </c>
      <c r="AM870" s="377"/>
      <c r="AN870" s="377"/>
      <c r="AO870" s="382"/>
      <c r="AP870" s="383" t="s">
        <v>301</v>
      </c>
      <c r="AQ870" s="383"/>
      <c r="AR870" s="383"/>
      <c r="AS870" s="383"/>
      <c r="AT870" s="383"/>
      <c r="AU870" s="383"/>
      <c r="AV870" s="383"/>
      <c r="AW870" s="383"/>
      <c r="AX870" s="383"/>
    </row>
    <row r="871" spans="1:50" ht="43.5" customHeight="1" x14ac:dyDescent="0.15">
      <c r="A871" s="397">
        <v>1</v>
      </c>
      <c r="B871" s="397">
        <v>1</v>
      </c>
      <c r="C871" s="392" t="s">
        <v>718</v>
      </c>
      <c r="D871" s="401"/>
      <c r="E871" s="401"/>
      <c r="F871" s="401"/>
      <c r="G871" s="401"/>
      <c r="H871" s="401"/>
      <c r="I871" s="402"/>
      <c r="J871" s="361">
        <v>7010401022924</v>
      </c>
      <c r="K871" s="362"/>
      <c r="L871" s="362"/>
      <c r="M871" s="362"/>
      <c r="N871" s="362"/>
      <c r="O871" s="362"/>
      <c r="P871" s="363" t="s">
        <v>721</v>
      </c>
      <c r="Q871" s="363"/>
      <c r="R871" s="363"/>
      <c r="S871" s="363"/>
      <c r="T871" s="363"/>
      <c r="U871" s="363"/>
      <c r="V871" s="363"/>
      <c r="W871" s="363"/>
      <c r="X871" s="363"/>
      <c r="Y871" s="364">
        <v>88.520840000000007</v>
      </c>
      <c r="Z871" s="365"/>
      <c r="AA871" s="365"/>
      <c r="AB871" s="366"/>
      <c r="AC871" s="376" t="s">
        <v>731</v>
      </c>
      <c r="AD871" s="384"/>
      <c r="AE871" s="384"/>
      <c r="AF871" s="384"/>
      <c r="AG871" s="384"/>
      <c r="AH871" s="385" t="s">
        <v>562</v>
      </c>
      <c r="AI871" s="386"/>
      <c r="AJ871" s="386"/>
      <c r="AK871" s="386"/>
      <c r="AL871" s="370" t="s">
        <v>562</v>
      </c>
      <c r="AM871" s="371"/>
      <c r="AN871" s="371"/>
      <c r="AO871" s="372"/>
      <c r="AP871" s="373" t="s">
        <v>737</v>
      </c>
      <c r="AQ871" s="373"/>
      <c r="AR871" s="373"/>
      <c r="AS871" s="373"/>
      <c r="AT871" s="373"/>
      <c r="AU871" s="373"/>
      <c r="AV871" s="373"/>
      <c r="AW871" s="373"/>
      <c r="AX871" s="373"/>
    </row>
    <row r="872" spans="1:50" ht="43.5" customHeight="1" x14ac:dyDescent="0.15">
      <c r="A872" s="397">
        <v>2</v>
      </c>
      <c r="B872" s="397">
        <v>1</v>
      </c>
      <c r="C872" s="392" t="s">
        <v>718</v>
      </c>
      <c r="D872" s="401"/>
      <c r="E872" s="401"/>
      <c r="F872" s="401"/>
      <c r="G872" s="401"/>
      <c r="H872" s="401"/>
      <c r="I872" s="402"/>
      <c r="J872" s="361">
        <v>7010401022924</v>
      </c>
      <c r="K872" s="362"/>
      <c r="L872" s="362"/>
      <c r="M872" s="362"/>
      <c r="N872" s="362"/>
      <c r="O872" s="362"/>
      <c r="P872" s="363" t="s">
        <v>721</v>
      </c>
      <c r="Q872" s="363"/>
      <c r="R872" s="363"/>
      <c r="S872" s="363"/>
      <c r="T872" s="363"/>
      <c r="U872" s="363"/>
      <c r="V872" s="363"/>
      <c r="W872" s="363"/>
      <c r="X872" s="363"/>
      <c r="Y872" s="364">
        <v>77.696347000000003</v>
      </c>
      <c r="Z872" s="365"/>
      <c r="AA872" s="365"/>
      <c r="AB872" s="366"/>
      <c r="AC872" s="376" t="s">
        <v>731</v>
      </c>
      <c r="AD872" s="384"/>
      <c r="AE872" s="384"/>
      <c r="AF872" s="384"/>
      <c r="AG872" s="384"/>
      <c r="AH872" s="385" t="s">
        <v>562</v>
      </c>
      <c r="AI872" s="386"/>
      <c r="AJ872" s="386"/>
      <c r="AK872" s="386"/>
      <c r="AL872" s="370" t="s">
        <v>562</v>
      </c>
      <c r="AM872" s="371"/>
      <c r="AN872" s="371"/>
      <c r="AO872" s="372"/>
      <c r="AP872" s="373" t="s">
        <v>737</v>
      </c>
      <c r="AQ872" s="373"/>
      <c r="AR872" s="373"/>
      <c r="AS872" s="373"/>
      <c r="AT872" s="373"/>
      <c r="AU872" s="373"/>
      <c r="AV872" s="373"/>
      <c r="AW872" s="373"/>
      <c r="AX872" s="373"/>
    </row>
    <row r="873" spans="1:50" ht="43.5" customHeight="1" x14ac:dyDescent="0.15">
      <c r="A873" s="397">
        <v>3</v>
      </c>
      <c r="B873" s="397">
        <v>1</v>
      </c>
      <c r="C873" s="392" t="s">
        <v>718</v>
      </c>
      <c r="D873" s="401"/>
      <c r="E873" s="401"/>
      <c r="F873" s="401"/>
      <c r="G873" s="401"/>
      <c r="H873" s="401"/>
      <c r="I873" s="402"/>
      <c r="J873" s="361">
        <v>7010401022924</v>
      </c>
      <c r="K873" s="362"/>
      <c r="L873" s="362"/>
      <c r="M873" s="362"/>
      <c r="N873" s="362"/>
      <c r="O873" s="362"/>
      <c r="P873" s="363" t="s">
        <v>721</v>
      </c>
      <c r="Q873" s="363"/>
      <c r="R873" s="363"/>
      <c r="S873" s="363"/>
      <c r="T873" s="363"/>
      <c r="U873" s="363"/>
      <c r="V873" s="363"/>
      <c r="W873" s="363"/>
      <c r="X873" s="363"/>
      <c r="Y873" s="364">
        <v>75.196230999999997</v>
      </c>
      <c r="Z873" s="365"/>
      <c r="AA873" s="365"/>
      <c r="AB873" s="366"/>
      <c r="AC873" s="376" t="s">
        <v>731</v>
      </c>
      <c r="AD873" s="384"/>
      <c r="AE873" s="384"/>
      <c r="AF873" s="384"/>
      <c r="AG873" s="384"/>
      <c r="AH873" s="385" t="s">
        <v>562</v>
      </c>
      <c r="AI873" s="386"/>
      <c r="AJ873" s="386"/>
      <c r="AK873" s="386"/>
      <c r="AL873" s="370" t="s">
        <v>562</v>
      </c>
      <c r="AM873" s="371"/>
      <c r="AN873" s="371"/>
      <c r="AO873" s="372"/>
      <c r="AP873" s="373" t="s">
        <v>737</v>
      </c>
      <c r="AQ873" s="373"/>
      <c r="AR873" s="373"/>
      <c r="AS873" s="373"/>
      <c r="AT873" s="373"/>
      <c r="AU873" s="373"/>
      <c r="AV873" s="373"/>
      <c r="AW873" s="373"/>
      <c r="AX873" s="373"/>
    </row>
    <row r="874" spans="1:50" ht="43.5" customHeight="1" x14ac:dyDescent="0.15">
      <c r="A874" s="397">
        <v>4</v>
      </c>
      <c r="B874" s="397">
        <v>1</v>
      </c>
      <c r="C874" s="392" t="s">
        <v>718</v>
      </c>
      <c r="D874" s="401"/>
      <c r="E874" s="401"/>
      <c r="F874" s="401"/>
      <c r="G874" s="401"/>
      <c r="H874" s="401"/>
      <c r="I874" s="402"/>
      <c r="J874" s="361">
        <v>7010401022924</v>
      </c>
      <c r="K874" s="362"/>
      <c r="L874" s="362"/>
      <c r="M874" s="362"/>
      <c r="N874" s="362"/>
      <c r="O874" s="362"/>
      <c r="P874" s="363" t="s">
        <v>721</v>
      </c>
      <c r="Q874" s="363"/>
      <c r="R874" s="363"/>
      <c r="S874" s="363"/>
      <c r="T874" s="363"/>
      <c r="U874" s="363"/>
      <c r="V874" s="363"/>
      <c r="W874" s="363"/>
      <c r="X874" s="363"/>
      <c r="Y874" s="364">
        <v>73.125294999999994</v>
      </c>
      <c r="Z874" s="365"/>
      <c r="AA874" s="365"/>
      <c r="AB874" s="366"/>
      <c r="AC874" s="376" t="s">
        <v>731</v>
      </c>
      <c r="AD874" s="384"/>
      <c r="AE874" s="384"/>
      <c r="AF874" s="384"/>
      <c r="AG874" s="384"/>
      <c r="AH874" s="385" t="s">
        <v>562</v>
      </c>
      <c r="AI874" s="386"/>
      <c r="AJ874" s="386"/>
      <c r="AK874" s="386"/>
      <c r="AL874" s="370" t="s">
        <v>562</v>
      </c>
      <c r="AM874" s="371"/>
      <c r="AN874" s="371"/>
      <c r="AO874" s="372"/>
      <c r="AP874" s="373" t="s">
        <v>737</v>
      </c>
      <c r="AQ874" s="373"/>
      <c r="AR874" s="373"/>
      <c r="AS874" s="373"/>
      <c r="AT874" s="373"/>
      <c r="AU874" s="373"/>
      <c r="AV874" s="373"/>
      <c r="AW874" s="373"/>
      <c r="AX874" s="373"/>
    </row>
    <row r="875" spans="1:50" ht="43.5" customHeight="1" x14ac:dyDescent="0.15">
      <c r="A875" s="397">
        <v>5</v>
      </c>
      <c r="B875" s="397">
        <v>1</v>
      </c>
      <c r="C875" s="392" t="s">
        <v>718</v>
      </c>
      <c r="D875" s="401"/>
      <c r="E875" s="401"/>
      <c r="F875" s="401"/>
      <c r="G875" s="401"/>
      <c r="H875" s="401"/>
      <c r="I875" s="402"/>
      <c r="J875" s="361">
        <v>7010401022924</v>
      </c>
      <c r="K875" s="362"/>
      <c r="L875" s="362"/>
      <c r="M875" s="362"/>
      <c r="N875" s="362"/>
      <c r="O875" s="362"/>
      <c r="P875" s="363" t="s">
        <v>722</v>
      </c>
      <c r="Q875" s="363"/>
      <c r="R875" s="363"/>
      <c r="S875" s="363"/>
      <c r="T875" s="363"/>
      <c r="U875" s="363"/>
      <c r="V875" s="363"/>
      <c r="W875" s="363"/>
      <c r="X875" s="363"/>
      <c r="Y875" s="364">
        <v>68.876720000000006</v>
      </c>
      <c r="Z875" s="365"/>
      <c r="AA875" s="365"/>
      <c r="AB875" s="366"/>
      <c r="AC875" s="376" t="s">
        <v>731</v>
      </c>
      <c r="AD875" s="384"/>
      <c r="AE875" s="384"/>
      <c r="AF875" s="384"/>
      <c r="AG875" s="384"/>
      <c r="AH875" s="385" t="s">
        <v>562</v>
      </c>
      <c r="AI875" s="386"/>
      <c r="AJ875" s="386"/>
      <c r="AK875" s="386"/>
      <c r="AL875" s="370" t="s">
        <v>562</v>
      </c>
      <c r="AM875" s="371"/>
      <c r="AN875" s="371"/>
      <c r="AO875" s="372"/>
      <c r="AP875" s="373" t="s">
        <v>737</v>
      </c>
      <c r="AQ875" s="373"/>
      <c r="AR875" s="373"/>
      <c r="AS875" s="373"/>
      <c r="AT875" s="373"/>
      <c r="AU875" s="373"/>
      <c r="AV875" s="373"/>
      <c r="AW875" s="373"/>
      <c r="AX875" s="373"/>
    </row>
    <row r="876" spans="1:50" ht="43.5" customHeight="1" x14ac:dyDescent="0.15">
      <c r="A876" s="397">
        <v>6</v>
      </c>
      <c r="B876" s="397">
        <v>1</v>
      </c>
      <c r="C876" s="392" t="s">
        <v>718</v>
      </c>
      <c r="D876" s="401"/>
      <c r="E876" s="401"/>
      <c r="F876" s="401"/>
      <c r="G876" s="401"/>
      <c r="H876" s="401"/>
      <c r="I876" s="402"/>
      <c r="J876" s="361">
        <v>7010401022924</v>
      </c>
      <c r="K876" s="362"/>
      <c r="L876" s="362"/>
      <c r="M876" s="362"/>
      <c r="N876" s="362"/>
      <c r="O876" s="362"/>
      <c r="P876" s="363" t="s">
        <v>721</v>
      </c>
      <c r="Q876" s="363"/>
      <c r="R876" s="363"/>
      <c r="S876" s="363"/>
      <c r="T876" s="363"/>
      <c r="U876" s="363"/>
      <c r="V876" s="363"/>
      <c r="W876" s="363"/>
      <c r="X876" s="363"/>
      <c r="Y876" s="364">
        <v>56.419313000000002</v>
      </c>
      <c r="Z876" s="365"/>
      <c r="AA876" s="365"/>
      <c r="AB876" s="366"/>
      <c r="AC876" s="376" t="s">
        <v>731</v>
      </c>
      <c r="AD876" s="384"/>
      <c r="AE876" s="384"/>
      <c r="AF876" s="384"/>
      <c r="AG876" s="384"/>
      <c r="AH876" s="385" t="s">
        <v>562</v>
      </c>
      <c r="AI876" s="386"/>
      <c r="AJ876" s="386"/>
      <c r="AK876" s="386"/>
      <c r="AL876" s="370" t="s">
        <v>562</v>
      </c>
      <c r="AM876" s="371"/>
      <c r="AN876" s="371"/>
      <c r="AO876" s="372"/>
      <c r="AP876" s="373" t="s">
        <v>737</v>
      </c>
      <c r="AQ876" s="373"/>
      <c r="AR876" s="373"/>
      <c r="AS876" s="373"/>
      <c r="AT876" s="373"/>
      <c r="AU876" s="373"/>
      <c r="AV876" s="373"/>
      <c r="AW876" s="373"/>
      <c r="AX876" s="373"/>
    </row>
    <row r="877" spans="1:50" ht="43.5" customHeight="1" x14ac:dyDescent="0.15">
      <c r="A877" s="397">
        <v>7</v>
      </c>
      <c r="B877" s="397">
        <v>1</v>
      </c>
      <c r="C877" s="392" t="s">
        <v>718</v>
      </c>
      <c r="D877" s="401"/>
      <c r="E877" s="401"/>
      <c r="F877" s="401"/>
      <c r="G877" s="401"/>
      <c r="H877" s="401"/>
      <c r="I877" s="402"/>
      <c r="J877" s="361">
        <v>7010401022924</v>
      </c>
      <c r="K877" s="362"/>
      <c r="L877" s="362"/>
      <c r="M877" s="362"/>
      <c r="N877" s="362"/>
      <c r="O877" s="362"/>
      <c r="P877" s="363" t="s">
        <v>721</v>
      </c>
      <c r="Q877" s="363"/>
      <c r="R877" s="363"/>
      <c r="S877" s="363"/>
      <c r="T877" s="363"/>
      <c r="U877" s="363"/>
      <c r="V877" s="363"/>
      <c r="W877" s="363"/>
      <c r="X877" s="363"/>
      <c r="Y877" s="364">
        <v>55.193193000000001</v>
      </c>
      <c r="Z877" s="365"/>
      <c r="AA877" s="365"/>
      <c r="AB877" s="366"/>
      <c r="AC877" s="376" t="s">
        <v>731</v>
      </c>
      <c r="AD877" s="384"/>
      <c r="AE877" s="384"/>
      <c r="AF877" s="384"/>
      <c r="AG877" s="384"/>
      <c r="AH877" s="385" t="s">
        <v>562</v>
      </c>
      <c r="AI877" s="386"/>
      <c r="AJ877" s="386"/>
      <c r="AK877" s="386"/>
      <c r="AL877" s="370" t="s">
        <v>562</v>
      </c>
      <c r="AM877" s="371"/>
      <c r="AN877" s="371"/>
      <c r="AO877" s="372"/>
      <c r="AP877" s="373" t="s">
        <v>737</v>
      </c>
      <c r="AQ877" s="373"/>
      <c r="AR877" s="373"/>
      <c r="AS877" s="373"/>
      <c r="AT877" s="373"/>
      <c r="AU877" s="373"/>
      <c r="AV877" s="373"/>
      <c r="AW877" s="373"/>
      <c r="AX877" s="373"/>
    </row>
    <row r="878" spans="1:50" ht="43.5" customHeight="1" x14ac:dyDescent="0.15">
      <c r="A878" s="397">
        <v>8</v>
      </c>
      <c r="B878" s="397">
        <v>1</v>
      </c>
      <c r="C878" s="392" t="s">
        <v>718</v>
      </c>
      <c r="D878" s="401"/>
      <c r="E878" s="401"/>
      <c r="F878" s="401"/>
      <c r="G878" s="401"/>
      <c r="H878" s="401"/>
      <c r="I878" s="402"/>
      <c r="J878" s="361">
        <v>7010401022924</v>
      </c>
      <c r="K878" s="362"/>
      <c r="L878" s="362"/>
      <c r="M878" s="362"/>
      <c r="N878" s="362"/>
      <c r="O878" s="362"/>
      <c r="P878" s="363" t="s">
        <v>721</v>
      </c>
      <c r="Q878" s="363"/>
      <c r="R878" s="363"/>
      <c r="S878" s="363"/>
      <c r="T878" s="363"/>
      <c r="U878" s="363"/>
      <c r="V878" s="363"/>
      <c r="W878" s="363"/>
      <c r="X878" s="363"/>
      <c r="Y878" s="364">
        <v>33.645941999999998</v>
      </c>
      <c r="Z878" s="365"/>
      <c r="AA878" s="365"/>
      <c r="AB878" s="366"/>
      <c r="AC878" s="376" t="s">
        <v>731</v>
      </c>
      <c r="AD878" s="384"/>
      <c r="AE878" s="384"/>
      <c r="AF878" s="384"/>
      <c r="AG878" s="384"/>
      <c r="AH878" s="385" t="s">
        <v>562</v>
      </c>
      <c r="AI878" s="386"/>
      <c r="AJ878" s="386"/>
      <c r="AK878" s="386"/>
      <c r="AL878" s="370" t="s">
        <v>562</v>
      </c>
      <c r="AM878" s="371"/>
      <c r="AN878" s="371"/>
      <c r="AO878" s="372"/>
      <c r="AP878" s="373" t="s">
        <v>737</v>
      </c>
      <c r="AQ878" s="373"/>
      <c r="AR878" s="373"/>
      <c r="AS878" s="373"/>
      <c r="AT878" s="373"/>
      <c r="AU878" s="373"/>
      <c r="AV878" s="373"/>
      <c r="AW878" s="373"/>
      <c r="AX878" s="373"/>
    </row>
    <row r="879" spans="1:50" ht="43.5" customHeight="1" x14ac:dyDescent="0.15">
      <c r="A879" s="397">
        <v>9</v>
      </c>
      <c r="B879" s="397">
        <v>1</v>
      </c>
      <c r="C879" s="392" t="s">
        <v>718</v>
      </c>
      <c r="D879" s="401"/>
      <c r="E879" s="401"/>
      <c r="F879" s="401"/>
      <c r="G879" s="401"/>
      <c r="H879" s="401"/>
      <c r="I879" s="402"/>
      <c r="J879" s="361">
        <v>7010401022924</v>
      </c>
      <c r="K879" s="362"/>
      <c r="L879" s="362"/>
      <c r="M879" s="362"/>
      <c r="N879" s="362"/>
      <c r="O879" s="362"/>
      <c r="P879" s="363" t="s">
        <v>721</v>
      </c>
      <c r="Q879" s="363"/>
      <c r="R879" s="363"/>
      <c r="S879" s="363"/>
      <c r="T879" s="363"/>
      <c r="U879" s="363"/>
      <c r="V879" s="363"/>
      <c r="W879" s="363"/>
      <c r="X879" s="363"/>
      <c r="Y879" s="364">
        <v>26.884957</v>
      </c>
      <c r="Z879" s="365"/>
      <c r="AA879" s="365"/>
      <c r="AB879" s="366"/>
      <c r="AC879" s="376" t="s">
        <v>731</v>
      </c>
      <c r="AD879" s="384"/>
      <c r="AE879" s="384"/>
      <c r="AF879" s="384"/>
      <c r="AG879" s="384"/>
      <c r="AH879" s="385" t="s">
        <v>562</v>
      </c>
      <c r="AI879" s="386"/>
      <c r="AJ879" s="386"/>
      <c r="AK879" s="386"/>
      <c r="AL879" s="370" t="s">
        <v>562</v>
      </c>
      <c r="AM879" s="371"/>
      <c r="AN879" s="371"/>
      <c r="AO879" s="372"/>
      <c r="AP879" s="373" t="s">
        <v>737</v>
      </c>
      <c r="AQ879" s="373"/>
      <c r="AR879" s="373"/>
      <c r="AS879" s="373"/>
      <c r="AT879" s="373"/>
      <c r="AU879" s="373"/>
      <c r="AV879" s="373"/>
      <c r="AW879" s="373"/>
      <c r="AX879" s="373"/>
    </row>
    <row r="880" spans="1:50" ht="43.5" customHeight="1" x14ac:dyDescent="0.15">
      <c r="A880" s="397">
        <v>10</v>
      </c>
      <c r="B880" s="397">
        <v>1</v>
      </c>
      <c r="C880" s="392" t="s">
        <v>718</v>
      </c>
      <c r="D880" s="401"/>
      <c r="E880" s="401"/>
      <c r="F880" s="401"/>
      <c r="G880" s="401"/>
      <c r="H880" s="401"/>
      <c r="I880" s="402"/>
      <c r="J880" s="361">
        <v>7010401022924</v>
      </c>
      <c r="K880" s="362"/>
      <c r="L880" s="362"/>
      <c r="M880" s="362"/>
      <c r="N880" s="362"/>
      <c r="O880" s="362"/>
      <c r="P880" s="363" t="s">
        <v>723</v>
      </c>
      <c r="Q880" s="363"/>
      <c r="R880" s="363"/>
      <c r="S880" s="363"/>
      <c r="T880" s="363"/>
      <c r="U880" s="363"/>
      <c r="V880" s="363"/>
      <c r="W880" s="363"/>
      <c r="X880" s="363"/>
      <c r="Y880" s="364">
        <v>5.5825199999999997</v>
      </c>
      <c r="Z880" s="365"/>
      <c r="AA880" s="365"/>
      <c r="AB880" s="366"/>
      <c r="AC880" s="376" t="s">
        <v>731</v>
      </c>
      <c r="AD880" s="384"/>
      <c r="AE880" s="384"/>
      <c r="AF880" s="384"/>
      <c r="AG880" s="384"/>
      <c r="AH880" s="385" t="s">
        <v>562</v>
      </c>
      <c r="AI880" s="386"/>
      <c r="AJ880" s="386"/>
      <c r="AK880" s="386"/>
      <c r="AL880" s="370" t="s">
        <v>562</v>
      </c>
      <c r="AM880" s="371"/>
      <c r="AN880" s="371"/>
      <c r="AO880" s="372"/>
      <c r="AP880" s="373" t="s">
        <v>737</v>
      </c>
      <c r="AQ880" s="373"/>
      <c r="AR880" s="373"/>
      <c r="AS880" s="373"/>
      <c r="AT880" s="373"/>
      <c r="AU880" s="373"/>
      <c r="AV880" s="373"/>
      <c r="AW880" s="373"/>
      <c r="AX880" s="373"/>
    </row>
    <row r="881" spans="1:50" ht="43.5" customHeight="1" x14ac:dyDescent="0.15">
      <c r="A881" s="397">
        <v>11</v>
      </c>
      <c r="B881" s="397">
        <v>1</v>
      </c>
      <c r="C881" s="392" t="s">
        <v>718</v>
      </c>
      <c r="D881" s="401"/>
      <c r="E881" s="401"/>
      <c r="F881" s="401"/>
      <c r="G881" s="401"/>
      <c r="H881" s="401"/>
      <c r="I881" s="402"/>
      <c r="J881" s="361">
        <v>7010401022924</v>
      </c>
      <c r="K881" s="362"/>
      <c r="L881" s="362"/>
      <c r="M881" s="362"/>
      <c r="N881" s="362"/>
      <c r="O881" s="362"/>
      <c r="P881" s="363" t="s">
        <v>722</v>
      </c>
      <c r="Q881" s="363"/>
      <c r="R881" s="363"/>
      <c r="S881" s="363"/>
      <c r="T881" s="363"/>
      <c r="U881" s="363"/>
      <c r="V881" s="363"/>
      <c r="W881" s="363"/>
      <c r="X881" s="363"/>
      <c r="Y881" s="364">
        <v>4.5563039999999999</v>
      </c>
      <c r="Z881" s="365"/>
      <c r="AA881" s="365"/>
      <c r="AB881" s="366"/>
      <c r="AC881" s="376" t="s">
        <v>731</v>
      </c>
      <c r="AD881" s="384"/>
      <c r="AE881" s="384"/>
      <c r="AF881" s="384"/>
      <c r="AG881" s="384"/>
      <c r="AH881" s="385" t="s">
        <v>562</v>
      </c>
      <c r="AI881" s="386"/>
      <c r="AJ881" s="386"/>
      <c r="AK881" s="386"/>
      <c r="AL881" s="370" t="s">
        <v>562</v>
      </c>
      <c r="AM881" s="371"/>
      <c r="AN881" s="371"/>
      <c r="AO881" s="372"/>
      <c r="AP881" s="373" t="s">
        <v>737</v>
      </c>
      <c r="AQ881" s="373"/>
      <c r="AR881" s="373"/>
      <c r="AS881" s="373"/>
      <c r="AT881" s="373"/>
      <c r="AU881" s="373"/>
      <c r="AV881" s="373"/>
      <c r="AW881" s="373"/>
      <c r="AX881" s="373"/>
    </row>
    <row r="882" spans="1:50" ht="43.5" customHeight="1" x14ac:dyDescent="0.15">
      <c r="A882" s="397">
        <v>12</v>
      </c>
      <c r="B882" s="397">
        <v>1</v>
      </c>
      <c r="C882" s="392" t="s">
        <v>718</v>
      </c>
      <c r="D882" s="401"/>
      <c r="E882" s="401"/>
      <c r="F882" s="401"/>
      <c r="G882" s="401"/>
      <c r="H882" s="401"/>
      <c r="I882" s="402"/>
      <c r="J882" s="361">
        <v>7010401022924</v>
      </c>
      <c r="K882" s="362"/>
      <c r="L882" s="362"/>
      <c r="M882" s="362"/>
      <c r="N882" s="362"/>
      <c r="O882" s="362"/>
      <c r="P882" s="363" t="s">
        <v>721</v>
      </c>
      <c r="Q882" s="363"/>
      <c r="R882" s="363"/>
      <c r="S882" s="363"/>
      <c r="T882" s="363"/>
      <c r="U882" s="363"/>
      <c r="V882" s="363"/>
      <c r="W882" s="363"/>
      <c r="X882" s="363"/>
      <c r="Y882" s="364">
        <v>1.3877459999999999</v>
      </c>
      <c r="Z882" s="365"/>
      <c r="AA882" s="365"/>
      <c r="AB882" s="366"/>
      <c r="AC882" s="376" t="s">
        <v>731</v>
      </c>
      <c r="AD882" s="384"/>
      <c r="AE882" s="384"/>
      <c r="AF882" s="384"/>
      <c r="AG882" s="384"/>
      <c r="AH882" s="385" t="s">
        <v>562</v>
      </c>
      <c r="AI882" s="386"/>
      <c r="AJ882" s="386"/>
      <c r="AK882" s="386"/>
      <c r="AL882" s="370" t="s">
        <v>562</v>
      </c>
      <c r="AM882" s="371"/>
      <c r="AN882" s="371"/>
      <c r="AO882" s="372"/>
      <c r="AP882" s="373" t="s">
        <v>737</v>
      </c>
      <c r="AQ882" s="373"/>
      <c r="AR882" s="373"/>
      <c r="AS882" s="373"/>
      <c r="AT882" s="373"/>
      <c r="AU882" s="373"/>
      <c r="AV882" s="373"/>
      <c r="AW882" s="373"/>
      <c r="AX882" s="373"/>
    </row>
    <row r="883" spans="1:50" ht="43.5" customHeight="1" x14ac:dyDescent="0.15">
      <c r="A883" s="397">
        <v>13</v>
      </c>
      <c r="B883" s="397">
        <v>1</v>
      </c>
      <c r="C883" s="392" t="s">
        <v>718</v>
      </c>
      <c r="D883" s="401"/>
      <c r="E883" s="401"/>
      <c r="F883" s="401"/>
      <c r="G883" s="401"/>
      <c r="H883" s="401"/>
      <c r="I883" s="402"/>
      <c r="J883" s="361">
        <v>7010401022924</v>
      </c>
      <c r="K883" s="362"/>
      <c r="L883" s="362"/>
      <c r="M883" s="362"/>
      <c r="N883" s="362"/>
      <c r="O883" s="362"/>
      <c r="P883" s="363" t="s">
        <v>724</v>
      </c>
      <c r="Q883" s="363"/>
      <c r="R883" s="363"/>
      <c r="S883" s="363"/>
      <c r="T883" s="363"/>
      <c r="U883" s="363"/>
      <c r="V883" s="363"/>
      <c r="W883" s="363"/>
      <c r="X883" s="363"/>
      <c r="Y883" s="364">
        <v>0.66968000000000005</v>
      </c>
      <c r="Z883" s="365"/>
      <c r="AA883" s="365"/>
      <c r="AB883" s="366"/>
      <c r="AC883" s="376" t="s">
        <v>732</v>
      </c>
      <c r="AD883" s="384"/>
      <c r="AE883" s="384"/>
      <c r="AF883" s="384"/>
      <c r="AG883" s="384"/>
      <c r="AH883" s="385" t="s">
        <v>562</v>
      </c>
      <c r="AI883" s="386"/>
      <c r="AJ883" s="386"/>
      <c r="AK883" s="386"/>
      <c r="AL883" s="370" t="s">
        <v>562</v>
      </c>
      <c r="AM883" s="371"/>
      <c r="AN883" s="371"/>
      <c r="AO883" s="372"/>
      <c r="AP883" s="373" t="s">
        <v>737</v>
      </c>
      <c r="AQ883" s="373"/>
      <c r="AR883" s="373"/>
      <c r="AS883" s="373"/>
      <c r="AT883" s="373"/>
      <c r="AU883" s="373"/>
      <c r="AV883" s="373"/>
      <c r="AW883" s="373"/>
      <c r="AX883" s="373"/>
    </row>
    <row r="884" spans="1:50" ht="43.5" customHeight="1" x14ac:dyDescent="0.15">
      <c r="A884" s="397">
        <v>14</v>
      </c>
      <c r="B884" s="397">
        <v>1</v>
      </c>
      <c r="C884" s="392" t="s">
        <v>718</v>
      </c>
      <c r="D884" s="401"/>
      <c r="E884" s="401"/>
      <c r="F884" s="401"/>
      <c r="G884" s="401"/>
      <c r="H884" s="401"/>
      <c r="I884" s="402"/>
      <c r="J884" s="361">
        <v>7010401022924</v>
      </c>
      <c r="K884" s="362"/>
      <c r="L884" s="362"/>
      <c r="M884" s="362"/>
      <c r="N884" s="362"/>
      <c r="O884" s="362"/>
      <c r="P884" s="363" t="s">
        <v>724</v>
      </c>
      <c r="Q884" s="363"/>
      <c r="R884" s="363"/>
      <c r="S884" s="363"/>
      <c r="T884" s="363"/>
      <c r="U884" s="363"/>
      <c r="V884" s="363"/>
      <c r="W884" s="363"/>
      <c r="X884" s="363"/>
      <c r="Y884" s="364">
        <v>0.28026000000000001</v>
      </c>
      <c r="Z884" s="365"/>
      <c r="AA884" s="365"/>
      <c r="AB884" s="366"/>
      <c r="AC884" s="376" t="s">
        <v>732</v>
      </c>
      <c r="AD884" s="384"/>
      <c r="AE884" s="384"/>
      <c r="AF884" s="384"/>
      <c r="AG884" s="384"/>
      <c r="AH884" s="385" t="s">
        <v>562</v>
      </c>
      <c r="AI884" s="386"/>
      <c r="AJ884" s="386"/>
      <c r="AK884" s="386"/>
      <c r="AL884" s="370" t="s">
        <v>562</v>
      </c>
      <c r="AM884" s="371"/>
      <c r="AN884" s="371"/>
      <c r="AO884" s="372"/>
      <c r="AP884" s="373" t="s">
        <v>737</v>
      </c>
      <c r="AQ884" s="373"/>
      <c r="AR884" s="373"/>
      <c r="AS884" s="373"/>
      <c r="AT884" s="373"/>
      <c r="AU884" s="373"/>
      <c r="AV884" s="373"/>
      <c r="AW884" s="373"/>
      <c r="AX884" s="373"/>
    </row>
    <row r="885" spans="1:50" ht="43.5" customHeight="1" x14ac:dyDescent="0.15">
      <c r="A885" s="397">
        <v>15</v>
      </c>
      <c r="B885" s="397">
        <v>1</v>
      </c>
      <c r="C885" s="392" t="s">
        <v>719</v>
      </c>
      <c r="D885" s="393"/>
      <c r="E885" s="393"/>
      <c r="F885" s="393"/>
      <c r="G885" s="393"/>
      <c r="H885" s="393"/>
      <c r="I885" s="394"/>
      <c r="J885" s="361">
        <v>9010001027685</v>
      </c>
      <c r="K885" s="362"/>
      <c r="L885" s="362"/>
      <c r="M885" s="362"/>
      <c r="N885" s="362"/>
      <c r="O885" s="362"/>
      <c r="P885" s="363" t="s">
        <v>725</v>
      </c>
      <c r="Q885" s="363"/>
      <c r="R885" s="363"/>
      <c r="S885" s="363"/>
      <c r="T885" s="363"/>
      <c r="U885" s="363"/>
      <c r="V885" s="363"/>
      <c r="W885" s="363"/>
      <c r="X885" s="363"/>
      <c r="Y885" s="364">
        <v>164.89622</v>
      </c>
      <c r="Z885" s="365"/>
      <c r="AA885" s="365"/>
      <c r="AB885" s="366"/>
      <c r="AC885" s="376" t="s">
        <v>731</v>
      </c>
      <c r="AD885" s="384"/>
      <c r="AE885" s="384"/>
      <c r="AF885" s="384"/>
      <c r="AG885" s="384"/>
      <c r="AH885" s="385" t="s">
        <v>562</v>
      </c>
      <c r="AI885" s="386"/>
      <c r="AJ885" s="386"/>
      <c r="AK885" s="386"/>
      <c r="AL885" s="370" t="s">
        <v>562</v>
      </c>
      <c r="AM885" s="371"/>
      <c r="AN885" s="371"/>
      <c r="AO885" s="372"/>
      <c r="AP885" s="373" t="s">
        <v>737</v>
      </c>
      <c r="AQ885" s="373"/>
      <c r="AR885" s="373"/>
      <c r="AS885" s="373"/>
      <c r="AT885" s="373"/>
      <c r="AU885" s="373"/>
      <c r="AV885" s="373"/>
      <c r="AW885" s="373"/>
      <c r="AX885" s="373"/>
    </row>
    <row r="886" spans="1:50" ht="43.5" customHeight="1" x14ac:dyDescent="0.15">
      <c r="A886" s="397">
        <v>16</v>
      </c>
      <c r="B886" s="397">
        <v>1</v>
      </c>
      <c r="C886" s="392" t="s">
        <v>719</v>
      </c>
      <c r="D886" s="393"/>
      <c r="E886" s="393"/>
      <c r="F886" s="393"/>
      <c r="G886" s="393"/>
      <c r="H886" s="393"/>
      <c r="I886" s="394"/>
      <c r="J886" s="361">
        <v>9010001027685</v>
      </c>
      <c r="K886" s="362"/>
      <c r="L886" s="362"/>
      <c r="M886" s="362"/>
      <c r="N886" s="362"/>
      <c r="O886" s="362"/>
      <c r="P886" s="363" t="s">
        <v>726</v>
      </c>
      <c r="Q886" s="363"/>
      <c r="R886" s="363"/>
      <c r="S886" s="363"/>
      <c r="T886" s="363"/>
      <c r="U886" s="363"/>
      <c r="V886" s="363"/>
      <c r="W886" s="363"/>
      <c r="X886" s="363"/>
      <c r="Y886" s="364">
        <v>32.504339999999999</v>
      </c>
      <c r="Z886" s="365"/>
      <c r="AA886" s="365"/>
      <c r="AB886" s="366"/>
      <c r="AC886" s="376" t="s">
        <v>731</v>
      </c>
      <c r="AD886" s="384"/>
      <c r="AE886" s="384"/>
      <c r="AF886" s="384"/>
      <c r="AG886" s="384"/>
      <c r="AH886" s="385" t="s">
        <v>562</v>
      </c>
      <c r="AI886" s="386"/>
      <c r="AJ886" s="386"/>
      <c r="AK886" s="386"/>
      <c r="AL886" s="370" t="s">
        <v>562</v>
      </c>
      <c r="AM886" s="371"/>
      <c r="AN886" s="371"/>
      <c r="AO886" s="372"/>
      <c r="AP886" s="373" t="s">
        <v>737</v>
      </c>
      <c r="AQ886" s="373"/>
      <c r="AR886" s="373"/>
      <c r="AS886" s="373"/>
      <c r="AT886" s="373"/>
      <c r="AU886" s="373"/>
      <c r="AV886" s="373"/>
      <c r="AW886" s="373"/>
      <c r="AX886" s="373"/>
    </row>
    <row r="887" spans="1:50" s="16" customFormat="1" ht="43.5" customHeight="1" x14ac:dyDescent="0.15">
      <c r="A887" s="397">
        <v>17</v>
      </c>
      <c r="B887" s="397">
        <v>1</v>
      </c>
      <c r="C887" s="392" t="s">
        <v>719</v>
      </c>
      <c r="D887" s="393"/>
      <c r="E887" s="393"/>
      <c r="F887" s="393"/>
      <c r="G887" s="393"/>
      <c r="H887" s="393"/>
      <c r="I887" s="394"/>
      <c r="J887" s="361">
        <v>9010001027685</v>
      </c>
      <c r="K887" s="362"/>
      <c r="L887" s="362"/>
      <c r="M887" s="362"/>
      <c r="N887" s="362"/>
      <c r="O887" s="362"/>
      <c r="P887" s="363" t="s">
        <v>726</v>
      </c>
      <c r="Q887" s="363"/>
      <c r="R887" s="363"/>
      <c r="S887" s="363"/>
      <c r="T887" s="363"/>
      <c r="U887" s="363"/>
      <c r="V887" s="363"/>
      <c r="W887" s="363"/>
      <c r="X887" s="363"/>
      <c r="Y887" s="364">
        <v>30.236851999999999</v>
      </c>
      <c r="Z887" s="365"/>
      <c r="AA887" s="365"/>
      <c r="AB887" s="366"/>
      <c r="AC887" s="376" t="s">
        <v>731</v>
      </c>
      <c r="AD887" s="384"/>
      <c r="AE887" s="384"/>
      <c r="AF887" s="384"/>
      <c r="AG887" s="384"/>
      <c r="AH887" s="385" t="s">
        <v>562</v>
      </c>
      <c r="AI887" s="386"/>
      <c r="AJ887" s="386"/>
      <c r="AK887" s="386"/>
      <c r="AL887" s="370" t="s">
        <v>562</v>
      </c>
      <c r="AM887" s="371"/>
      <c r="AN887" s="371"/>
      <c r="AO887" s="372"/>
      <c r="AP887" s="373" t="s">
        <v>737</v>
      </c>
      <c r="AQ887" s="373"/>
      <c r="AR887" s="373"/>
      <c r="AS887" s="373"/>
      <c r="AT887" s="373"/>
      <c r="AU887" s="373"/>
      <c r="AV887" s="373"/>
      <c r="AW887" s="373"/>
      <c r="AX887" s="373"/>
    </row>
    <row r="888" spans="1:50" ht="43.5" customHeight="1" x14ac:dyDescent="0.15">
      <c r="A888" s="397">
        <v>18</v>
      </c>
      <c r="B888" s="397">
        <v>1</v>
      </c>
      <c r="C888" s="392" t="s">
        <v>719</v>
      </c>
      <c r="D888" s="393"/>
      <c r="E888" s="393"/>
      <c r="F888" s="393"/>
      <c r="G888" s="393"/>
      <c r="H888" s="393"/>
      <c r="I888" s="394"/>
      <c r="J888" s="361">
        <v>9010001027685</v>
      </c>
      <c r="K888" s="362"/>
      <c r="L888" s="362"/>
      <c r="M888" s="362"/>
      <c r="N888" s="362"/>
      <c r="O888" s="362"/>
      <c r="P888" s="363" t="s">
        <v>726</v>
      </c>
      <c r="Q888" s="363"/>
      <c r="R888" s="363"/>
      <c r="S888" s="363"/>
      <c r="T888" s="363"/>
      <c r="U888" s="363"/>
      <c r="V888" s="363"/>
      <c r="W888" s="363"/>
      <c r="X888" s="363"/>
      <c r="Y888" s="364">
        <v>17.871624000000001</v>
      </c>
      <c r="Z888" s="365"/>
      <c r="AA888" s="365"/>
      <c r="AB888" s="366"/>
      <c r="AC888" s="376" t="s">
        <v>731</v>
      </c>
      <c r="AD888" s="384"/>
      <c r="AE888" s="384"/>
      <c r="AF888" s="384"/>
      <c r="AG888" s="384"/>
      <c r="AH888" s="385" t="s">
        <v>562</v>
      </c>
      <c r="AI888" s="386"/>
      <c r="AJ888" s="386"/>
      <c r="AK888" s="386"/>
      <c r="AL888" s="370" t="s">
        <v>562</v>
      </c>
      <c r="AM888" s="371"/>
      <c r="AN888" s="371"/>
      <c r="AO888" s="372"/>
      <c r="AP888" s="373" t="s">
        <v>737</v>
      </c>
      <c r="AQ888" s="373"/>
      <c r="AR888" s="373"/>
      <c r="AS888" s="373"/>
      <c r="AT888" s="373"/>
      <c r="AU888" s="373"/>
      <c r="AV888" s="373"/>
      <c r="AW888" s="373"/>
      <c r="AX888" s="373"/>
    </row>
    <row r="889" spans="1:50" ht="43.5" customHeight="1" x14ac:dyDescent="0.15">
      <c r="A889" s="397">
        <v>19</v>
      </c>
      <c r="B889" s="397">
        <v>1</v>
      </c>
      <c r="C889" s="392" t="s">
        <v>719</v>
      </c>
      <c r="D889" s="393"/>
      <c r="E889" s="393"/>
      <c r="F889" s="393"/>
      <c r="G889" s="393"/>
      <c r="H889" s="393"/>
      <c r="I889" s="394"/>
      <c r="J889" s="361">
        <v>9010001027685</v>
      </c>
      <c r="K889" s="362"/>
      <c r="L889" s="362"/>
      <c r="M889" s="362"/>
      <c r="N889" s="362"/>
      <c r="O889" s="362"/>
      <c r="P889" s="363" t="s">
        <v>726</v>
      </c>
      <c r="Q889" s="363"/>
      <c r="R889" s="363"/>
      <c r="S889" s="363"/>
      <c r="T889" s="363"/>
      <c r="U889" s="363"/>
      <c r="V889" s="363"/>
      <c r="W889" s="363"/>
      <c r="X889" s="363"/>
      <c r="Y889" s="364">
        <v>16.32565</v>
      </c>
      <c r="Z889" s="365"/>
      <c r="AA889" s="365"/>
      <c r="AB889" s="366"/>
      <c r="AC889" s="376" t="s">
        <v>731</v>
      </c>
      <c r="AD889" s="384"/>
      <c r="AE889" s="384"/>
      <c r="AF889" s="384"/>
      <c r="AG889" s="384"/>
      <c r="AH889" s="385" t="s">
        <v>562</v>
      </c>
      <c r="AI889" s="386"/>
      <c r="AJ889" s="386"/>
      <c r="AK889" s="386"/>
      <c r="AL889" s="370" t="s">
        <v>562</v>
      </c>
      <c r="AM889" s="371"/>
      <c r="AN889" s="371"/>
      <c r="AO889" s="372"/>
      <c r="AP889" s="373" t="s">
        <v>737</v>
      </c>
      <c r="AQ889" s="373"/>
      <c r="AR889" s="373"/>
      <c r="AS889" s="373"/>
      <c r="AT889" s="373"/>
      <c r="AU889" s="373"/>
      <c r="AV889" s="373"/>
      <c r="AW889" s="373"/>
      <c r="AX889" s="373"/>
    </row>
    <row r="890" spans="1:50" ht="43.5" customHeight="1" x14ac:dyDescent="0.15">
      <c r="A890" s="397">
        <v>20</v>
      </c>
      <c r="B890" s="397">
        <v>1</v>
      </c>
      <c r="C890" s="392" t="s">
        <v>719</v>
      </c>
      <c r="D890" s="393"/>
      <c r="E890" s="393"/>
      <c r="F890" s="393"/>
      <c r="G890" s="393"/>
      <c r="H890" s="393"/>
      <c r="I890" s="394"/>
      <c r="J890" s="361">
        <v>9010001027685</v>
      </c>
      <c r="K890" s="362"/>
      <c r="L890" s="362"/>
      <c r="M890" s="362"/>
      <c r="N890" s="362"/>
      <c r="O890" s="362"/>
      <c r="P890" s="363" t="s">
        <v>727</v>
      </c>
      <c r="Q890" s="363"/>
      <c r="R890" s="363"/>
      <c r="S890" s="363"/>
      <c r="T890" s="363"/>
      <c r="U890" s="363"/>
      <c r="V890" s="363"/>
      <c r="W890" s="363"/>
      <c r="X890" s="363"/>
      <c r="Y890" s="364">
        <v>10.5732</v>
      </c>
      <c r="Z890" s="365"/>
      <c r="AA890" s="365"/>
      <c r="AB890" s="366"/>
      <c r="AC890" s="376" t="s">
        <v>731</v>
      </c>
      <c r="AD890" s="384"/>
      <c r="AE890" s="384"/>
      <c r="AF890" s="384"/>
      <c r="AG890" s="384"/>
      <c r="AH890" s="385" t="s">
        <v>562</v>
      </c>
      <c r="AI890" s="386"/>
      <c r="AJ890" s="386"/>
      <c r="AK890" s="386"/>
      <c r="AL890" s="370" t="s">
        <v>562</v>
      </c>
      <c r="AM890" s="371"/>
      <c r="AN890" s="371"/>
      <c r="AO890" s="372"/>
      <c r="AP890" s="373" t="s">
        <v>737</v>
      </c>
      <c r="AQ890" s="373"/>
      <c r="AR890" s="373"/>
      <c r="AS890" s="373"/>
      <c r="AT890" s="373"/>
      <c r="AU890" s="373"/>
      <c r="AV890" s="373"/>
      <c r="AW890" s="373"/>
      <c r="AX890" s="373"/>
    </row>
    <row r="891" spans="1:50" ht="43.5" customHeight="1" x14ac:dyDescent="0.15">
      <c r="A891" s="397">
        <v>21</v>
      </c>
      <c r="B891" s="397">
        <v>1</v>
      </c>
      <c r="C891" s="392" t="s">
        <v>719</v>
      </c>
      <c r="D891" s="393"/>
      <c r="E891" s="393"/>
      <c r="F891" s="393"/>
      <c r="G891" s="393"/>
      <c r="H891" s="393"/>
      <c r="I891" s="394"/>
      <c r="J891" s="361">
        <v>9010001027685</v>
      </c>
      <c r="K891" s="362"/>
      <c r="L891" s="362"/>
      <c r="M891" s="362"/>
      <c r="N891" s="362"/>
      <c r="O891" s="362"/>
      <c r="P891" s="363" t="s">
        <v>728</v>
      </c>
      <c r="Q891" s="363"/>
      <c r="R891" s="363"/>
      <c r="S891" s="363"/>
      <c r="T891" s="363"/>
      <c r="U891" s="363"/>
      <c r="V891" s="363"/>
      <c r="W891" s="363"/>
      <c r="X891" s="363"/>
      <c r="Y891" s="364">
        <v>10.53</v>
      </c>
      <c r="Z891" s="365"/>
      <c r="AA891" s="365"/>
      <c r="AB891" s="366"/>
      <c r="AC891" s="376" t="s">
        <v>731</v>
      </c>
      <c r="AD891" s="384"/>
      <c r="AE891" s="384"/>
      <c r="AF891" s="384"/>
      <c r="AG891" s="384"/>
      <c r="AH891" s="385" t="s">
        <v>562</v>
      </c>
      <c r="AI891" s="386"/>
      <c r="AJ891" s="386"/>
      <c r="AK891" s="386"/>
      <c r="AL891" s="370" t="s">
        <v>562</v>
      </c>
      <c r="AM891" s="371"/>
      <c r="AN891" s="371"/>
      <c r="AO891" s="372"/>
      <c r="AP891" s="373" t="s">
        <v>737</v>
      </c>
      <c r="AQ891" s="373"/>
      <c r="AR891" s="373"/>
      <c r="AS891" s="373"/>
      <c r="AT891" s="373"/>
      <c r="AU891" s="373"/>
      <c r="AV891" s="373"/>
      <c r="AW891" s="373"/>
      <c r="AX891" s="373"/>
    </row>
    <row r="892" spans="1:50" ht="43.5" customHeight="1" x14ac:dyDescent="0.15">
      <c r="A892" s="397">
        <v>22</v>
      </c>
      <c r="B892" s="397">
        <v>1</v>
      </c>
      <c r="C892" s="392" t="s">
        <v>719</v>
      </c>
      <c r="D892" s="393"/>
      <c r="E892" s="393"/>
      <c r="F892" s="393"/>
      <c r="G892" s="393"/>
      <c r="H892" s="393"/>
      <c r="I892" s="394"/>
      <c r="J892" s="361">
        <v>9010001027685</v>
      </c>
      <c r="K892" s="362"/>
      <c r="L892" s="362"/>
      <c r="M892" s="362"/>
      <c r="N892" s="362"/>
      <c r="O892" s="362"/>
      <c r="P892" s="363" t="s">
        <v>727</v>
      </c>
      <c r="Q892" s="363"/>
      <c r="R892" s="363"/>
      <c r="S892" s="363"/>
      <c r="T892" s="363"/>
      <c r="U892" s="363"/>
      <c r="V892" s="363"/>
      <c r="W892" s="363"/>
      <c r="X892" s="363"/>
      <c r="Y892" s="364">
        <v>9.0090000000000003</v>
      </c>
      <c r="Z892" s="365"/>
      <c r="AA892" s="365"/>
      <c r="AB892" s="366"/>
      <c r="AC892" s="376" t="s">
        <v>731</v>
      </c>
      <c r="AD892" s="384"/>
      <c r="AE892" s="384"/>
      <c r="AF892" s="384"/>
      <c r="AG892" s="384"/>
      <c r="AH892" s="385" t="s">
        <v>562</v>
      </c>
      <c r="AI892" s="386"/>
      <c r="AJ892" s="386"/>
      <c r="AK892" s="386"/>
      <c r="AL892" s="370" t="s">
        <v>562</v>
      </c>
      <c r="AM892" s="371"/>
      <c r="AN892" s="371"/>
      <c r="AO892" s="372"/>
      <c r="AP892" s="373" t="s">
        <v>737</v>
      </c>
      <c r="AQ892" s="373"/>
      <c r="AR892" s="373"/>
      <c r="AS892" s="373"/>
      <c r="AT892" s="373"/>
      <c r="AU892" s="373"/>
      <c r="AV892" s="373"/>
      <c r="AW892" s="373"/>
      <c r="AX892" s="373"/>
    </row>
    <row r="893" spans="1:50" ht="43.5" customHeight="1" x14ac:dyDescent="0.15">
      <c r="A893" s="397">
        <v>23</v>
      </c>
      <c r="B893" s="397">
        <v>1</v>
      </c>
      <c r="C893" s="392" t="s">
        <v>719</v>
      </c>
      <c r="D893" s="393"/>
      <c r="E893" s="393"/>
      <c r="F893" s="393"/>
      <c r="G893" s="393"/>
      <c r="H893" s="393"/>
      <c r="I893" s="394"/>
      <c r="J893" s="361">
        <v>9010001027685</v>
      </c>
      <c r="K893" s="362"/>
      <c r="L893" s="362"/>
      <c r="M893" s="362"/>
      <c r="N893" s="362"/>
      <c r="O893" s="362"/>
      <c r="P893" s="363" t="s">
        <v>727</v>
      </c>
      <c r="Q893" s="363"/>
      <c r="R893" s="363"/>
      <c r="S893" s="363"/>
      <c r="T893" s="363"/>
      <c r="U893" s="363"/>
      <c r="V893" s="363"/>
      <c r="W893" s="363"/>
      <c r="X893" s="363"/>
      <c r="Y893" s="364">
        <v>0.76680000000000004</v>
      </c>
      <c r="Z893" s="365"/>
      <c r="AA893" s="365"/>
      <c r="AB893" s="366"/>
      <c r="AC893" s="376" t="s">
        <v>732</v>
      </c>
      <c r="AD893" s="384"/>
      <c r="AE893" s="384"/>
      <c r="AF893" s="384"/>
      <c r="AG893" s="384"/>
      <c r="AH893" s="385" t="s">
        <v>562</v>
      </c>
      <c r="AI893" s="386"/>
      <c r="AJ893" s="386"/>
      <c r="AK893" s="386"/>
      <c r="AL893" s="370" t="s">
        <v>562</v>
      </c>
      <c r="AM893" s="371"/>
      <c r="AN893" s="371"/>
      <c r="AO893" s="372"/>
      <c r="AP893" s="373" t="s">
        <v>737</v>
      </c>
      <c r="AQ893" s="373"/>
      <c r="AR893" s="373"/>
      <c r="AS893" s="373"/>
      <c r="AT893" s="373"/>
      <c r="AU893" s="373"/>
      <c r="AV893" s="373"/>
      <c r="AW893" s="373"/>
      <c r="AX893" s="373"/>
    </row>
    <row r="894" spans="1:50" ht="43.5" customHeight="1" x14ac:dyDescent="0.15">
      <c r="A894" s="397">
        <v>24</v>
      </c>
      <c r="B894" s="397">
        <v>1</v>
      </c>
      <c r="C894" s="392" t="s">
        <v>719</v>
      </c>
      <c r="D894" s="393"/>
      <c r="E894" s="393"/>
      <c r="F894" s="393"/>
      <c r="G894" s="393"/>
      <c r="H894" s="393"/>
      <c r="I894" s="394"/>
      <c r="J894" s="361">
        <v>9010001027685</v>
      </c>
      <c r="K894" s="362"/>
      <c r="L894" s="362"/>
      <c r="M894" s="362"/>
      <c r="N894" s="362"/>
      <c r="O894" s="362"/>
      <c r="P894" s="363" t="s">
        <v>727</v>
      </c>
      <c r="Q894" s="363"/>
      <c r="R894" s="363"/>
      <c r="S894" s="363"/>
      <c r="T894" s="363"/>
      <c r="U894" s="363"/>
      <c r="V894" s="363"/>
      <c r="W894" s="363"/>
      <c r="X894" s="363"/>
      <c r="Y894" s="364">
        <v>0.587507</v>
      </c>
      <c r="Z894" s="365"/>
      <c r="AA894" s="365"/>
      <c r="AB894" s="366"/>
      <c r="AC894" s="376" t="s">
        <v>732</v>
      </c>
      <c r="AD894" s="384"/>
      <c r="AE894" s="384"/>
      <c r="AF894" s="384"/>
      <c r="AG894" s="384"/>
      <c r="AH894" s="385" t="s">
        <v>562</v>
      </c>
      <c r="AI894" s="386"/>
      <c r="AJ894" s="386"/>
      <c r="AK894" s="386"/>
      <c r="AL894" s="370" t="s">
        <v>562</v>
      </c>
      <c r="AM894" s="371"/>
      <c r="AN894" s="371"/>
      <c r="AO894" s="372"/>
      <c r="AP894" s="373" t="s">
        <v>737</v>
      </c>
      <c r="AQ894" s="373"/>
      <c r="AR894" s="373"/>
      <c r="AS894" s="373"/>
      <c r="AT894" s="373"/>
      <c r="AU894" s="373"/>
      <c r="AV894" s="373"/>
      <c r="AW894" s="373"/>
      <c r="AX894" s="373"/>
    </row>
    <row r="895" spans="1:50" ht="43.5" customHeight="1" x14ac:dyDescent="0.15">
      <c r="A895" s="397">
        <v>25</v>
      </c>
      <c r="B895" s="397">
        <v>1</v>
      </c>
      <c r="C895" s="392" t="s">
        <v>720</v>
      </c>
      <c r="D895" s="393"/>
      <c r="E895" s="393"/>
      <c r="F895" s="393"/>
      <c r="G895" s="393"/>
      <c r="H895" s="393"/>
      <c r="I895" s="394"/>
      <c r="J895" s="361">
        <v>8010401021784</v>
      </c>
      <c r="K895" s="362"/>
      <c r="L895" s="362"/>
      <c r="M895" s="362"/>
      <c r="N895" s="362"/>
      <c r="O895" s="362"/>
      <c r="P895" s="363" t="s">
        <v>729</v>
      </c>
      <c r="Q895" s="363"/>
      <c r="R895" s="363"/>
      <c r="S895" s="363"/>
      <c r="T895" s="363"/>
      <c r="U895" s="363"/>
      <c r="V895" s="363"/>
      <c r="W895" s="363"/>
      <c r="X895" s="363"/>
      <c r="Y895" s="364">
        <v>119.406846</v>
      </c>
      <c r="Z895" s="365"/>
      <c r="AA895" s="365"/>
      <c r="AB895" s="366"/>
      <c r="AC895" s="376" t="s">
        <v>733</v>
      </c>
      <c r="AD895" s="384"/>
      <c r="AE895" s="384"/>
      <c r="AF895" s="384"/>
      <c r="AG895" s="384"/>
      <c r="AH895" s="368">
        <v>1</v>
      </c>
      <c r="AI895" s="369"/>
      <c r="AJ895" s="369"/>
      <c r="AK895" s="369"/>
      <c r="AL895" s="370">
        <v>92.300000000000011</v>
      </c>
      <c r="AM895" s="371"/>
      <c r="AN895" s="371"/>
      <c r="AO895" s="372"/>
      <c r="AP895" s="373" t="s">
        <v>737</v>
      </c>
      <c r="AQ895" s="373"/>
      <c r="AR895" s="373"/>
      <c r="AS895" s="373"/>
      <c r="AT895" s="373"/>
      <c r="AU895" s="373"/>
      <c r="AV895" s="373"/>
      <c r="AW895" s="373"/>
      <c r="AX895" s="373"/>
    </row>
    <row r="896" spans="1:50" ht="43.5" customHeight="1" x14ac:dyDescent="0.15">
      <c r="A896" s="397">
        <v>26</v>
      </c>
      <c r="B896" s="397">
        <v>1</v>
      </c>
      <c r="C896" s="392" t="s">
        <v>720</v>
      </c>
      <c r="D896" s="393"/>
      <c r="E896" s="393"/>
      <c r="F896" s="393"/>
      <c r="G896" s="393"/>
      <c r="H896" s="393"/>
      <c r="I896" s="394"/>
      <c r="J896" s="361">
        <v>8010401021784</v>
      </c>
      <c r="K896" s="362"/>
      <c r="L896" s="362"/>
      <c r="M896" s="362"/>
      <c r="N896" s="362"/>
      <c r="O896" s="362"/>
      <c r="P896" s="375" t="s">
        <v>735</v>
      </c>
      <c r="Q896" s="363"/>
      <c r="R896" s="363"/>
      <c r="S896" s="363"/>
      <c r="T896" s="363"/>
      <c r="U896" s="363"/>
      <c r="V896" s="363"/>
      <c r="W896" s="363"/>
      <c r="X896" s="363"/>
      <c r="Y896" s="364">
        <v>19.580828</v>
      </c>
      <c r="Z896" s="365"/>
      <c r="AA896" s="365"/>
      <c r="AB896" s="366"/>
      <c r="AC896" s="376" t="s">
        <v>734</v>
      </c>
      <c r="AD896" s="384"/>
      <c r="AE896" s="384"/>
      <c r="AF896" s="384"/>
      <c r="AG896" s="384"/>
      <c r="AH896" s="368">
        <v>1</v>
      </c>
      <c r="AI896" s="369"/>
      <c r="AJ896" s="369"/>
      <c r="AK896" s="369"/>
      <c r="AL896" s="370">
        <v>98.8</v>
      </c>
      <c r="AM896" s="371"/>
      <c r="AN896" s="371"/>
      <c r="AO896" s="372"/>
      <c r="AP896" s="373" t="s">
        <v>737</v>
      </c>
      <c r="AQ896" s="373"/>
      <c r="AR896" s="373"/>
      <c r="AS896" s="373"/>
      <c r="AT896" s="373"/>
      <c r="AU896" s="373"/>
      <c r="AV896" s="373"/>
      <c r="AW896" s="373"/>
      <c r="AX896" s="373"/>
    </row>
    <row r="897" spans="1:50" ht="43.5" customHeight="1" x14ac:dyDescent="0.15">
      <c r="A897" s="397">
        <v>27</v>
      </c>
      <c r="B897" s="397">
        <v>1</v>
      </c>
      <c r="C897" s="392" t="s">
        <v>720</v>
      </c>
      <c r="D897" s="393"/>
      <c r="E897" s="393"/>
      <c r="F897" s="393"/>
      <c r="G897" s="393"/>
      <c r="H897" s="393"/>
      <c r="I897" s="394"/>
      <c r="J897" s="361">
        <v>8010401021784</v>
      </c>
      <c r="K897" s="362"/>
      <c r="L897" s="362"/>
      <c r="M897" s="362"/>
      <c r="N897" s="362"/>
      <c r="O897" s="362"/>
      <c r="P897" s="375" t="s">
        <v>738</v>
      </c>
      <c r="Q897" s="363"/>
      <c r="R897" s="363"/>
      <c r="S897" s="363"/>
      <c r="T897" s="363"/>
      <c r="U897" s="363"/>
      <c r="V897" s="363"/>
      <c r="W897" s="363"/>
      <c r="X897" s="363"/>
      <c r="Y897" s="364">
        <v>2.286162</v>
      </c>
      <c r="Z897" s="365"/>
      <c r="AA897" s="365"/>
      <c r="AB897" s="366"/>
      <c r="AC897" s="376" t="s">
        <v>734</v>
      </c>
      <c r="AD897" s="384"/>
      <c r="AE897" s="384"/>
      <c r="AF897" s="384"/>
      <c r="AG897" s="384"/>
      <c r="AH897" s="368">
        <v>2</v>
      </c>
      <c r="AI897" s="369"/>
      <c r="AJ897" s="369"/>
      <c r="AK897" s="369"/>
      <c r="AL897" s="370">
        <v>88.5</v>
      </c>
      <c r="AM897" s="371"/>
      <c r="AN897" s="371"/>
      <c r="AO897" s="372"/>
      <c r="AP897" s="373" t="s">
        <v>737</v>
      </c>
      <c r="AQ897" s="373"/>
      <c r="AR897" s="373"/>
      <c r="AS897" s="373"/>
      <c r="AT897" s="373"/>
      <c r="AU897" s="373"/>
      <c r="AV897" s="373"/>
      <c r="AW897" s="373"/>
      <c r="AX897" s="373"/>
    </row>
    <row r="898" spans="1:50" ht="43.5" customHeight="1" x14ac:dyDescent="0.15">
      <c r="A898" s="397">
        <v>28</v>
      </c>
      <c r="B898" s="397">
        <v>1</v>
      </c>
      <c r="C898" s="392" t="s">
        <v>720</v>
      </c>
      <c r="D898" s="393"/>
      <c r="E898" s="393"/>
      <c r="F898" s="393"/>
      <c r="G898" s="393"/>
      <c r="H898" s="393"/>
      <c r="I898" s="394"/>
      <c r="J898" s="361">
        <v>8010401021784</v>
      </c>
      <c r="K898" s="362"/>
      <c r="L898" s="362"/>
      <c r="M898" s="362"/>
      <c r="N898" s="362"/>
      <c r="O898" s="362"/>
      <c r="P898" s="375" t="s">
        <v>736</v>
      </c>
      <c r="Q898" s="363"/>
      <c r="R898" s="363"/>
      <c r="S898" s="363"/>
      <c r="T898" s="363"/>
      <c r="U898" s="363"/>
      <c r="V898" s="363"/>
      <c r="W898" s="363"/>
      <c r="X898" s="363"/>
      <c r="Y898" s="364">
        <v>0.23803199999999999</v>
      </c>
      <c r="Z898" s="365"/>
      <c r="AA898" s="365"/>
      <c r="AB898" s="366"/>
      <c r="AC898" s="376" t="s">
        <v>734</v>
      </c>
      <c r="AD898" s="384"/>
      <c r="AE898" s="384"/>
      <c r="AF898" s="384"/>
      <c r="AG898" s="384"/>
      <c r="AH898" s="368">
        <v>1</v>
      </c>
      <c r="AI898" s="369"/>
      <c r="AJ898" s="369"/>
      <c r="AK898" s="369"/>
      <c r="AL898" s="370">
        <v>86.8</v>
      </c>
      <c r="AM898" s="371"/>
      <c r="AN898" s="371"/>
      <c r="AO898" s="372"/>
      <c r="AP898" s="373" t="s">
        <v>737</v>
      </c>
      <c r="AQ898" s="373"/>
      <c r="AR898" s="373"/>
      <c r="AS898" s="373"/>
      <c r="AT898" s="373"/>
      <c r="AU898" s="373"/>
      <c r="AV898" s="373"/>
      <c r="AW898" s="373"/>
      <c r="AX898" s="373"/>
    </row>
    <row r="899" spans="1:50" ht="43.5" customHeight="1" x14ac:dyDescent="0.15">
      <c r="A899" s="397">
        <v>29</v>
      </c>
      <c r="B899" s="397">
        <v>1</v>
      </c>
      <c r="C899" s="392" t="s">
        <v>720</v>
      </c>
      <c r="D899" s="393"/>
      <c r="E899" s="393"/>
      <c r="F899" s="393"/>
      <c r="G899" s="393"/>
      <c r="H899" s="393"/>
      <c r="I899" s="394"/>
      <c r="J899" s="361">
        <v>8010401021784</v>
      </c>
      <c r="K899" s="362"/>
      <c r="L899" s="362"/>
      <c r="M899" s="362"/>
      <c r="N899" s="362"/>
      <c r="O899" s="362"/>
      <c r="P899" s="363" t="s">
        <v>730</v>
      </c>
      <c r="Q899" s="363"/>
      <c r="R899" s="363"/>
      <c r="S899" s="363"/>
      <c r="T899" s="363"/>
      <c r="U899" s="363"/>
      <c r="V899" s="363"/>
      <c r="W899" s="363"/>
      <c r="X899" s="363"/>
      <c r="Y899" s="364">
        <v>0.12096</v>
      </c>
      <c r="Z899" s="365"/>
      <c r="AA899" s="365"/>
      <c r="AB899" s="366"/>
      <c r="AC899" s="376" t="s">
        <v>734</v>
      </c>
      <c r="AD899" s="384"/>
      <c r="AE899" s="384"/>
      <c r="AF899" s="384"/>
      <c r="AG899" s="384"/>
      <c r="AH899" s="368">
        <v>1</v>
      </c>
      <c r="AI899" s="369"/>
      <c r="AJ899" s="369"/>
      <c r="AK899" s="369"/>
      <c r="AL899" s="370">
        <v>98.8</v>
      </c>
      <c r="AM899" s="371"/>
      <c r="AN899" s="371"/>
      <c r="AO899" s="372"/>
      <c r="AP899" s="373" t="s">
        <v>737</v>
      </c>
      <c r="AQ899" s="373"/>
      <c r="AR899" s="373"/>
      <c r="AS899" s="373"/>
      <c r="AT899" s="373"/>
      <c r="AU899" s="373"/>
      <c r="AV899" s="373"/>
      <c r="AW899" s="373"/>
      <c r="AX899" s="373"/>
    </row>
    <row r="900" spans="1:50" ht="43.5" customHeight="1" x14ac:dyDescent="0.15">
      <c r="A900" s="397">
        <v>30</v>
      </c>
      <c r="B900" s="397">
        <v>1</v>
      </c>
      <c r="C900" s="392" t="s">
        <v>720</v>
      </c>
      <c r="D900" s="393"/>
      <c r="E900" s="393"/>
      <c r="F900" s="393"/>
      <c r="G900" s="393"/>
      <c r="H900" s="393"/>
      <c r="I900" s="394"/>
      <c r="J900" s="361">
        <v>8010401021784</v>
      </c>
      <c r="K900" s="362"/>
      <c r="L900" s="362"/>
      <c r="M900" s="362"/>
      <c r="N900" s="362"/>
      <c r="O900" s="362"/>
      <c r="P900" s="363" t="s">
        <v>730</v>
      </c>
      <c r="Q900" s="363"/>
      <c r="R900" s="363"/>
      <c r="S900" s="363"/>
      <c r="T900" s="363"/>
      <c r="U900" s="363"/>
      <c r="V900" s="363"/>
      <c r="W900" s="363"/>
      <c r="X900" s="363"/>
      <c r="Y900" s="364">
        <v>6.2207999999999999E-2</v>
      </c>
      <c r="Z900" s="365"/>
      <c r="AA900" s="365"/>
      <c r="AB900" s="366"/>
      <c r="AC900" s="376" t="s">
        <v>734</v>
      </c>
      <c r="AD900" s="384"/>
      <c r="AE900" s="384"/>
      <c r="AF900" s="384"/>
      <c r="AG900" s="384"/>
      <c r="AH900" s="368">
        <v>1</v>
      </c>
      <c r="AI900" s="369"/>
      <c r="AJ900" s="369"/>
      <c r="AK900" s="369"/>
      <c r="AL900" s="370">
        <v>98.8</v>
      </c>
      <c r="AM900" s="371"/>
      <c r="AN900" s="371"/>
      <c r="AO900" s="372"/>
      <c r="AP900" s="373" t="s">
        <v>737</v>
      </c>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338</v>
      </c>
      <c r="AD903" s="148"/>
      <c r="AE903" s="148"/>
      <c r="AF903" s="148"/>
      <c r="AG903" s="148"/>
      <c r="AH903" s="380" t="s">
        <v>364</v>
      </c>
      <c r="AI903" s="377"/>
      <c r="AJ903" s="377"/>
      <c r="AK903" s="377"/>
      <c r="AL903" s="377" t="s">
        <v>21</v>
      </c>
      <c r="AM903" s="377"/>
      <c r="AN903" s="377"/>
      <c r="AO903" s="382"/>
      <c r="AP903" s="383" t="s">
        <v>301</v>
      </c>
      <c r="AQ903" s="383"/>
      <c r="AR903" s="383"/>
      <c r="AS903" s="383"/>
      <c r="AT903" s="383"/>
      <c r="AU903" s="383"/>
      <c r="AV903" s="383"/>
      <c r="AW903" s="383"/>
      <c r="AX903" s="383"/>
    </row>
    <row r="904" spans="1:50" ht="57.75" customHeight="1" x14ac:dyDescent="0.15">
      <c r="A904" s="397">
        <v>1</v>
      </c>
      <c r="B904" s="397">
        <v>1</v>
      </c>
      <c r="C904" s="374" t="s">
        <v>668</v>
      </c>
      <c r="D904" s="360"/>
      <c r="E904" s="360"/>
      <c r="F904" s="360"/>
      <c r="G904" s="360"/>
      <c r="H904" s="360"/>
      <c r="I904" s="360"/>
      <c r="J904" s="361" t="s">
        <v>669</v>
      </c>
      <c r="K904" s="362"/>
      <c r="L904" s="362"/>
      <c r="M904" s="362"/>
      <c r="N904" s="362"/>
      <c r="O904" s="362"/>
      <c r="P904" s="375" t="s">
        <v>682</v>
      </c>
      <c r="Q904" s="363"/>
      <c r="R904" s="363"/>
      <c r="S904" s="363"/>
      <c r="T904" s="363"/>
      <c r="U904" s="363"/>
      <c r="V904" s="363"/>
      <c r="W904" s="363"/>
      <c r="X904" s="363"/>
      <c r="Y904" s="364">
        <v>232</v>
      </c>
      <c r="Z904" s="365"/>
      <c r="AA904" s="365"/>
      <c r="AB904" s="366"/>
      <c r="AC904" s="206" t="s">
        <v>665</v>
      </c>
      <c r="AD904" s="387"/>
      <c r="AE904" s="387"/>
      <c r="AF904" s="387"/>
      <c r="AG904" s="388"/>
      <c r="AH904" s="389" t="s">
        <v>692</v>
      </c>
      <c r="AI904" s="390"/>
      <c r="AJ904" s="390"/>
      <c r="AK904" s="391"/>
      <c r="AL904" s="370" t="s">
        <v>693</v>
      </c>
      <c r="AM904" s="371"/>
      <c r="AN904" s="371"/>
      <c r="AO904" s="372"/>
      <c r="AP904" s="373" t="s">
        <v>694</v>
      </c>
      <c r="AQ904" s="373"/>
      <c r="AR904" s="373"/>
      <c r="AS904" s="373"/>
      <c r="AT904" s="373"/>
      <c r="AU904" s="373"/>
      <c r="AV904" s="373"/>
      <c r="AW904" s="373"/>
      <c r="AX904" s="373"/>
    </row>
    <row r="905" spans="1:50" ht="38.25" customHeight="1" x14ac:dyDescent="0.15">
      <c r="A905" s="397">
        <v>2</v>
      </c>
      <c r="B905" s="397">
        <v>1</v>
      </c>
      <c r="C905" s="374" t="s">
        <v>670</v>
      </c>
      <c r="D905" s="360"/>
      <c r="E905" s="360"/>
      <c r="F905" s="360"/>
      <c r="G905" s="360"/>
      <c r="H905" s="360"/>
      <c r="I905" s="360"/>
      <c r="J905" s="361" t="s">
        <v>671</v>
      </c>
      <c r="K905" s="362"/>
      <c r="L905" s="362"/>
      <c r="M905" s="362"/>
      <c r="N905" s="362"/>
      <c r="O905" s="362"/>
      <c r="P905" s="375" t="s">
        <v>683</v>
      </c>
      <c r="Q905" s="363"/>
      <c r="R905" s="363"/>
      <c r="S905" s="363"/>
      <c r="T905" s="363"/>
      <c r="U905" s="363"/>
      <c r="V905" s="363"/>
      <c r="W905" s="363"/>
      <c r="X905" s="363"/>
      <c r="Y905" s="364">
        <v>221</v>
      </c>
      <c r="Z905" s="365"/>
      <c r="AA905" s="365"/>
      <c r="AB905" s="366"/>
      <c r="AC905" s="206" t="s">
        <v>665</v>
      </c>
      <c r="AD905" s="387"/>
      <c r="AE905" s="387"/>
      <c r="AF905" s="387"/>
      <c r="AG905" s="388"/>
      <c r="AH905" s="389" t="s">
        <v>692</v>
      </c>
      <c r="AI905" s="390"/>
      <c r="AJ905" s="390"/>
      <c r="AK905" s="391"/>
      <c r="AL905" s="370" t="s">
        <v>693</v>
      </c>
      <c r="AM905" s="371"/>
      <c r="AN905" s="371"/>
      <c r="AO905" s="372"/>
      <c r="AP905" s="373" t="s">
        <v>694</v>
      </c>
      <c r="AQ905" s="373"/>
      <c r="AR905" s="373"/>
      <c r="AS905" s="373"/>
      <c r="AT905" s="373"/>
      <c r="AU905" s="373"/>
      <c r="AV905" s="373"/>
      <c r="AW905" s="373"/>
      <c r="AX905" s="373"/>
    </row>
    <row r="906" spans="1:50" ht="60" customHeight="1" x14ac:dyDescent="0.15">
      <c r="A906" s="397">
        <v>3</v>
      </c>
      <c r="B906" s="397">
        <v>1</v>
      </c>
      <c r="C906" s="374" t="s">
        <v>672</v>
      </c>
      <c r="D906" s="360"/>
      <c r="E906" s="360"/>
      <c r="F906" s="360"/>
      <c r="G906" s="360"/>
      <c r="H906" s="360"/>
      <c r="I906" s="360"/>
      <c r="J906" s="361" t="s">
        <v>673</v>
      </c>
      <c r="K906" s="362"/>
      <c r="L906" s="362"/>
      <c r="M906" s="362"/>
      <c r="N906" s="362"/>
      <c r="O906" s="362"/>
      <c r="P906" s="375" t="s">
        <v>684</v>
      </c>
      <c r="Q906" s="363"/>
      <c r="R906" s="363"/>
      <c r="S906" s="363"/>
      <c r="T906" s="363"/>
      <c r="U906" s="363"/>
      <c r="V906" s="363"/>
      <c r="W906" s="363"/>
      <c r="X906" s="363"/>
      <c r="Y906" s="364">
        <v>196</v>
      </c>
      <c r="Z906" s="365"/>
      <c r="AA906" s="365"/>
      <c r="AB906" s="366"/>
      <c r="AC906" s="206" t="s">
        <v>665</v>
      </c>
      <c r="AD906" s="387"/>
      <c r="AE906" s="387"/>
      <c r="AF906" s="387"/>
      <c r="AG906" s="388"/>
      <c r="AH906" s="389" t="s">
        <v>692</v>
      </c>
      <c r="AI906" s="390"/>
      <c r="AJ906" s="390"/>
      <c r="AK906" s="391"/>
      <c r="AL906" s="370" t="s">
        <v>693</v>
      </c>
      <c r="AM906" s="371"/>
      <c r="AN906" s="371"/>
      <c r="AO906" s="372"/>
      <c r="AP906" s="373" t="s">
        <v>694</v>
      </c>
      <c r="AQ906" s="373"/>
      <c r="AR906" s="373"/>
      <c r="AS906" s="373"/>
      <c r="AT906" s="373"/>
      <c r="AU906" s="373"/>
      <c r="AV906" s="373"/>
      <c r="AW906" s="373"/>
      <c r="AX906" s="373"/>
    </row>
    <row r="907" spans="1:50" ht="46.5" customHeight="1" x14ac:dyDescent="0.15">
      <c r="A907" s="397">
        <v>4</v>
      </c>
      <c r="B907" s="397">
        <v>1</v>
      </c>
      <c r="C907" s="374" t="s">
        <v>674</v>
      </c>
      <c r="D907" s="360"/>
      <c r="E907" s="360"/>
      <c r="F907" s="360"/>
      <c r="G907" s="360"/>
      <c r="H907" s="360"/>
      <c r="I907" s="360"/>
      <c r="J907" s="361" t="s">
        <v>675</v>
      </c>
      <c r="K907" s="362"/>
      <c r="L907" s="362"/>
      <c r="M907" s="362"/>
      <c r="N907" s="362"/>
      <c r="O907" s="362"/>
      <c r="P907" s="375" t="s">
        <v>685</v>
      </c>
      <c r="Q907" s="363"/>
      <c r="R907" s="363"/>
      <c r="S907" s="363"/>
      <c r="T907" s="363"/>
      <c r="U907" s="363"/>
      <c r="V907" s="363"/>
      <c r="W907" s="363"/>
      <c r="X907" s="363"/>
      <c r="Y907" s="364">
        <v>196</v>
      </c>
      <c r="Z907" s="365"/>
      <c r="AA907" s="365"/>
      <c r="AB907" s="366"/>
      <c r="AC907" s="206" t="s">
        <v>665</v>
      </c>
      <c r="AD907" s="387"/>
      <c r="AE907" s="387"/>
      <c r="AF907" s="387"/>
      <c r="AG907" s="388"/>
      <c r="AH907" s="389" t="s">
        <v>692</v>
      </c>
      <c r="AI907" s="390"/>
      <c r="AJ907" s="390"/>
      <c r="AK907" s="391"/>
      <c r="AL907" s="370" t="s">
        <v>693</v>
      </c>
      <c r="AM907" s="371"/>
      <c r="AN907" s="371"/>
      <c r="AO907" s="372"/>
      <c r="AP907" s="373" t="s">
        <v>694</v>
      </c>
      <c r="AQ907" s="373"/>
      <c r="AR907" s="373"/>
      <c r="AS907" s="373"/>
      <c r="AT907" s="373"/>
      <c r="AU907" s="373"/>
      <c r="AV907" s="373"/>
      <c r="AW907" s="373"/>
      <c r="AX907" s="373"/>
    </row>
    <row r="908" spans="1:50" ht="44.25" customHeight="1" x14ac:dyDescent="0.15">
      <c r="A908" s="397">
        <v>5</v>
      </c>
      <c r="B908" s="397">
        <v>1</v>
      </c>
      <c r="C908" s="374" t="s">
        <v>676</v>
      </c>
      <c r="D908" s="360"/>
      <c r="E908" s="360"/>
      <c r="F908" s="360"/>
      <c r="G908" s="360"/>
      <c r="H908" s="360"/>
      <c r="I908" s="360"/>
      <c r="J908" s="361" t="s">
        <v>405</v>
      </c>
      <c r="K908" s="362"/>
      <c r="L908" s="362"/>
      <c r="M908" s="362"/>
      <c r="N908" s="362"/>
      <c r="O908" s="362"/>
      <c r="P908" s="375" t="s">
        <v>686</v>
      </c>
      <c r="Q908" s="363"/>
      <c r="R908" s="363"/>
      <c r="S908" s="363"/>
      <c r="T908" s="363"/>
      <c r="U908" s="363"/>
      <c r="V908" s="363"/>
      <c r="W908" s="363"/>
      <c r="X908" s="363"/>
      <c r="Y908" s="364">
        <v>187</v>
      </c>
      <c r="Z908" s="365"/>
      <c r="AA908" s="365"/>
      <c r="AB908" s="366"/>
      <c r="AC908" s="206" t="s">
        <v>665</v>
      </c>
      <c r="AD908" s="387"/>
      <c r="AE908" s="387"/>
      <c r="AF908" s="387"/>
      <c r="AG908" s="388"/>
      <c r="AH908" s="389" t="s">
        <v>692</v>
      </c>
      <c r="AI908" s="390"/>
      <c r="AJ908" s="390"/>
      <c r="AK908" s="391"/>
      <c r="AL908" s="370" t="s">
        <v>693</v>
      </c>
      <c r="AM908" s="371"/>
      <c r="AN908" s="371"/>
      <c r="AO908" s="372"/>
      <c r="AP908" s="373" t="s">
        <v>694</v>
      </c>
      <c r="AQ908" s="373"/>
      <c r="AR908" s="373"/>
      <c r="AS908" s="373"/>
      <c r="AT908" s="373"/>
      <c r="AU908" s="373"/>
      <c r="AV908" s="373"/>
      <c r="AW908" s="373"/>
      <c r="AX908" s="373"/>
    </row>
    <row r="909" spans="1:50" ht="63" customHeight="1" x14ac:dyDescent="0.15">
      <c r="A909" s="397">
        <v>6</v>
      </c>
      <c r="B909" s="397">
        <v>1</v>
      </c>
      <c r="C909" s="374" t="s">
        <v>677</v>
      </c>
      <c r="D909" s="360"/>
      <c r="E909" s="360"/>
      <c r="F909" s="360"/>
      <c r="G909" s="360"/>
      <c r="H909" s="360"/>
      <c r="I909" s="360"/>
      <c r="J909" s="361" t="s">
        <v>669</v>
      </c>
      <c r="K909" s="362"/>
      <c r="L909" s="362"/>
      <c r="M909" s="362"/>
      <c r="N909" s="362"/>
      <c r="O909" s="362"/>
      <c r="P909" s="375" t="s">
        <v>687</v>
      </c>
      <c r="Q909" s="363"/>
      <c r="R909" s="363"/>
      <c r="S909" s="363"/>
      <c r="T909" s="363"/>
      <c r="U909" s="363"/>
      <c r="V909" s="363"/>
      <c r="W909" s="363"/>
      <c r="X909" s="363"/>
      <c r="Y909" s="364">
        <v>177</v>
      </c>
      <c r="Z909" s="365"/>
      <c r="AA909" s="365"/>
      <c r="AB909" s="366"/>
      <c r="AC909" s="206" t="s">
        <v>665</v>
      </c>
      <c r="AD909" s="387"/>
      <c r="AE909" s="387"/>
      <c r="AF909" s="387"/>
      <c r="AG909" s="388"/>
      <c r="AH909" s="389" t="s">
        <v>692</v>
      </c>
      <c r="AI909" s="390"/>
      <c r="AJ909" s="390"/>
      <c r="AK909" s="391"/>
      <c r="AL909" s="370" t="s">
        <v>693</v>
      </c>
      <c r="AM909" s="371"/>
      <c r="AN909" s="371"/>
      <c r="AO909" s="372"/>
      <c r="AP909" s="373" t="s">
        <v>694</v>
      </c>
      <c r="AQ909" s="373"/>
      <c r="AR909" s="373"/>
      <c r="AS909" s="373"/>
      <c r="AT909" s="373"/>
      <c r="AU909" s="373"/>
      <c r="AV909" s="373"/>
      <c r="AW909" s="373"/>
      <c r="AX909" s="373"/>
    </row>
    <row r="910" spans="1:50" ht="51.75" customHeight="1" x14ac:dyDescent="0.15">
      <c r="A910" s="397">
        <v>7</v>
      </c>
      <c r="B910" s="397">
        <v>1</v>
      </c>
      <c r="C910" s="374" t="s">
        <v>678</v>
      </c>
      <c r="D910" s="360"/>
      <c r="E910" s="360"/>
      <c r="F910" s="360"/>
      <c r="G910" s="360"/>
      <c r="H910" s="360"/>
      <c r="I910" s="360"/>
      <c r="J910" s="361" t="s">
        <v>673</v>
      </c>
      <c r="K910" s="362"/>
      <c r="L910" s="362"/>
      <c r="M910" s="362"/>
      <c r="N910" s="362"/>
      <c r="O910" s="362"/>
      <c r="P910" s="375" t="s">
        <v>688</v>
      </c>
      <c r="Q910" s="363"/>
      <c r="R910" s="363"/>
      <c r="S910" s="363"/>
      <c r="T910" s="363"/>
      <c r="U910" s="363"/>
      <c r="V910" s="363"/>
      <c r="W910" s="363"/>
      <c r="X910" s="363"/>
      <c r="Y910" s="364">
        <v>164</v>
      </c>
      <c r="Z910" s="365"/>
      <c r="AA910" s="365"/>
      <c r="AB910" s="366"/>
      <c r="AC910" s="206" t="s">
        <v>665</v>
      </c>
      <c r="AD910" s="387"/>
      <c r="AE910" s="387"/>
      <c r="AF910" s="387"/>
      <c r="AG910" s="388"/>
      <c r="AH910" s="389" t="s">
        <v>692</v>
      </c>
      <c r="AI910" s="390"/>
      <c r="AJ910" s="390"/>
      <c r="AK910" s="391"/>
      <c r="AL910" s="370" t="s">
        <v>693</v>
      </c>
      <c r="AM910" s="371"/>
      <c r="AN910" s="371"/>
      <c r="AO910" s="372"/>
      <c r="AP910" s="373" t="s">
        <v>694</v>
      </c>
      <c r="AQ910" s="373"/>
      <c r="AR910" s="373"/>
      <c r="AS910" s="373"/>
      <c r="AT910" s="373"/>
      <c r="AU910" s="373"/>
      <c r="AV910" s="373"/>
      <c r="AW910" s="373"/>
      <c r="AX910" s="373"/>
    </row>
    <row r="911" spans="1:50" ht="51.75" customHeight="1" x14ac:dyDescent="0.15">
      <c r="A911" s="397">
        <v>8</v>
      </c>
      <c r="B911" s="397">
        <v>1</v>
      </c>
      <c r="C911" s="374" t="s">
        <v>679</v>
      </c>
      <c r="D911" s="360"/>
      <c r="E911" s="360"/>
      <c r="F911" s="360"/>
      <c r="G911" s="360"/>
      <c r="H911" s="360"/>
      <c r="I911" s="360"/>
      <c r="J911" s="361" t="s">
        <v>671</v>
      </c>
      <c r="K911" s="362"/>
      <c r="L911" s="362"/>
      <c r="M911" s="362"/>
      <c r="N911" s="362"/>
      <c r="O911" s="362"/>
      <c r="P911" s="375" t="s">
        <v>689</v>
      </c>
      <c r="Q911" s="363"/>
      <c r="R911" s="363"/>
      <c r="S911" s="363"/>
      <c r="T911" s="363"/>
      <c r="U911" s="363"/>
      <c r="V911" s="363"/>
      <c r="W911" s="363"/>
      <c r="X911" s="363"/>
      <c r="Y911" s="364">
        <v>159</v>
      </c>
      <c r="Z911" s="365"/>
      <c r="AA911" s="365"/>
      <c r="AB911" s="366"/>
      <c r="AC911" s="206" t="s">
        <v>665</v>
      </c>
      <c r="AD911" s="387"/>
      <c r="AE911" s="387"/>
      <c r="AF911" s="387"/>
      <c r="AG911" s="388"/>
      <c r="AH911" s="389" t="s">
        <v>692</v>
      </c>
      <c r="AI911" s="390"/>
      <c r="AJ911" s="390"/>
      <c r="AK911" s="391"/>
      <c r="AL911" s="370" t="s">
        <v>693</v>
      </c>
      <c r="AM911" s="371"/>
      <c r="AN911" s="371"/>
      <c r="AO911" s="372"/>
      <c r="AP911" s="373" t="s">
        <v>694</v>
      </c>
      <c r="AQ911" s="373"/>
      <c r="AR911" s="373"/>
      <c r="AS911" s="373"/>
      <c r="AT911" s="373"/>
      <c r="AU911" s="373"/>
      <c r="AV911" s="373"/>
      <c r="AW911" s="373"/>
      <c r="AX911" s="373"/>
    </row>
    <row r="912" spans="1:50" ht="51.75" customHeight="1" x14ac:dyDescent="0.15">
      <c r="A912" s="397">
        <v>9</v>
      </c>
      <c r="B912" s="397">
        <v>1</v>
      </c>
      <c r="C912" s="374" t="s">
        <v>680</v>
      </c>
      <c r="D912" s="360"/>
      <c r="E912" s="360"/>
      <c r="F912" s="360"/>
      <c r="G912" s="360"/>
      <c r="H912" s="360"/>
      <c r="I912" s="360"/>
      <c r="J912" s="361" t="s">
        <v>405</v>
      </c>
      <c r="K912" s="362"/>
      <c r="L912" s="362"/>
      <c r="M912" s="362"/>
      <c r="N912" s="362"/>
      <c r="O912" s="362"/>
      <c r="P912" s="375" t="s">
        <v>690</v>
      </c>
      <c r="Q912" s="363"/>
      <c r="R912" s="363"/>
      <c r="S912" s="363"/>
      <c r="T912" s="363"/>
      <c r="U912" s="363"/>
      <c r="V912" s="363"/>
      <c r="W912" s="363"/>
      <c r="X912" s="363"/>
      <c r="Y912" s="364">
        <v>156</v>
      </c>
      <c r="Z912" s="365"/>
      <c r="AA912" s="365"/>
      <c r="AB912" s="366"/>
      <c r="AC912" s="206" t="s">
        <v>665</v>
      </c>
      <c r="AD912" s="387"/>
      <c r="AE912" s="387"/>
      <c r="AF912" s="387"/>
      <c r="AG912" s="388"/>
      <c r="AH912" s="389" t="s">
        <v>692</v>
      </c>
      <c r="AI912" s="390"/>
      <c r="AJ912" s="390"/>
      <c r="AK912" s="391"/>
      <c r="AL912" s="370" t="s">
        <v>693</v>
      </c>
      <c r="AM912" s="371"/>
      <c r="AN912" s="371"/>
      <c r="AO912" s="372"/>
      <c r="AP912" s="373" t="s">
        <v>694</v>
      </c>
      <c r="AQ912" s="373"/>
      <c r="AR912" s="373"/>
      <c r="AS912" s="373"/>
      <c r="AT912" s="373"/>
      <c r="AU912" s="373"/>
      <c r="AV912" s="373"/>
      <c r="AW912" s="373"/>
      <c r="AX912" s="373"/>
    </row>
    <row r="913" spans="1:50" ht="46.5" customHeight="1" x14ac:dyDescent="0.15">
      <c r="A913" s="397">
        <v>10</v>
      </c>
      <c r="B913" s="397">
        <v>1</v>
      </c>
      <c r="C913" s="374" t="s">
        <v>681</v>
      </c>
      <c r="D913" s="360"/>
      <c r="E913" s="360"/>
      <c r="F913" s="360"/>
      <c r="G913" s="360"/>
      <c r="H913" s="360"/>
      <c r="I913" s="360"/>
      <c r="J913" s="361" t="s">
        <v>671</v>
      </c>
      <c r="K913" s="362"/>
      <c r="L913" s="362"/>
      <c r="M913" s="362"/>
      <c r="N913" s="362"/>
      <c r="O913" s="362"/>
      <c r="P913" s="375" t="s">
        <v>691</v>
      </c>
      <c r="Q913" s="363"/>
      <c r="R913" s="363"/>
      <c r="S913" s="363"/>
      <c r="T913" s="363"/>
      <c r="U913" s="363"/>
      <c r="V913" s="363"/>
      <c r="W913" s="363"/>
      <c r="X913" s="363"/>
      <c r="Y913" s="364">
        <v>155</v>
      </c>
      <c r="Z913" s="365"/>
      <c r="AA913" s="365"/>
      <c r="AB913" s="366"/>
      <c r="AC913" s="206" t="s">
        <v>665</v>
      </c>
      <c r="AD913" s="387"/>
      <c r="AE913" s="387"/>
      <c r="AF913" s="387"/>
      <c r="AG913" s="388"/>
      <c r="AH913" s="389" t="s">
        <v>692</v>
      </c>
      <c r="AI913" s="390"/>
      <c r="AJ913" s="390"/>
      <c r="AK913" s="391"/>
      <c r="AL913" s="370" t="s">
        <v>693</v>
      </c>
      <c r="AM913" s="371"/>
      <c r="AN913" s="371"/>
      <c r="AO913" s="372"/>
      <c r="AP913" s="373" t="s">
        <v>694</v>
      </c>
      <c r="AQ913" s="373"/>
      <c r="AR913" s="373"/>
      <c r="AS913" s="373"/>
      <c r="AT913" s="373"/>
      <c r="AU913" s="373"/>
      <c r="AV913" s="373"/>
      <c r="AW913" s="373"/>
      <c r="AX913" s="373"/>
    </row>
    <row r="914" spans="1:50" ht="30" hidden="1" customHeight="1" x14ac:dyDescent="0.15">
      <c r="A914" s="397">
        <v>11</v>
      </c>
      <c r="B914" s="397">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97">
        <v>12</v>
      </c>
      <c r="B915" s="397">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97">
        <v>13</v>
      </c>
      <c r="B916" s="39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97">
        <v>14</v>
      </c>
      <c r="B917" s="39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97">
        <v>15</v>
      </c>
      <c r="B918" s="39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97">
        <v>16</v>
      </c>
      <c r="B919" s="39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97">
        <v>17</v>
      </c>
      <c r="B920" s="39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97">
        <v>18</v>
      </c>
      <c r="B921" s="39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97">
        <v>19</v>
      </c>
      <c r="B922" s="39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97">
        <v>20</v>
      </c>
      <c r="B923" s="39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97">
        <v>21</v>
      </c>
      <c r="B924" s="39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97">
        <v>22</v>
      </c>
      <c r="B925" s="397">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97">
        <v>23</v>
      </c>
      <c r="B926" s="397">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97">
        <v>24</v>
      </c>
      <c r="B927" s="397">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97">
        <v>25</v>
      </c>
      <c r="B928" s="39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97">
        <v>26</v>
      </c>
      <c r="B929" s="39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97">
        <v>27</v>
      </c>
      <c r="B930" s="39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97">
        <v>28</v>
      </c>
      <c r="B931" s="39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97">
        <v>29</v>
      </c>
      <c r="B932" s="39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97">
        <v>30</v>
      </c>
      <c r="B933" s="39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338</v>
      </c>
      <c r="AD936" s="148"/>
      <c r="AE936" s="148"/>
      <c r="AF936" s="148"/>
      <c r="AG936" s="148"/>
      <c r="AH936" s="380" t="s">
        <v>364</v>
      </c>
      <c r="AI936" s="377"/>
      <c r="AJ936" s="377"/>
      <c r="AK936" s="377"/>
      <c r="AL936" s="377" t="s">
        <v>21</v>
      </c>
      <c r="AM936" s="377"/>
      <c r="AN936" s="377"/>
      <c r="AO936" s="382"/>
      <c r="AP936" s="383" t="s">
        <v>301</v>
      </c>
      <c r="AQ936" s="383"/>
      <c r="AR936" s="383"/>
      <c r="AS936" s="383"/>
      <c r="AT936" s="383"/>
      <c r="AU936" s="383"/>
      <c r="AV936" s="383"/>
      <c r="AW936" s="383"/>
      <c r="AX936" s="383"/>
    </row>
    <row r="937" spans="1:50" ht="41.25" customHeight="1" x14ac:dyDescent="0.15">
      <c r="A937" s="397">
        <v>1</v>
      </c>
      <c r="B937" s="397">
        <v>1</v>
      </c>
      <c r="C937" s="374" t="s">
        <v>663</v>
      </c>
      <c r="D937" s="360"/>
      <c r="E937" s="360"/>
      <c r="F937" s="360"/>
      <c r="G937" s="360"/>
      <c r="H937" s="360"/>
      <c r="I937" s="360"/>
      <c r="J937" s="361">
        <v>1010005006890</v>
      </c>
      <c r="K937" s="362"/>
      <c r="L937" s="362"/>
      <c r="M937" s="362"/>
      <c r="N937" s="362"/>
      <c r="O937" s="362"/>
      <c r="P937" s="375" t="s">
        <v>664</v>
      </c>
      <c r="Q937" s="363"/>
      <c r="R937" s="363"/>
      <c r="S937" s="363"/>
      <c r="T937" s="363"/>
      <c r="U937" s="363"/>
      <c r="V937" s="363"/>
      <c r="W937" s="363"/>
      <c r="X937" s="363"/>
      <c r="Y937" s="364">
        <v>97210</v>
      </c>
      <c r="Z937" s="365"/>
      <c r="AA937" s="365"/>
      <c r="AB937" s="366"/>
      <c r="AC937" s="376" t="s">
        <v>665</v>
      </c>
      <c r="AD937" s="384"/>
      <c r="AE937" s="384"/>
      <c r="AF937" s="384"/>
      <c r="AG937" s="384"/>
      <c r="AH937" s="385" t="s">
        <v>666</v>
      </c>
      <c r="AI937" s="386"/>
      <c r="AJ937" s="386"/>
      <c r="AK937" s="386"/>
      <c r="AL937" s="370" t="s">
        <v>667</v>
      </c>
      <c r="AM937" s="371"/>
      <c r="AN937" s="371"/>
      <c r="AO937" s="372"/>
      <c r="AP937" s="373" t="s">
        <v>666</v>
      </c>
      <c r="AQ937" s="373"/>
      <c r="AR937" s="373"/>
      <c r="AS937" s="373"/>
      <c r="AT937" s="373"/>
      <c r="AU937" s="373"/>
      <c r="AV937" s="373"/>
      <c r="AW937" s="373"/>
      <c r="AX937" s="373"/>
    </row>
    <row r="938" spans="1:50" ht="30" hidden="1" customHeight="1" x14ac:dyDescent="0.15">
      <c r="A938" s="397">
        <v>2</v>
      </c>
      <c r="B938" s="39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97">
        <v>3</v>
      </c>
      <c r="B939" s="397">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97">
        <v>4</v>
      </c>
      <c r="B940" s="397">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97">
        <v>5</v>
      </c>
      <c r="B941" s="397">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97">
        <v>6</v>
      </c>
      <c r="B942" s="397">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97">
        <v>7</v>
      </c>
      <c r="B943" s="397">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97">
        <v>8</v>
      </c>
      <c r="B944" s="397">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97">
        <v>9</v>
      </c>
      <c r="B945" s="397">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97">
        <v>10</v>
      </c>
      <c r="B946" s="397">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97">
        <v>11</v>
      </c>
      <c r="B947" s="397">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97">
        <v>12</v>
      </c>
      <c r="B948" s="397">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97">
        <v>13</v>
      </c>
      <c r="B949" s="397">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97">
        <v>14</v>
      </c>
      <c r="B950" s="397">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97">
        <v>15</v>
      </c>
      <c r="B951" s="397">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97">
        <v>16</v>
      </c>
      <c r="B952" s="397">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97">
        <v>17</v>
      </c>
      <c r="B953" s="397">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97">
        <v>18</v>
      </c>
      <c r="B954" s="397">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97">
        <v>19</v>
      </c>
      <c r="B955" s="397">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97">
        <v>20</v>
      </c>
      <c r="B956" s="397">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97">
        <v>21</v>
      </c>
      <c r="B957" s="39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97">
        <v>22</v>
      </c>
      <c r="B958" s="397">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97">
        <v>23</v>
      </c>
      <c r="B959" s="397">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97">
        <v>24</v>
      </c>
      <c r="B960" s="397">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97">
        <v>25</v>
      </c>
      <c r="B961" s="39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97">
        <v>26</v>
      </c>
      <c r="B962" s="39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97">
        <v>27</v>
      </c>
      <c r="B963" s="39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97">
        <v>28</v>
      </c>
      <c r="B964" s="39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97">
        <v>29</v>
      </c>
      <c r="B965" s="39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97">
        <v>30</v>
      </c>
      <c r="B966" s="39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338</v>
      </c>
      <c r="AD969" s="148"/>
      <c r="AE969" s="148"/>
      <c r="AF969" s="148"/>
      <c r="AG969" s="148"/>
      <c r="AH969" s="380" t="s">
        <v>364</v>
      </c>
      <c r="AI969" s="377"/>
      <c r="AJ969" s="377"/>
      <c r="AK969" s="377"/>
      <c r="AL969" s="377" t="s">
        <v>21</v>
      </c>
      <c r="AM969" s="377"/>
      <c r="AN969" s="377"/>
      <c r="AO969" s="382"/>
      <c r="AP969" s="383" t="s">
        <v>301</v>
      </c>
      <c r="AQ969" s="383"/>
      <c r="AR969" s="383"/>
      <c r="AS969" s="383"/>
      <c r="AT969" s="383"/>
      <c r="AU969" s="383"/>
      <c r="AV969" s="383"/>
      <c r="AW969" s="383"/>
      <c r="AX969" s="383"/>
    </row>
    <row r="970" spans="1:50" ht="36" customHeight="1" x14ac:dyDescent="0.15">
      <c r="A970" s="397">
        <v>1</v>
      </c>
      <c r="B970" s="397">
        <v>1</v>
      </c>
      <c r="C970" s="374" t="s">
        <v>719</v>
      </c>
      <c r="D970" s="360"/>
      <c r="E970" s="360"/>
      <c r="F970" s="360"/>
      <c r="G970" s="360"/>
      <c r="H970" s="360"/>
      <c r="I970" s="360"/>
      <c r="J970" s="361">
        <v>9010001027685</v>
      </c>
      <c r="K970" s="362"/>
      <c r="L970" s="362"/>
      <c r="M970" s="362"/>
      <c r="N970" s="362"/>
      <c r="O970" s="362"/>
      <c r="P970" s="363" t="s">
        <v>726</v>
      </c>
      <c r="Q970" s="363"/>
      <c r="R970" s="363"/>
      <c r="S970" s="363"/>
      <c r="T970" s="363"/>
      <c r="U970" s="363"/>
      <c r="V970" s="363"/>
      <c r="W970" s="363"/>
      <c r="X970" s="363"/>
      <c r="Y970" s="364">
        <v>31.342410000000001</v>
      </c>
      <c r="Z970" s="365"/>
      <c r="AA970" s="365"/>
      <c r="AB970" s="366"/>
      <c r="AC970" s="376" t="s">
        <v>731</v>
      </c>
      <c r="AD970" s="384"/>
      <c r="AE970" s="384"/>
      <c r="AF970" s="384"/>
      <c r="AG970" s="384"/>
      <c r="AH970" s="385" t="s">
        <v>756</v>
      </c>
      <c r="AI970" s="386"/>
      <c r="AJ970" s="386"/>
      <c r="AK970" s="386"/>
      <c r="AL970" s="370" t="s">
        <v>756</v>
      </c>
      <c r="AM970" s="371"/>
      <c r="AN970" s="371"/>
      <c r="AO970" s="372"/>
      <c r="AP970" s="373" t="s">
        <v>756</v>
      </c>
      <c r="AQ970" s="373"/>
      <c r="AR970" s="373"/>
      <c r="AS970" s="373"/>
      <c r="AT970" s="373"/>
      <c r="AU970" s="373"/>
      <c r="AV970" s="373"/>
      <c r="AW970" s="373"/>
      <c r="AX970" s="373"/>
    </row>
    <row r="971" spans="1:50" ht="36" customHeight="1" x14ac:dyDescent="0.15">
      <c r="A971" s="397">
        <v>2</v>
      </c>
      <c r="B971" s="397">
        <v>1</v>
      </c>
      <c r="C971" s="374" t="s">
        <v>719</v>
      </c>
      <c r="D971" s="360"/>
      <c r="E971" s="360"/>
      <c r="F971" s="360"/>
      <c r="G971" s="360"/>
      <c r="H971" s="360"/>
      <c r="I971" s="360"/>
      <c r="J971" s="361">
        <v>9010001027685</v>
      </c>
      <c r="K971" s="362"/>
      <c r="L971" s="362"/>
      <c r="M971" s="362"/>
      <c r="N971" s="362"/>
      <c r="O971" s="362"/>
      <c r="P971" s="363" t="s">
        <v>726</v>
      </c>
      <c r="Q971" s="363"/>
      <c r="R971" s="363"/>
      <c r="S971" s="363"/>
      <c r="T971" s="363"/>
      <c r="U971" s="363"/>
      <c r="V971" s="363"/>
      <c r="W971" s="363"/>
      <c r="X971" s="363"/>
      <c r="Y971" s="364">
        <v>19.264607999999999</v>
      </c>
      <c r="Z971" s="365"/>
      <c r="AA971" s="365"/>
      <c r="AB971" s="366"/>
      <c r="AC971" s="376" t="s">
        <v>731</v>
      </c>
      <c r="AD971" s="384"/>
      <c r="AE971" s="384"/>
      <c r="AF971" s="384"/>
      <c r="AG971" s="384"/>
      <c r="AH971" s="385" t="s">
        <v>756</v>
      </c>
      <c r="AI971" s="386"/>
      <c r="AJ971" s="386"/>
      <c r="AK971" s="386"/>
      <c r="AL971" s="370" t="s">
        <v>756</v>
      </c>
      <c r="AM971" s="371"/>
      <c r="AN971" s="371"/>
      <c r="AO971" s="372"/>
      <c r="AP971" s="373" t="s">
        <v>756</v>
      </c>
      <c r="AQ971" s="373"/>
      <c r="AR971" s="373"/>
      <c r="AS971" s="373"/>
      <c r="AT971" s="373"/>
      <c r="AU971" s="373"/>
      <c r="AV971" s="373"/>
      <c r="AW971" s="373"/>
      <c r="AX971" s="373"/>
    </row>
    <row r="972" spans="1:50" ht="36" customHeight="1" x14ac:dyDescent="0.15">
      <c r="A972" s="397">
        <v>3</v>
      </c>
      <c r="B972" s="397">
        <v>1</v>
      </c>
      <c r="C972" s="374" t="s">
        <v>719</v>
      </c>
      <c r="D972" s="360"/>
      <c r="E972" s="360"/>
      <c r="F972" s="360"/>
      <c r="G972" s="360"/>
      <c r="H972" s="360"/>
      <c r="I972" s="360"/>
      <c r="J972" s="361">
        <v>9010001027685</v>
      </c>
      <c r="K972" s="362"/>
      <c r="L972" s="362"/>
      <c r="M972" s="362"/>
      <c r="N972" s="362"/>
      <c r="O972" s="362"/>
      <c r="P972" s="363" t="s">
        <v>726</v>
      </c>
      <c r="Q972" s="363"/>
      <c r="R972" s="363"/>
      <c r="S972" s="363"/>
      <c r="T972" s="363"/>
      <c r="U972" s="363"/>
      <c r="V972" s="363"/>
      <c r="W972" s="363"/>
      <c r="X972" s="363"/>
      <c r="Y972" s="364">
        <v>17.805868</v>
      </c>
      <c r="Z972" s="365"/>
      <c r="AA972" s="365"/>
      <c r="AB972" s="366"/>
      <c r="AC972" s="376" t="s">
        <v>731</v>
      </c>
      <c r="AD972" s="384"/>
      <c r="AE972" s="384"/>
      <c r="AF972" s="384"/>
      <c r="AG972" s="384"/>
      <c r="AH972" s="385" t="s">
        <v>756</v>
      </c>
      <c r="AI972" s="386"/>
      <c r="AJ972" s="386"/>
      <c r="AK972" s="386"/>
      <c r="AL972" s="370" t="s">
        <v>756</v>
      </c>
      <c r="AM972" s="371"/>
      <c r="AN972" s="371"/>
      <c r="AO972" s="372"/>
      <c r="AP972" s="373" t="s">
        <v>756</v>
      </c>
      <c r="AQ972" s="373"/>
      <c r="AR972" s="373"/>
      <c r="AS972" s="373"/>
      <c r="AT972" s="373"/>
      <c r="AU972" s="373"/>
      <c r="AV972" s="373"/>
      <c r="AW972" s="373"/>
      <c r="AX972" s="373"/>
    </row>
    <row r="973" spans="1:50" ht="36" customHeight="1" x14ac:dyDescent="0.15">
      <c r="A973" s="397">
        <v>4</v>
      </c>
      <c r="B973" s="397">
        <v>1</v>
      </c>
      <c r="C973" s="374" t="s">
        <v>719</v>
      </c>
      <c r="D973" s="360"/>
      <c r="E973" s="360"/>
      <c r="F973" s="360"/>
      <c r="G973" s="360"/>
      <c r="H973" s="360"/>
      <c r="I973" s="360"/>
      <c r="J973" s="361">
        <v>9010001027685</v>
      </c>
      <c r="K973" s="362"/>
      <c r="L973" s="362"/>
      <c r="M973" s="362"/>
      <c r="N973" s="362"/>
      <c r="O973" s="362"/>
      <c r="P973" s="363" t="s">
        <v>726</v>
      </c>
      <c r="Q973" s="363"/>
      <c r="R973" s="363"/>
      <c r="S973" s="363"/>
      <c r="T973" s="363"/>
      <c r="U973" s="363"/>
      <c r="V973" s="363"/>
      <c r="W973" s="363"/>
      <c r="X973" s="363"/>
      <c r="Y973" s="364">
        <v>12.46729</v>
      </c>
      <c r="Z973" s="365"/>
      <c r="AA973" s="365"/>
      <c r="AB973" s="366"/>
      <c r="AC973" s="376" t="s">
        <v>731</v>
      </c>
      <c r="AD973" s="384"/>
      <c r="AE973" s="384"/>
      <c r="AF973" s="384"/>
      <c r="AG973" s="384"/>
      <c r="AH973" s="385" t="s">
        <v>756</v>
      </c>
      <c r="AI973" s="386"/>
      <c r="AJ973" s="386"/>
      <c r="AK973" s="386"/>
      <c r="AL973" s="370" t="s">
        <v>756</v>
      </c>
      <c r="AM973" s="371"/>
      <c r="AN973" s="371"/>
      <c r="AO973" s="372"/>
      <c r="AP973" s="373" t="s">
        <v>756</v>
      </c>
      <c r="AQ973" s="373"/>
      <c r="AR973" s="373"/>
      <c r="AS973" s="373"/>
      <c r="AT973" s="373"/>
      <c r="AU973" s="373"/>
      <c r="AV973" s="373"/>
      <c r="AW973" s="373"/>
      <c r="AX973" s="373"/>
    </row>
    <row r="974" spans="1:50" ht="36" customHeight="1" x14ac:dyDescent="0.15">
      <c r="A974" s="397">
        <v>5</v>
      </c>
      <c r="B974" s="397">
        <v>1</v>
      </c>
      <c r="C974" s="374" t="s">
        <v>741</v>
      </c>
      <c r="D974" s="360"/>
      <c r="E974" s="360"/>
      <c r="F974" s="360"/>
      <c r="G974" s="360"/>
      <c r="H974" s="360"/>
      <c r="I974" s="360"/>
      <c r="J974" s="361">
        <v>7011001001599</v>
      </c>
      <c r="K974" s="362"/>
      <c r="L974" s="362"/>
      <c r="M974" s="362"/>
      <c r="N974" s="362"/>
      <c r="O974" s="362"/>
      <c r="P974" s="363" t="s">
        <v>748</v>
      </c>
      <c r="Q974" s="363"/>
      <c r="R974" s="363"/>
      <c r="S974" s="363"/>
      <c r="T974" s="363"/>
      <c r="U974" s="363"/>
      <c r="V974" s="363"/>
      <c r="W974" s="363"/>
      <c r="X974" s="363"/>
      <c r="Y974" s="364">
        <v>39.992026000000003</v>
      </c>
      <c r="Z974" s="365"/>
      <c r="AA974" s="365"/>
      <c r="AB974" s="366"/>
      <c r="AC974" s="376" t="s">
        <v>731</v>
      </c>
      <c r="AD974" s="384"/>
      <c r="AE974" s="384"/>
      <c r="AF974" s="384"/>
      <c r="AG974" s="384"/>
      <c r="AH974" s="385" t="s">
        <v>756</v>
      </c>
      <c r="AI974" s="386"/>
      <c r="AJ974" s="386"/>
      <c r="AK974" s="386"/>
      <c r="AL974" s="370" t="s">
        <v>756</v>
      </c>
      <c r="AM974" s="371"/>
      <c r="AN974" s="371"/>
      <c r="AO974" s="372"/>
      <c r="AP974" s="373" t="s">
        <v>756</v>
      </c>
      <c r="AQ974" s="373"/>
      <c r="AR974" s="373"/>
      <c r="AS974" s="373"/>
      <c r="AT974" s="373"/>
      <c r="AU974" s="373"/>
      <c r="AV974" s="373"/>
      <c r="AW974" s="373"/>
      <c r="AX974" s="373"/>
    </row>
    <row r="975" spans="1:50" ht="36" customHeight="1" x14ac:dyDescent="0.15">
      <c r="A975" s="397">
        <v>6</v>
      </c>
      <c r="B975" s="397">
        <v>1</v>
      </c>
      <c r="C975" s="374" t="s">
        <v>741</v>
      </c>
      <c r="D975" s="360"/>
      <c r="E975" s="360"/>
      <c r="F975" s="360"/>
      <c r="G975" s="360"/>
      <c r="H975" s="360"/>
      <c r="I975" s="360"/>
      <c r="J975" s="361">
        <v>7011001001599</v>
      </c>
      <c r="K975" s="362"/>
      <c r="L975" s="362"/>
      <c r="M975" s="362"/>
      <c r="N975" s="362"/>
      <c r="O975" s="362"/>
      <c r="P975" s="363" t="s">
        <v>749</v>
      </c>
      <c r="Q975" s="363"/>
      <c r="R975" s="363"/>
      <c r="S975" s="363"/>
      <c r="T975" s="363"/>
      <c r="U975" s="363"/>
      <c r="V975" s="363"/>
      <c r="W975" s="363"/>
      <c r="X975" s="363"/>
      <c r="Y975" s="364">
        <v>2.9021349999999999</v>
      </c>
      <c r="Z975" s="365"/>
      <c r="AA975" s="365"/>
      <c r="AB975" s="366"/>
      <c r="AC975" s="376" t="s">
        <v>731</v>
      </c>
      <c r="AD975" s="384"/>
      <c r="AE975" s="384"/>
      <c r="AF975" s="384"/>
      <c r="AG975" s="384"/>
      <c r="AH975" s="385" t="s">
        <v>756</v>
      </c>
      <c r="AI975" s="386"/>
      <c r="AJ975" s="386"/>
      <c r="AK975" s="386"/>
      <c r="AL975" s="370" t="s">
        <v>756</v>
      </c>
      <c r="AM975" s="371"/>
      <c r="AN975" s="371"/>
      <c r="AO975" s="372"/>
      <c r="AP975" s="373" t="s">
        <v>756</v>
      </c>
      <c r="AQ975" s="373"/>
      <c r="AR975" s="373"/>
      <c r="AS975" s="373"/>
      <c r="AT975" s="373"/>
      <c r="AU975" s="373"/>
      <c r="AV975" s="373"/>
      <c r="AW975" s="373"/>
      <c r="AX975" s="373"/>
    </row>
    <row r="976" spans="1:50" ht="36" customHeight="1" x14ac:dyDescent="0.15">
      <c r="A976" s="397">
        <v>7</v>
      </c>
      <c r="B976" s="397">
        <v>1</v>
      </c>
      <c r="C976" s="374" t="s">
        <v>743</v>
      </c>
      <c r="D976" s="360"/>
      <c r="E976" s="360"/>
      <c r="F976" s="360"/>
      <c r="G976" s="360"/>
      <c r="H976" s="360"/>
      <c r="I976" s="360"/>
      <c r="J976" s="361">
        <v>7010501016231</v>
      </c>
      <c r="K976" s="362"/>
      <c r="L976" s="362"/>
      <c r="M976" s="362"/>
      <c r="N976" s="362"/>
      <c r="O976" s="362"/>
      <c r="P976" s="363" t="s">
        <v>750</v>
      </c>
      <c r="Q976" s="363"/>
      <c r="R976" s="363"/>
      <c r="S976" s="363"/>
      <c r="T976" s="363"/>
      <c r="U976" s="363"/>
      <c r="V976" s="363"/>
      <c r="W976" s="363"/>
      <c r="X976" s="363"/>
      <c r="Y976" s="364">
        <v>4.8385720000000001</v>
      </c>
      <c r="Z976" s="365"/>
      <c r="AA976" s="365"/>
      <c r="AB976" s="366"/>
      <c r="AC976" s="376" t="s">
        <v>734</v>
      </c>
      <c r="AD976" s="384"/>
      <c r="AE976" s="384"/>
      <c r="AF976" s="384"/>
      <c r="AG976" s="384"/>
      <c r="AH976" s="368">
        <v>1</v>
      </c>
      <c r="AI976" s="369"/>
      <c r="AJ976" s="369"/>
      <c r="AK976" s="369"/>
      <c r="AL976" s="370">
        <v>87.6</v>
      </c>
      <c r="AM976" s="371"/>
      <c r="AN976" s="371"/>
      <c r="AO976" s="372"/>
      <c r="AP976" s="373"/>
      <c r="AQ976" s="373"/>
      <c r="AR976" s="373"/>
      <c r="AS976" s="373"/>
      <c r="AT976" s="373"/>
      <c r="AU976" s="373"/>
      <c r="AV976" s="373"/>
      <c r="AW976" s="373"/>
      <c r="AX976" s="373"/>
    </row>
    <row r="977" spans="1:50" ht="36" customHeight="1" x14ac:dyDescent="0.15">
      <c r="A977" s="397">
        <v>8</v>
      </c>
      <c r="B977" s="397">
        <v>1</v>
      </c>
      <c r="C977" s="374" t="s">
        <v>744</v>
      </c>
      <c r="D977" s="360"/>
      <c r="E977" s="360"/>
      <c r="F977" s="360"/>
      <c r="G977" s="360"/>
      <c r="H977" s="360"/>
      <c r="I977" s="360"/>
      <c r="J977" s="361">
        <v>7010501016231</v>
      </c>
      <c r="K977" s="362"/>
      <c r="L977" s="362"/>
      <c r="M977" s="362"/>
      <c r="N977" s="362"/>
      <c r="O977" s="362"/>
      <c r="P977" s="363" t="s">
        <v>750</v>
      </c>
      <c r="Q977" s="363"/>
      <c r="R977" s="363"/>
      <c r="S977" s="363"/>
      <c r="T977" s="363"/>
      <c r="U977" s="363"/>
      <c r="V977" s="363"/>
      <c r="W977" s="363"/>
      <c r="X977" s="363"/>
      <c r="Y977" s="364">
        <v>1.5995440000000001</v>
      </c>
      <c r="Z977" s="365"/>
      <c r="AA977" s="365"/>
      <c r="AB977" s="366"/>
      <c r="AC977" s="376" t="s">
        <v>732</v>
      </c>
      <c r="AD977" s="384"/>
      <c r="AE977" s="384"/>
      <c r="AF977" s="384"/>
      <c r="AG977" s="384"/>
      <c r="AH977" s="385" t="s">
        <v>756</v>
      </c>
      <c r="AI977" s="386"/>
      <c r="AJ977" s="386"/>
      <c r="AK977" s="386"/>
      <c r="AL977" s="370" t="s">
        <v>756</v>
      </c>
      <c r="AM977" s="371"/>
      <c r="AN977" s="371"/>
      <c r="AO977" s="372"/>
      <c r="AP977" s="373" t="s">
        <v>756</v>
      </c>
      <c r="AQ977" s="373"/>
      <c r="AR977" s="373"/>
      <c r="AS977" s="373"/>
      <c r="AT977" s="373"/>
      <c r="AU977" s="373"/>
      <c r="AV977" s="373"/>
      <c r="AW977" s="373"/>
      <c r="AX977" s="373"/>
    </row>
    <row r="978" spans="1:50" ht="36" customHeight="1" x14ac:dyDescent="0.15">
      <c r="A978" s="397">
        <v>9</v>
      </c>
      <c r="B978" s="397">
        <v>1</v>
      </c>
      <c r="C978" s="374" t="s">
        <v>758</v>
      </c>
      <c r="D978" s="360"/>
      <c r="E978" s="360"/>
      <c r="F978" s="360"/>
      <c r="G978" s="360"/>
      <c r="H978" s="360"/>
      <c r="I978" s="360"/>
      <c r="J978" s="361">
        <v>5010405001703</v>
      </c>
      <c r="K978" s="362"/>
      <c r="L978" s="362"/>
      <c r="M978" s="362"/>
      <c r="N978" s="362"/>
      <c r="O978" s="362"/>
      <c r="P978" s="363" t="s">
        <v>751</v>
      </c>
      <c r="Q978" s="363"/>
      <c r="R978" s="363"/>
      <c r="S978" s="363"/>
      <c r="T978" s="363"/>
      <c r="U978" s="363"/>
      <c r="V978" s="363"/>
      <c r="W978" s="363"/>
      <c r="X978" s="363"/>
      <c r="Y978" s="364">
        <v>2.31</v>
      </c>
      <c r="Z978" s="365"/>
      <c r="AA978" s="365"/>
      <c r="AB978" s="366"/>
      <c r="AC978" s="376" t="s">
        <v>731</v>
      </c>
      <c r="AD978" s="384"/>
      <c r="AE978" s="384"/>
      <c r="AF978" s="384"/>
      <c r="AG978" s="384"/>
      <c r="AH978" s="385" t="s">
        <v>756</v>
      </c>
      <c r="AI978" s="386"/>
      <c r="AJ978" s="386"/>
      <c r="AK978" s="386"/>
      <c r="AL978" s="370" t="s">
        <v>756</v>
      </c>
      <c r="AM978" s="371"/>
      <c r="AN978" s="371"/>
      <c r="AO978" s="372"/>
      <c r="AP978" s="373" t="s">
        <v>756</v>
      </c>
      <c r="AQ978" s="373"/>
      <c r="AR978" s="373"/>
      <c r="AS978" s="373"/>
      <c r="AT978" s="373"/>
      <c r="AU978" s="373"/>
      <c r="AV978" s="373"/>
      <c r="AW978" s="373"/>
      <c r="AX978" s="373"/>
    </row>
    <row r="979" spans="1:50" ht="36" customHeight="1" x14ac:dyDescent="0.15">
      <c r="A979" s="397">
        <v>10</v>
      </c>
      <c r="B979" s="397">
        <v>1</v>
      </c>
      <c r="C979" s="360" t="s">
        <v>757</v>
      </c>
      <c r="D979" s="360"/>
      <c r="E979" s="360"/>
      <c r="F979" s="360"/>
      <c r="G979" s="360"/>
      <c r="H979" s="360"/>
      <c r="I979" s="360"/>
      <c r="J979" s="361">
        <v>5010405001703</v>
      </c>
      <c r="K979" s="362"/>
      <c r="L979" s="362"/>
      <c r="M979" s="362"/>
      <c r="N979" s="362"/>
      <c r="O979" s="362"/>
      <c r="P979" s="363" t="s">
        <v>751</v>
      </c>
      <c r="Q979" s="363"/>
      <c r="R979" s="363"/>
      <c r="S979" s="363"/>
      <c r="T979" s="363"/>
      <c r="U979" s="363"/>
      <c r="V979" s="363"/>
      <c r="W979" s="363"/>
      <c r="X979" s="363"/>
      <c r="Y979" s="364">
        <v>2.2679999999999998</v>
      </c>
      <c r="Z979" s="365"/>
      <c r="AA979" s="365"/>
      <c r="AB979" s="366"/>
      <c r="AC979" s="376" t="s">
        <v>731</v>
      </c>
      <c r="AD979" s="384"/>
      <c r="AE979" s="384"/>
      <c r="AF979" s="384"/>
      <c r="AG979" s="384"/>
      <c r="AH979" s="385" t="s">
        <v>756</v>
      </c>
      <c r="AI979" s="386"/>
      <c r="AJ979" s="386"/>
      <c r="AK979" s="386"/>
      <c r="AL979" s="370" t="s">
        <v>756</v>
      </c>
      <c r="AM979" s="371"/>
      <c r="AN979" s="371"/>
      <c r="AO979" s="372"/>
      <c r="AP979" s="373" t="s">
        <v>756</v>
      </c>
      <c r="AQ979" s="373"/>
      <c r="AR979" s="373"/>
      <c r="AS979" s="373"/>
      <c r="AT979" s="373"/>
      <c r="AU979" s="373"/>
      <c r="AV979" s="373"/>
      <c r="AW979" s="373"/>
      <c r="AX979" s="373"/>
    </row>
    <row r="980" spans="1:50" ht="36" customHeight="1" x14ac:dyDescent="0.15">
      <c r="A980" s="397">
        <v>11</v>
      </c>
      <c r="B980" s="397">
        <v>1</v>
      </c>
      <c r="C980" s="374" t="s">
        <v>745</v>
      </c>
      <c r="D980" s="360"/>
      <c r="E980" s="360"/>
      <c r="F980" s="360"/>
      <c r="G980" s="360"/>
      <c r="H980" s="360"/>
      <c r="I980" s="360"/>
      <c r="J980" s="361">
        <v>9011101063315</v>
      </c>
      <c r="K980" s="362"/>
      <c r="L980" s="362"/>
      <c r="M980" s="362"/>
      <c r="N980" s="362"/>
      <c r="O980" s="362"/>
      <c r="P980" s="363" t="s">
        <v>752</v>
      </c>
      <c r="Q980" s="363"/>
      <c r="R980" s="363"/>
      <c r="S980" s="363"/>
      <c r="T980" s="363"/>
      <c r="U980" s="363"/>
      <c r="V980" s="363"/>
      <c r="W980" s="363"/>
      <c r="X980" s="363"/>
      <c r="Y980" s="364">
        <v>3.4756779999999998</v>
      </c>
      <c r="Z980" s="365"/>
      <c r="AA980" s="365"/>
      <c r="AB980" s="366"/>
      <c r="AC980" s="376" t="s">
        <v>733</v>
      </c>
      <c r="AD980" s="384"/>
      <c r="AE980" s="384"/>
      <c r="AF980" s="384"/>
      <c r="AG980" s="384"/>
      <c r="AH980" s="368">
        <v>3</v>
      </c>
      <c r="AI980" s="369"/>
      <c r="AJ980" s="369"/>
      <c r="AK980" s="369"/>
      <c r="AL980" s="370">
        <v>88.2</v>
      </c>
      <c r="AM980" s="371"/>
      <c r="AN980" s="371"/>
      <c r="AO980" s="372"/>
      <c r="AP980" s="373" t="s">
        <v>562</v>
      </c>
      <c r="AQ980" s="373"/>
      <c r="AR980" s="373"/>
      <c r="AS980" s="373"/>
      <c r="AT980" s="373"/>
      <c r="AU980" s="373"/>
      <c r="AV980" s="373"/>
      <c r="AW980" s="373"/>
      <c r="AX980" s="373"/>
    </row>
    <row r="981" spans="1:50" ht="36" customHeight="1" x14ac:dyDescent="0.15">
      <c r="A981" s="397">
        <v>12</v>
      </c>
      <c r="B981" s="397">
        <v>1</v>
      </c>
      <c r="C981" s="374" t="s">
        <v>746</v>
      </c>
      <c r="D981" s="360"/>
      <c r="E981" s="360"/>
      <c r="F981" s="360"/>
      <c r="G981" s="360"/>
      <c r="H981" s="360"/>
      <c r="I981" s="360"/>
      <c r="J981" s="361">
        <v>9010601040880</v>
      </c>
      <c r="K981" s="362"/>
      <c r="L981" s="362"/>
      <c r="M981" s="362"/>
      <c r="N981" s="362"/>
      <c r="O981" s="362"/>
      <c r="P981" s="363" t="s">
        <v>753</v>
      </c>
      <c r="Q981" s="363"/>
      <c r="R981" s="363"/>
      <c r="S981" s="363"/>
      <c r="T981" s="363"/>
      <c r="U981" s="363"/>
      <c r="V981" s="363"/>
      <c r="W981" s="363"/>
      <c r="X981" s="363"/>
      <c r="Y981" s="364">
        <v>0.97939200000000004</v>
      </c>
      <c r="Z981" s="365"/>
      <c r="AA981" s="365"/>
      <c r="AB981" s="366"/>
      <c r="AC981" s="376" t="s">
        <v>732</v>
      </c>
      <c r="AD981" s="384"/>
      <c r="AE981" s="384"/>
      <c r="AF981" s="384"/>
      <c r="AG981" s="384"/>
      <c r="AH981" s="385" t="s">
        <v>756</v>
      </c>
      <c r="AI981" s="386"/>
      <c r="AJ981" s="386"/>
      <c r="AK981" s="386"/>
      <c r="AL981" s="370" t="s">
        <v>756</v>
      </c>
      <c r="AM981" s="371"/>
      <c r="AN981" s="371"/>
      <c r="AO981" s="372"/>
      <c r="AP981" s="373" t="s">
        <v>756</v>
      </c>
      <c r="AQ981" s="373"/>
      <c r="AR981" s="373"/>
      <c r="AS981" s="373"/>
      <c r="AT981" s="373"/>
      <c r="AU981" s="373"/>
      <c r="AV981" s="373"/>
      <c r="AW981" s="373"/>
      <c r="AX981" s="373"/>
    </row>
    <row r="982" spans="1:50" ht="36" customHeight="1" x14ac:dyDescent="0.15">
      <c r="A982" s="397">
        <v>13</v>
      </c>
      <c r="B982" s="397">
        <v>1</v>
      </c>
      <c r="C982" s="374" t="s">
        <v>747</v>
      </c>
      <c r="D982" s="360"/>
      <c r="E982" s="360"/>
      <c r="F982" s="360"/>
      <c r="G982" s="360"/>
      <c r="H982" s="360"/>
      <c r="I982" s="360"/>
      <c r="J982" s="361">
        <v>1010002051725</v>
      </c>
      <c r="K982" s="362"/>
      <c r="L982" s="362"/>
      <c r="M982" s="362"/>
      <c r="N982" s="362"/>
      <c r="O982" s="362"/>
      <c r="P982" s="363" t="s">
        <v>750</v>
      </c>
      <c r="Q982" s="363"/>
      <c r="R982" s="363"/>
      <c r="S982" s="363"/>
      <c r="T982" s="363"/>
      <c r="U982" s="363"/>
      <c r="V982" s="363"/>
      <c r="W982" s="363"/>
      <c r="X982" s="363"/>
      <c r="Y982" s="364">
        <v>0.16264799999999999</v>
      </c>
      <c r="Z982" s="365"/>
      <c r="AA982" s="365"/>
      <c r="AB982" s="366"/>
      <c r="AC982" s="376" t="s">
        <v>732</v>
      </c>
      <c r="AD982" s="384"/>
      <c r="AE982" s="384"/>
      <c r="AF982" s="384"/>
      <c r="AG982" s="384"/>
      <c r="AH982" s="385" t="s">
        <v>756</v>
      </c>
      <c r="AI982" s="386"/>
      <c r="AJ982" s="386"/>
      <c r="AK982" s="386"/>
      <c r="AL982" s="370" t="s">
        <v>756</v>
      </c>
      <c r="AM982" s="371"/>
      <c r="AN982" s="371"/>
      <c r="AO982" s="372"/>
      <c r="AP982" s="373" t="s">
        <v>756</v>
      </c>
      <c r="AQ982" s="373"/>
      <c r="AR982" s="373"/>
      <c r="AS982" s="373"/>
      <c r="AT982" s="373"/>
      <c r="AU982" s="373"/>
      <c r="AV982" s="373"/>
      <c r="AW982" s="373"/>
      <c r="AX982" s="373"/>
    </row>
    <row r="983" spans="1:50" ht="36" customHeight="1" x14ac:dyDescent="0.15">
      <c r="A983" s="397">
        <v>14</v>
      </c>
      <c r="B983" s="397">
        <v>1</v>
      </c>
      <c r="C983" s="374" t="s">
        <v>747</v>
      </c>
      <c r="D983" s="360"/>
      <c r="E983" s="360"/>
      <c r="F983" s="360"/>
      <c r="G983" s="360"/>
      <c r="H983" s="360"/>
      <c r="I983" s="360"/>
      <c r="J983" s="361">
        <v>1010002051725</v>
      </c>
      <c r="K983" s="362"/>
      <c r="L983" s="362"/>
      <c r="M983" s="362"/>
      <c r="N983" s="362"/>
      <c r="O983" s="362"/>
      <c r="P983" s="363" t="s">
        <v>750</v>
      </c>
      <c r="Q983" s="363"/>
      <c r="R983" s="363"/>
      <c r="S983" s="363"/>
      <c r="T983" s="363"/>
      <c r="U983" s="363"/>
      <c r="V983" s="363"/>
      <c r="W983" s="363"/>
      <c r="X983" s="363"/>
      <c r="Y983" s="364">
        <v>0.15443999999999999</v>
      </c>
      <c r="Z983" s="365"/>
      <c r="AA983" s="365"/>
      <c r="AB983" s="366"/>
      <c r="AC983" s="376" t="s">
        <v>732</v>
      </c>
      <c r="AD983" s="384"/>
      <c r="AE983" s="384"/>
      <c r="AF983" s="384"/>
      <c r="AG983" s="384"/>
      <c r="AH983" s="385" t="s">
        <v>756</v>
      </c>
      <c r="AI983" s="386"/>
      <c r="AJ983" s="386"/>
      <c r="AK983" s="386"/>
      <c r="AL983" s="370" t="s">
        <v>756</v>
      </c>
      <c r="AM983" s="371"/>
      <c r="AN983" s="371"/>
      <c r="AO983" s="372"/>
      <c r="AP983" s="373" t="s">
        <v>756</v>
      </c>
      <c r="AQ983" s="373"/>
      <c r="AR983" s="373"/>
      <c r="AS983" s="373"/>
      <c r="AT983" s="373"/>
      <c r="AU983" s="373"/>
      <c r="AV983" s="373"/>
      <c r="AW983" s="373"/>
      <c r="AX983" s="373"/>
    </row>
    <row r="984" spans="1:50" ht="36" customHeight="1" x14ac:dyDescent="0.15">
      <c r="A984" s="397">
        <v>15</v>
      </c>
      <c r="B984" s="397">
        <v>1</v>
      </c>
      <c r="C984" s="374" t="s">
        <v>747</v>
      </c>
      <c r="D984" s="360"/>
      <c r="E984" s="360"/>
      <c r="F984" s="360"/>
      <c r="G984" s="360"/>
      <c r="H984" s="360"/>
      <c r="I984" s="360"/>
      <c r="J984" s="361">
        <v>1010002051725</v>
      </c>
      <c r="K984" s="362"/>
      <c r="L984" s="362"/>
      <c r="M984" s="362"/>
      <c r="N984" s="362"/>
      <c r="O984" s="362"/>
      <c r="P984" s="363" t="s">
        <v>750</v>
      </c>
      <c r="Q984" s="363"/>
      <c r="R984" s="363"/>
      <c r="S984" s="363"/>
      <c r="T984" s="363"/>
      <c r="U984" s="363"/>
      <c r="V984" s="363"/>
      <c r="W984" s="363"/>
      <c r="X984" s="363"/>
      <c r="Y984" s="364">
        <v>9.9330000000000002E-2</v>
      </c>
      <c r="Z984" s="365"/>
      <c r="AA984" s="365"/>
      <c r="AB984" s="366"/>
      <c r="AC984" s="376" t="s">
        <v>732</v>
      </c>
      <c r="AD984" s="384"/>
      <c r="AE984" s="384"/>
      <c r="AF984" s="384"/>
      <c r="AG984" s="384"/>
      <c r="AH984" s="385" t="s">
        <v>756</v>
      </c>
      <c r="AI984" s="386"/>
      <c r="AJ984" s="386"/>
      <c r="AK984" s="386"/>
      <c r="AL984" s="370" t="s">
        <v>756</v>
      </c>
      <c r="AM984" s="371"/>
      <c r="AN984" s="371"/>
      <c r="AO984" s="372"/>
      <c r="AP984" s="373" t="s">
        <v>756</v>
      </c>
      <c r="AQ984" s="373"/>
      <c r="AR984" s="373"/>
      <c r="AS984" s="373"/>
      <c r="AT984" s="373"/>
      <c r="AU984" s="373"/>
      <c r="AV984" s="373"/>
      <c r="AW984" s="373"/>
      <c r="AX984" s="373"/>
    </row>
    <row r="985" spans="1:50" ht="36" customHeight="1" x14ac:dyDescent="0.15">
      <c r="A985" s="397">
        <v>16</v>
      </c>
      <c r="B985" s="397">
        <v>1</v>
      </c>
      <c r="C985" s="374" t="s">
        <v>747</v>
      </c>
      <c r="D985" s="360"/>
      <c r="E985" s="360"/>
      <c r="F985" s="360"/>
      <c r="G985" s="360"/>
      <c r="H985" s="360"/>
      <c r="I985" s="360"/>
      <c r="J985" s="361">
        <v>1010002051725</v>
      </c>
      <c r="K985" s="362"/>
      <c r="L985" s="362"/>
      <c r="M985" s="362"/>
      <c r="N985" s="362"/>
      <c r="O985" s="362"/>
      <c r="P985" s="363" t="s">
        <v>750</v>
      </c>
      <c r="Q985" s="363"/>
      <c r="R985" s="363"/>
      <c r="S985" s="363"/>
      <c r="T985" s="363"/>
      <c r="U985" s="363"/>
      <c r="V985" s="363"/>
      <c r="W985" s="363"/>
      <c r="X985" s="363"/>
      <c r="Y985" s="364">
        <v>9.2997999999999997E-2</v>
      </c>
      <c r="Z985" s="365"/>
      <c r="AA985" s="365"/>
      <c r="AB985" s="366"/>
      <c r="AC985" s="376" t="s">
        <v>732</v>
      </c>
      <c r="AD985" s="384"/>
      <c r="AE985" s="384"/>
      <c r="AF985" s="384"/>
      <c r="AG985" s="384"/>
      <c r="AH985" s="385" t="s">
        <v>756</v>
      </c>
      <c r="AI985" s="386"/>
      <c r="AJ985" s="386"/>
      <c r="AK985" s="386"/>
      <c r="AL985" s="370" t="s">
        <v>756</v>
      </c>
      <c r="AM985" s="371"/>
      <c r="AN985" s="371"/>
      <c r="AO985" s="372"/>
      <c r="AP985" s="373" t="s">
        <v>756</v>
      </c>
      <c r="AQ985" s="373"/>
      <c r="AR985" s="373"/>
      <c r="AS985" s="373"/>
      <c r="AT985" s="373"/>
      <c r="AU985" s="373"/>
      <c r="AV985" s="373"/>
      <c r="AW985" s="373"/>
      <c r="AX985" s="373"/>
    </row>
    <row r="986" spans="1:50" s="16" customFormat="1" ht="36" customHeight="1" x14ac:dyDescent="0.15">
      <c r="A986" s="397">
        <v>17</v>
      </c>
      <c r="B986" s="397">
        <v>1</v>
      </c>
      <c r="C986" s="374" t="s">
        <v>747</v>
      </c>
      <c r="D986" s="360"/>
      <c r="E986" s="360"/>
      <c r="F986" s="360"/>
      <c r="G986" s="360"/>
      <c r="H986" s="360"/>
      <c r="I986" s="360"/>
      <c r="J986" s="361">
        <v>1010002051725</v>
      </c>
      <c r="K986" s="362"/>
      <c r="L986" s="362"/>
      <c r="M986" s="362"/>
      <c r="N986" s="362"/>
      <c r="O986" s="362"/>
      <c r="P986" s="363" t="s">
        <v>750</v>
      </c>
      <c r="Q986" s="363"/>
      <c r="R986" s="363"/>
      <c r="S986" s="363"/>
      <c r="T986" s="363"/>
      <c r="U986" s="363"/>
      <c r="V986" s="363"/>
      <c r="W986" s="363"/>
      <c r="X986" s="363"/>
      <c r="Y986" s="364">
        <v>8.0354999999999996E-2</v>
      </c>
      <c r="Z986" s="365"/>
      <c r="AA986" s="365"/>
      <c r="AB986" s="366"/>
      <c r="AC986" s="376" t="s">
        <v>732</v>
      </c>
      <c r="AD986" s="384"/>
      <c r="AE986" s="384"/>
      <c r="AF986" s="384"/>
      <c r="AG986" s="384"/>
      <c r="AH986" s="385" t="s">
        <v>756</v>
      </c>
      <c r="AI986" s="386"/>
      <c r="AJ986" s="386"/>
      <c r="AK986" s="386"/>
      <c r="AL986" s="370" t="s">
        <v>756</v>
      </c>
      <c r="AM986" s="371"/>
      <c r="AN986" s="371"/>
      <c r="AO986" s="372"/>
      <c r="AP986" s="373" t="s">
        <v>756</v>
      </c>
      <c r="AQ986" s="373"/>
      <c r="AR986" s="373"/>
      <c r="AS986" s="373"/>
      <c r="AT986" s="373"/>
      <c r="AU986" s="373"/>
      <c r="AV986" s="373"/>
      <c r="AW986" s="373"/>
      <c r="AX986" s="373"/>
    </row>
    <row r="987" spans="1:50" ht="36" customHeight="1" x14ac:dyDescent="0.15">
      <c r="A987" s="397">
        <v>18</v>
      </c>
      <c r="B987" s="397">
        <v>1</v>
      </c>
      <c r="C987" s="374" t="s">
        <v>747</v>
      </c>
      <c r="D987" s="360"/>
      <c r="E987" s="360"/>
      <c r="F987" s="360"/>
      <c r="G987" s="360"/>
      <c r="H987" s="360"/>
      <c r="I987" s="360"/>
      <c r="J987" s="361">
        <v>1010002051725</v>
      </c>
      <c r="K987" s="362"/>
      <c r="L987" s="362"/>
      <c r="M987" s="362"/>
      <c r="N987" s="362"/>
      <c r="O987" s="362"/>
      <c r="P987" s="363" t="s">
        <v>750</v>
      </c>
      <c r="Q987" s="363"/>
      <c r="R987" s="363"/>
      <c r="S987" s="363"/>
      <c r="T987" s="363"/>
      <c r="U987" s="363"/>
      <c r="V987" s="363"/>
      <c r="W987" s="363"/>
      <c r="X987" s="363"/>
      <c r="Y987" s="364">
        <v>7.5815999999999995E-2</v>
      </c>
      <c r="Z987" s="365"/>
      <c r="AA987" s="365"/>
      <c r="AB987" s="366"/>
      <c r="AC987" s="376" t="s">
        <v>732</v>
      </c>
      <c r="AD987" s="384"/>
      <c r="AE987" s="384"/>
      <c r="AF987" s="384"/>
      <c r="AG987" s="384"/>
      <c r="AH987" s="385" t="s">
        <v>756</v>
      </c>
      <c r="AI987" s="386"/>
      <c r="AJ987" s="386"/>
      <c r="AK987" s="386"/>
      <c r="AL987" s="370" t="s">
        <v>756</v>
      </c>
      <c r="AM987" s="371"/>
      <c r="AN987" s="371"/>
      <c r="AO987" s="372"/>
      <c r="AP987" s="373" t="s">
        <v>756</v>
      </c>
      <c r="AQ987" s="373"/>
      <c r="AR987" s="373"/>
      <c r="AS987" s="373"/>
      <c r="AT987" s="373"/>
      <c r="AU987" s="373"/>
      <c r="AV987" s="373"/>
      <c r="AW987" s="373"/>
      <c r="AX987" s="373"/>
    </row>
    <row r="988" spans="1:50" ht="36" customHeight="1" x14ac:dyDescent="0.15">
      <c r="A988" s="397">
        <v>19</v>
      </c>
      <c r="B988" s="397">
        <v>1</v>
      </c>
      <c r="C988" s="374" t="s">
        <v>747</v>
      </c>
      <c r="D988" s="360"/>
      <c r="E988" s="360"/>
      <c r="F988" s="360"/>
      <c r="G988" s="360"/>
      <c r="H988" s="360"/>
      <c r="I988" s="360"/>
      <c r="J988" s="361">
        <v>1010002051725</v>
      </c>
      <c r="K988" s="362"/>
      <c r="L988" s="362"/>
      <c r="M988" s="362"/>
      <c r="N988" s="362"/>
      <c r="O988" s="362"/>
      <c r="P988" s="363" t="s">
        <v>750</v>
      </c>
      <c r="Q988" s="363"/>
      <c r="R988" s="363"/>
      <c r="S988" s="363"/>
      <c r="T988" s="363"/>
      <c r="U988" s="363"/>
      <c r="V988" s="363"/>
      <c r="W988" s="363"/>
      <c r="X988" s="363"/>
      <c r="Y988" s="364">
        <v>7.0014000000000007E-2</v>
      </c>
      <c r="Z988" s="365"/>
      <c r="AA988" s="365"/>
      <c r="AB988" s="366"/>
      <c r="AC988" s="376" t="s">
        <v>732</v>
      </c>
      <c r="AD988" s="384"/>
      <c r="AE988" s="384"/>
      <c r="AF988" s="384"/>
      <c r="AG988" s="384"/>
      <c r="AH988" s="385" t="s">
        <v>756</v>
      </c>
      <c r="AI988" s="386"/>
      <c r="AJ988" s="386"/>
      <c r="AK988" s="386"/>
      <c r="AL988" s="370" t="s">
        <v>756</v>
      </c>
      <c r="AM988" s="371"/>
      <c r="AN988" s="371"/>
      <c r="AO988" s="372"/>
      <c r="AP988" s="373" t="s">
        <v>756</v>
      </c>
      <c r="AQ988" s="373"/>
      <c r="AR988" s="373"/>
      <c r="AS988" s="373"/>
      <c r="AT988" s="373"/>
      <c r="AU988" s="373"/>
      <c r="AV988" s="373"/>
      <c r="AW988" s="373"/>
      <c r="AX988" s="373"/>
    </row>
    <row r="989" spans="1:50" ht="36" customHeight="1" x14ac:dyDescent="0.15">
      <c r="A989" s="397">
        <v>20</v>
      </c>
      <c r="B989" s="397">
        <v>1</v>
      </c>
      <c r="C989" s="374" t="s">
        <v>747</v>
      </c>
      <c r="D989" s="360"/>
      <c r="E989" s="360"/>
      <c r="F989" s="360"/>
      <c r="G989" s="360"/>
      <c r="H989" s="360"/>
      <c r="I989" s="360"/>
      <c r="J989" s="361">
        <v>1010002051725</v>
      </c>
      <c r="K989" s="362"/>
      <c r="L989" s="362"/>
      <c r="M989" s="362"/>
      <c r="N989" s="362"/>
      <c r="O989" s="362"/>
      <c r="P989" s="363" t="s">
        <v>750</v>
      </c>
      <c r="Q989" s="363"/>
      <c r="R989" s="363"/>
      <c r="S989" s="363"/>
      <c r="T989" s="363"/>
      <c r="U989" s="363"/>
      <c r="V989" s="363"/>
      <c r="W989" s="363"/>
      <c r="X989" s="363"/>
      <c r="Y989" s="364">
        <v>6.6420000000000007E-2</v>
      </c>
      <c r="Z989" s="365"/>
      <c r="AA989" s="365"/>
      <c r="AB989" s="366"/>
      <c r="AC989" s="376" t="s">
        <v>732</v>
      </c>
      <c r="AD989" s="384"/>
      <c r="AE989" s="384"/>
      <c r="AF989" s="384"/>
      <c r="AG989" s="384"/>
      <c r="AH989" s="385" t="s">
        <v>756</v>
      </c>
      <c r="AI989" s="386"/>
      <c r="AJ989" s="386"/>
      <c r="AK989" s="386"/>
      <c r="AL989" s="370" t="s">
        <v>756</v>
      </c>
      <c r="AM989" s="371"/>
      <c r="AN989" s="371"/>
      <c r="AO989" s="372"/>
      <c r="AP989" s="373" t="s">
        <v>756</v>
      </c>
      <c r="AQ989" s="373"/>
      <c r="AR989" s="373"/>
      <c r="AS989" s="373"/>
      <c r="AT989" s="373"/>
      <c r="AU989" s="373"/>
      <c r="AV989" s="373"/>
      <c r="AW989" s="373"/>
      <c r="AX989" s="373"/>
    </row>
    <row r="990" spans="1:50" ht="36" customHeight="1" x14ac:dyDescent="0.15">
      <c r="A990" s="397">
        <v>21</v>
      </c>
      <c r="B990" s="397">
        <v>1</v>
      </c>
      <c r="C990" s="374" t="s">
        <v>747</v>
      </c>
      <c r="D990" s="360"/>
      <c r="E990" s="360"/>
      <c r="F990" s="360"/>
      <c r="G990" s="360"/>
      <c r="H990" s="360"/>
      <c r="I990" s="360"/>
      <c r="J990" s="361">
        <v>1010002051725</v>
      </c>
      <c r="K990" s="362"/>
      <c r="L990" s="362"/>
      <c r="M990" s="362"/>
      <c r="N990" s="362"/>
      <c r="O990" s="362"/>
      <c r="P990" s="363" t="s">
        <v>750</v>
      </c>
      <c r="Q990" s="363"/>
      <c r="R990" s="363"/>
      <c r="S990" s="363"/>
      <c r="T990" s="363"/>
      <c r="U990" s="363"/>
      <c r="V990" s="363"/>
      <c r="W990" s="363"/>
      <c r="X990" s="363"/>
      <c r="Y990" s="364">
        <v>5.8347999999999997E-2</v>
      </c>
      <c r="Z990" s="365"/>
      <c r="AA990" s="365"/>
      <c r="AB990" s="366"/>
      <c r="AC990" s="376" t="s">
        <v>732</v>
      </c>
      <c r="AD990" s="384"/>
      <c r="AE990" s="384"/>
      <c r="AF990" s="384"/>
      <c r="AG990" s="384"/>
      <c r="AH990" s="385" t="s">
        <v>756</v>
      </c>
      <c r="AI990" s="386"/>
      <c r="AJ990" s="386"/>
      <c r="AK990" s="386"/>
      <c r="AL990" s="370" t="s">
        <v>756</v>
      </c>
      <c r="AM990" s="371"/>
      <c r="AN990" s="371"/>
      <c r="AO990" s="372"/>
      <c r="AP990" s="373" t="s">
        <v>756</v>
      </c>
      <c r="AQ990" s="373"/>
      <c r="AR990" s="373"/>
      <c r="AS990" s="373"/>
      <c r="AT990" s="373"/>
      <c r="AU990" s="373"/>
      <c r="AV990" s="373"/>
      <c r="AW990" s="373"/>
      <c r="AX990" s="373"/>
    </row>
    <row r="991" spans="1:50" ht="36" customHeight="1" x14ac:dyDescent="0.15">
      <c r="A991" s="397">
        <v>22</v>
      </c>
      <c r="B991" s="397">
        <v>1</v>
      </c>
      <c r="C991" s="360" t="s">
        <v>742</v>
      </c>
      <c r="D991" s="360"/>
      <c r="E991" s="360"/>
      <c r="F991" s="360"/>
      <c r="G991" s="360"/>
      <c r="H991" s="360"/>
      <c r="I991" s="360"/>
      <c r="J991" s="361">
        <v>5010001008813</v>
      </c>
      <c r="K991" s="362"/>
      <c r="L991" s="362"/>
      <c r="M991" s="362"/>
      <c r="N991" s="362"/>
      <c r="O991" s="362"/>
      <c r="P991" s="363" t="s">
        <v>754</v>
      </c>
      <c r="Q991" s="363"/>
      <c r="R991" s="363"/>
      <c r="S991" s="363"/>
      <c r="T991" s="363"/>
      <c r="U991" s="363"/>
      <c r="V991" s="363"/>
      <c r="W991" s="363"/>
      <c r="X991" s="363"/>
      <c r="Y991" s="364">
        <v>0.29093999999999998</v>
      </c>
      <c r="Z991" s="365"/>
      <c r="AA991" s="365"/>
      <c r="AB991" s="366"/>
      <c r="AC991" s="376" t="s">
        <v>731</v>
      </c>
      <c r="AD991" s="384"/>
      <c r="AE991" s="384"/>
      <c r="AF991" s="384"/>
      <c r="AG991" s="384"/>
      <c r="AH991" s="385" t="s">
        <v>756</v>
      </c>
      <c r="AI991" s="386"/>
      <c r="AJ991" s="386"/>
      <c r="AK991" s="386"/>
      <c r="AL991" s="370" t="s">
        <v>756</v>
      </c>
      <c r="AM991" s="371"/>
      <c r="AN991" s="371"/>
      <c r="AO991" s="372"/>
      <c r="AP991" s="373" t="s">
        <v>756</v>
      </c>
      <c r="AQ991" s="373"/>
      <c r="AR991" s="373"/>
      <c r="AS991" s="373"/>
      <c r="AT991" s="373"/>
      <c r="AU991" s="373"/>
      <c r="AV991" s="373"/>
      <c r="AW991" s="373"/>
      <c r="AX991" s="373"/>
    </row>
    <row r="992" spans="1:50" ht="36" customHeight="1" x14ac:dyDescent="0.15">
      <c r="A992" s="397">
        <v>23</v>
      </c>
      <c r="B992" s="397">
        <v>1</v>
      </c>
      <c r="C992" s="360" t="s">
        <v>742</v>
      </c>
      <c r="D992" s="360"/>
      <c r="E992" s="360"/>
      <c r="F992" s="360"/>
      <c r="G992" s="360"/>
      <c r="H992" s="360"/>
      <c r="I992" s="360"/>
      <c r="J992" s="361">
        <v>5010001008813</v>
      </c>
      <c r="K992" s="362"/>
      <c r="L992" s="362"/>
      <c r="M992" s="362"/>
      <c r="N992" s="362"/>
      <c r="O992" s="362"/>
      <c r="P992" s="363" t="s">
        <v>754</v>
      </c>
      <c r="Q992" s="363"/>
      <c r="R992" s="363"/>
      <c r="S992" s="363"/>
      <c r="T992" s="363"/>
      <c r="U992" s="363"/>
      <c r="V992" s="363"/>
      <c r="W992" s="363"/>
      <c r="X992" s="363"/>
      <c r="Y992" s="364">
        <v>0.10523399999999999</v>
      </c>
      <c r="Z992" s="365"/>
      <c r="AA992" s="365"/>
      <c r="AB992" s="366"/>
      <c r="AC992" s="376" t="s">
        <v>731</v>
      </c>
      <c r="AD992" s="384"/>
      <c r="AE992" s="384"/>
      <c r="AF992" s="384"/>
      <c r="AG992" s="384"/>
      <c r="AH992" s="385" t="s">
        <v>756</v>
      </c>
      <c r="AI992" s="386"/>
      <c r="AJ992" s="386"/>
      <c r="AK992" s="386"/>
      <c r="AL992" s="370" t="s">
        <v>756</v>
      </c>
      <c r="AM992" s="371"/>
      <c r="AN992" s="371"/>
      <c r="AO992" s="372"/>
      <c r="AP992" s="373" t="s">
        <v>756</v>
      </c>
      <c r="AQ992" s="373"/>
      <c r="AR992" s="373"/>
      <c r="AS992" s="373"/>
      <c r="AT992" s="373"/>
      <c r="AU992" s="373"/>
      <c r="AV992" s="373"/>
      <c r="AW992" s="373"/>
      <c r="AX992" s="373"/>
    </row>
    <row r="993" spans="1:50" ht="36" customHeight="1" x14ac:dyDescent="0.15">
      <c r="A993" s="397">
        <v>24</v>
      </c>
      <c r="B993" s="397">
        <v>1</v>
      </c>
      <c r="C993" s="360" t="s">
        <v>742</v>
      </c>
      <c r="D993" s="360"/>
      <c r="E993" s="360"/>
      <c r="F993" s="360"/>
      <c r="G993" s="360"/>
      <c r="H993" s="360"/>
      <c r="I993" s="360"/>
      <c r="J993" s="361">
        <v>5010001008813</v>
      </c>
      <c r="K993" s="362"/>
      <c r="L993" s="362"/>
      <c r="M993" s="362"/>
      <c r="N993" s="362"/>
      <c r="O993" s="362"/>
      <c r="P993" s="363" t="s">
        <v>754</v>
      </c>
      <c r="Q993" s="363"/>
      <c r="R993" s="363"/>
      <c r="S993" s="363"/>
      <c r="T993" s="363"/>
      <c r="U993" s="363"/>
      <c r="V993" s="363"/>
      <c r="W993" s="363"/>
      <c r="X993" s="363"/>
      <c r="Y993" s="364">
        <v>8.8085999999999998E-2</v>
      </c>
      <c r="Z993" s="365"/>
      <c r="AA993" s="365"/>
      <c r="AB993" s="366"/>
      <c r="AC993" s="376" t="s">
        <v>731</v>
      </c>
      <c r="AD993" s="384"/>
      <c r="AE993" s="384"/>
      <c r="AF993" s="384"/>
      <c r="AG993" s="384"/>
      <c r="AH993" s="385" t="s">
        <v>756</v>
      </c>
      <c r="AI993" s="386"/>
      <c r="AJ993" s="386"/>
      <c r="AK993" s="386"/>
      <c r="AL993" s="370" t="s">
        <v>756</v>
      </c>
      <c r="AM993" s="371"/>
      <c r="AN993" s="371"/>
      <c r="AO993" s="372"/>
      <c r="AP993" s="373" t="s">
        <v>756</v>
      </c>
      <c r="AQ993" s="373"/>
      <c r="AR993" s="373"/>
      <c r="AS993" s="373"/>
      <c r="AT993" s="373"/>
      <c r="AU993" s="373"/>
      <c r="AV993" s="373"/>
      <c r="AW993" s="373"/>
      <c r="AX993" s="373"/>
    </row>
    <row r="994" spans="1:50" ht="36" customHeight="1" x14ac:dyDescent="0.15">
      <c r="A994" s="397">
        <v>25</v>
      </c>
      <c r="B994" s="397">
        <v>1</v>
      </c>
      <c r="C994" s="360" t="s">
        <v>742</v>
      </c>
      <c r="D994" s="360"/>
      <c r="E994" s="360"/>
      <c r="F994" s="360"/>
      <c r="G994" s="360"/>
      <c r="H994" s="360"/>
      <c r="I994" s="360"/>
      <c r="J994" s="361">
        <v>5010001008813</v>
      </c>
      <c r="K994" s="362"/>
      <c r="L994" s="362"/>
      <c r="M994" s="362"/>
      <c r="N994" s="362"/>
      <c r="O994" s="362"/>
      <c r="P994" s="363" t="s">
        <v>754</v>
      </c>
      <c r="Q994" s="363"/>
      <c r="R994" s="363"/>
      <c r="S994" s="363"/>
      <c r="T994" s="363"/>
      <c r="U994" s="363"/>
      <c r="V994" s="363"/>
      <c r="W994" s="363"/>
      <c r="X994" s="363"/>
      <c r="Y994" s="364">
        <v>5.9174999999999998E-2</v>
      </c>
      <c r="Z994" s="365"/>
      <c r="AA994" s="365"/>
      <c r="AB994" s="366"/>
      <c r="AC994" s="376" t="s">
        <v>731</v>
      </c>
      <c r="AD994" s="384"/>
      <c r="AE994" s="384"/>
      <c r="AF994" s="384"/>
      <c r="AG994" s="384"/>
      <c r="AH994" s="385" t="s">
        <v>756</v>
      </c>
      <c r="AI994" s="386"/>
      <c r="AJ994" s="386"/>
      <c r="AK994" s="386"/>
      <c r="AL994" s="370" t="s">
        <v>756</v>
      </c>
      <c r="AM994" s="371"/>
      <c r="AN994" s="371"/>
      <c r="AO994" s="372"/>
      <c r="AP994" s="373" t="s">
        <v>756</v>
      </c>
      <c r="AQ994" s="373"/>
      <c r="AR994" s="373"/>
      <c r="AS994" s="373"/>
      <c r="AT994" s="373"/>
      <c r="AU994" s="373"/>
      <c r="AV994" s="373"/>
      <c r="AW994" s="373"/>
      <c r="AX994" s="373"/>
    </row>
    <row r="995" spans="1:50" ht="36" customHeight="1" x14ac:dyDescent="0.15">
      <c r="A995" s="397">
        <v>26</v>
      </c>
      <c r="B995" s="397">
        <v>1</v>
      </c>
      <c r="C995" s="360" t="s">
        <v>742</v>
      </c>
      <c r="D995" s="360"/>
      <c r="E995" s="360"/>
      <c r="F995" s="360"/>
      <c r="G995" s="360"/>
      <c r="H995" s="360"/>
      <c r="I995" s="360"/>
      <c r="J995" s="361">
        <v>5010001008813</v>
      </c>
      <c r="K995" s="362"/>
      <c r="L995" s="362"/>
      <c r="M995" s="362"/>
      <c r="N995" s="362"/>
      <c r="O995" s="362"/>
      <c r="P995" s="363" t="s">
        <v>754</v>
      </c>
      <c r="Q995" s="363"/>
      <c r="R995" s="363"/>
      <c r="S995" s="363"/>
      <c r="T995" s="363"/>
      <c r="U995" s="363"/>
      <c r="V995" s="363"/>
      <c r="W995" s="363"/>
      <c r="X995" s="363"/>
      <c r="Y995" s="364">
        <v>4.2624000000000002E-2</v>
      </c>
      <c r="Z995" s="365"/>
      <c r="AA995" s="365"/>
      <c r="AB995" s="366"/>
      <c r="AC995" s="376" t="s">
        <v>731</v>
      </c>
      <c r="AD995" s="384"/>
      <c r="AE995" s="384"/>
      <c r="AF995" s="384"/>
      <c r="AG995" s="384"/>
      <c r="AH995" s="385" t="s">
        <v>756</v>
      </c>
      <c r="AI995" s="386"/>
      <c r="AJ995" s="386"/>
      <c r="AK995" s="386"/>
      <c r="AL995" s="370" t="s">
        <v>756</v>
      </c>
      <c r="AM995" s="371"/>
      <c r="AN995" s="371"/>
      <c r="AO995" s="372"/>
      <c r="AP995" s="373" t="s">
        <v>756</v>
      </c>
      <c r="AQ995" s="373"/>
      <c r="AR995" s="373"/>
      <c r="AS995" s="373"/>
      <c r="AT995" s="373"/>
      <c r="AU995" s="373"/>
      <c r="AV995" s="373"/>
      <c r="AW995" s="373"/>
      <c r="AX995" s="373"/>
    </row>
    <row r="996" spans="1:50" ht="36" customHeight="1" x14ac:dyDescent="0.15">
      <c r="A996" s="397">
        <v>27</v>
      </c>
      <c r="B996" s="397">
        <v>1</v>
      </c>
      <c r="C996" s="360" t="s">
        <v>742</v>
      </c>
      <c r="D996" s="360"/>
      <c r="E996" s="360"/>
      <c r="F996" s="360"/>
      <c r="G996" s="360"/>
      <c r="H996" s="360"/>
      <c r="I996" s="360"/>
      <c r="J996" s="361">
        <v>5010001008813</v>
      </c>
      <c r="K996" s="362"/>
      <c r="L996" s="362"/>
      <c r="M996" s="362"/>
      <c r="N996" s="362"/>
      <c r="O996" s="362"/>
      <c r="P996" s="363" t="s">
        <v>754</v>
      </c>
      <c r="Q996" s="363"/>
      <c r="R996" s="363"/>
      <c r="S996" s="363"/>
      <c r="T996" s="363"/>
      <c r="U996" s="363"/>
      <c r="V996" s="363"/>
      <c r="W996" s="363"/>
      <c r="X996" s="363"/>
      <c r="Y996" s="364">
        <v>4.0511999999999999E-2</v>
      </c>
      <c r="Z996" s="365"/>
      <c r="AA996" s="365"/>
      <c r="AB996" s="366"/>
      <c r="AC996" s="376" t="s">
        <v>731</v>
      </c>
      <c r="AD996" s="384"/>
      <c r="AE996" s="384"/>
      <c r="AF996" s="384"/>
      <c r="AG996" s="384"/>
      <c r="AH996" s="385" t="s">
        <v>756</v>
      </c>
      <c r="AI996" s="386"/>
      <c r="AJ996" s="386"/>
      <c r="AK996" s="386"/>
      <c r="AL996" s="370" t="s">
        <v>756</v>
      </c>
      <c r="AM996" s="371"/>
      <c r="AN996" s="371"/>
      <c r="AO996" s="372"/>
      <c r="AP996" s="373" t="s">
        <v>756</v>
      </c>
      <c r="AQ996" s="373"/>
      <c r="AR996" s="373"/>
      <c r="AS996" s="373"/>
      <c r="AT996" s="373"/>
      <c r="AU996" s="373"/>
      <c r="AV996" s="373"/>
      <c r="AW996" s="373"/>
      <c r="AX996" s="373"/>
    </row>
    <row r="997" spans="1:50" ht="36" customHeight="1" x14ac:dyDescent="0.15">
      <c r="A997" s="397">
        <v>28</v>
      </c>
      <c r="B997" s="397">
        <v>1</v>
      </c>
      <c r="C997" s="360" t="s">
        <v>742</v>
      </c>
      <c r="D997" s="360"/>
      <c r="E997" s="360"/>
      <c r="F997" s="360"/>
      <c r="G997" s="360"/>
      <c r="H997" s="360"/>
      <c r="I997" s="360"/>
      <c r="J997" s="361">
        <v>5010001008813</v>
      </c>
      <c r="K997" s="362"/>
      <c r="L997" s="362"/>
      <c r="M997" s="362"/>
      <c r="N997" s="362"/>
      <c r="O997" s="362"/>
      <c r="P997" s="363" t="s">
        <v>754</v>
      </c>
      <c r="Q997" s="363"/>
      <c r="R997" s="363"/>
      <c r="S997" s="363"/>
      <c r="T997" s="363"/>
      <c r="U997" s="363"/>
      <c r="V997" s="363"/>
      <c r="W997" s="363"/>
      <c r="X997" s="363"/>
      <c r="Y997" s="364">
        <v>3.7770999999999999E-2</v>
      </c>
      <c r="Z997" s="365"/>
      <c r="AA997" s="365"/>
      <c r="AB997" s="366"/>
      <c r="AC997" s="376" t="s">
        <v>731</v>
      </c>
      <c r="AD997" s="384"/>
      <c r="AE997" s="384"/>
      <c r="AF997" s="384"/>
      <c r="AG997" s="384"/>
      <c r="AH997" s="385" t="s">
        <v>756</v>
      </c>
      <c r="AI997" s="386"/>
      <c r="AJ997" s="386"/>
      <c r="AK997" s="386"/>
      <c r="AL997" s="370" t="s">
        <v>756</v>
      </c>
      <c r="AM997" s="371"/>
      <c r="AN997" s="371"/>
      <c r="AO997" s="372"/>
      <c r="AP997" s="373" t="s">
        <v>756</v>
      </c>
      <c r="AQ997" s="373"/>
      <c r="AR997" s="373"/>
      <c r="AS997" s="373"/>
      <c r="AT997" s="373"/>
      <c r="AU997" s="373"/>
      <c r="AV997" s="373"/>
      <c r="AW997" s="373"/>
      <c r="AX997" s="373"/>
    </row>
    <row r="998" spans="1:50" ht="36" customHeight="1" x14ac:dyDescent="0.15">
      <c r="A998" s="397">
        <v>29</v>
      </c>
      <c r="B998" s="397">
        <v>1</v>
      </c>
      <c r="C998" s="360" t="s">
        <v>742</v>
      </c>
      <c r="D998" s="360"/>
      <c r="E998" s="360"/>
      <c r="F998" s="360"/>
      <c r="G998" s="360"/>
      <c r="H998" s="360"/>
      <c r="I998" s="360"/>
      <c r="J998" s="361">
        <v>5010001008813</v>
      </c>
      <c r="K998" s="362"/>
      <c r="L998" s="362"/>
      <c r="M998" s="362"/>
      <c r="N998" s="362"/>
      <c r="O998" s="362"/>
      <c r="P998" s="363" t="s">
        <v>754</v>
      </c>
      <c r="Q998" s="363"/>
      <c r="R998" s="363"/>
      <c r="S998" s="363"/>
      <c r="T998" s="363"/>
      <c r="U998" s="363"/>
      <c r="V998" s="363"/>
      <c r="W998" s="363"/>
      <c r="X998" s="363"/>
      <c r="Y998" s="364">
        <v>3.6810000000000002E-2</v>
      </c>
      <c r="Z998" s="365"/>
      <c r="AA998" s="365"/>
      <c r="AB998" s="366"/>
      <c r="AC998" s="376" t="s">
        <v>731</v>
      </c>
      <c r="AD998" s="384"/>
      <c r="AE998" s="384"/>
      <c r="AF998" s="384"/>
      <c r="AG998" s="384"/>
      <c r="AH998" s="385" t="s">
        <v>756</v>
      </c>
      <c r="AI998" s="386"/>
      <c r="AJ998" s="386"/>
      <c r="AK998" s="386"/>
      <c r="AL998" s="370" t="s">
        <v>756</v>
      </c>
      <c r="AM998" s="371"/>
      <c r="AN998" s="371"/>
      <c r="AO998" s="372"/>
      <c r="AP998" s="373" t="s">
        <v>756</v>
      </c>
      <c r="AQ998" s="373"/>
      <c r="AR998" s="373"/>
      <c r="AS998" s="373"/>
      <c r="AT998" s="373"/>
      <c r="AU998" s="373"/>
      <c r="AV998" s="373"/>
      <c r="AW998" s="373"/>
      <c r="AX998" s="373"/>
    </row>
    <row r="999" spans="1:50" ht="36" customHeight="1" x14ac:dyDescent="0.15">
      <c r="A999" s="397">
        <v>30</v>
      </c>
      <c r="B999" s="397">
        <v>1</v>
      </c>
      <c r="C999" s="360" t="s">
        <v>742</v>
      </c>
      <c r="D999" s="360"/>
      <c r="E999" s="360"/>
      <c r="F999" s="360"/>
      <c r="G999" s="360"/>
      <c r="H999" s="360"/>
      <c r="I999" s="360"/>
      <c r="J999" s="361">
        <v>5010001008813</v>
      </c>
      <c r="K999" s="362"/>
      <c r="L999" s="362"/>
      <c r="M999" s="362"/>
      <c r="N999" s="362"/>
      <c r="O999" s="362"/>
      <c r="P999" s="363" t="s">
        <v>754</v>
      </c>
      <c r="Q999" s="363"/>
      <c r="R999" s="363"/>
      <c r="S999" s="363"/>
      <c r="T999" s="363"/>
      <c r="U999" s="363"/>
      <c r="V999" s="363"/>
      <c r="W999" s="363"/>
      <c r="X999" s="363"/>
      <c r="Y999" s="364">
        <v>1.1664000000000001E-2</v>
      </c>
      <c r="Z999" s="365"/>
      <c r="AA999" s="365"/>
      <c r="AB999" s="366"/>
      <c r="AC999" s="376" t="s">
        <v>731</v>
      </c>
      <c r="AD999" s="384"/>
      <c r="AE999" s="384"/>
      <c r="AF999" s="384"/>
      <c r="AG999" s="384"/>
      <c r="AH999" s="385" t="s">
        <v>756</v>
      </c>
      <c r="AI999" s="386"/>
      <c r="AJ999" s="386"/>
      <c r="AK999" s="386"/>
      <c r="AL999" s="370" t="s">
        <v>756</v>
      </c>
      <c r="AM999" s="371"/>
      <c r="AN999" s="371"/>
      <c r="AO999" s="372"/>
      <c r="AP999" s="373" t="s">
        <v>756</v>
      </c>
      <c r="AQ999" s="373"/>
      <c r="AR999" s="373"/>
      <c r="AS999" s="373"/>
      <c r="AT999" s="373"/>
      <c r="AU999" s="373"/>
      <c r="AV999" s="373"/>
      <c r="AW999" s="373"/>
      <c r="AX999" s="37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338</v>
      </c>
      <c r="AD1002" s="148"/>
      <c r="AE1002" s="148"/>
      <c r="AF1002" s="148"/>
      <c r="AG1002" s="148"/>
      <c r="AH1002" s="380" t="s">
        <v>364</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52.5" customHeight="1" x14ac:dyDescent="0.15">
      <c r="A1003" s="397">
        <v>1</v>
      </c>
      <c r="B1003" s="397">
        <v>1</v>
      </c>
      <c r="C1003" s="374" t="s">
        <v>695</v>
      </c>
      <c r="D1003" s="360"/>
      <c r="E1003" s="360"/>
      <c r="F1003" s="360"/>
      <c r="G1003" s="360"/>
      <c r="H1003" s="360"/>
      <c r="I1003" s="360"/>
      <c r="J1003" s="361" t="s">
        <v>705</v>
      </c>
      <c r="K1003" s="362"/>
      <c r="L1003" s="362"/>
      <c r="M1003" s="362"/>
      <c r="N1003" s="362"/>
      <c r="O1003" s="362"/>
      <c r="P1003" s="375" t="s">
        <v>706</v>
      </c>
      <c r="Q1003" s="363"/>
      <c r="R1003" s="363"/>
      <c r="S1003" s="363"/>
      <c r="T1003" s="363"/>
      <c r="U1003" s="363"/>
      <c r="V1003" s="363"/>
      <c r="W1003" s="363"/>
      <c r="X1003" s="363"/>
      <c r="Y1003" s="364">
        <v>38</v>
      </c>
      <c r="Z1003" s="365"/>
      <c r="AA1003" s="365"/>
      <c r="AB1003" s="366"/>
      <c r="AC1003" s="376" t="s">
        <v>665</v>
      </c>
      <c r="AD1003" s="384"/>
      <c r="AE1003" s="384"/>
      <c r="AF1003" s="384"/>
      <c r="AG1003" s="384"/>
      <c r="AH1003" s="385" t="s">
        <v>716</v>
      </c>
      <c r="AI1003" s="386"/>
      <c r="AJ1003" s="386"/>
      <c r="AK1003" s="386"/>
      <c r="AL1003" s="370" t="s">
        <v>716</v>
      </c>
      <c r="AM1003" s="371"/>
      <c r="AN1003" s="371"/>
      <c r="AO1003" s="372"/>
      <c r="AP1003" s="373" t="s">
        <v>716</v>
      </c>
      <c r="AQ1003" s="373"/>
      <c r="AR1003" s="373"/>
      <c r="AS1003" s="373"/>
      <c r="AT1003" s="373"/>
      <c r="AU1003" s="373"/>
      <c r="AV1003" s="373"/>
      <c r="AW1003" s="373"/>
      <c r="AX1003" s="373"/>
    </row>
    <row r="1004" spans="1:50" ht="52.5" customHeight="1" x14ac:dyDescent="0.15">
      <c r="A1004" s="397">
        <v>2</v>
      </c>
      <c r="B1004" s="397">
        <v>1</v>
      </c>
      <c r="C1004" s="374" t="s">
        <v>696</v>
      </c>
      <c r="D1004" s="360"/>
      <c r="E1004" s="360"/>
      <c r="F1004" s="360"/>
      <c r="G1004" s="360"/>
      <c r="H1004" s="360"/>
      <c r="I1004" s="360"/>
      <c r="J1004" s="361" t="s">
        <v>705</v>
      </c>
      <c r="K1004" s="362"/>
      <c r="L1004" s="362"/>
      <c r="M1004" s="362"/>
      <c r="N1004" s="362"/>
      <c r="O1004" s="362"/>
      <c r="P1004" s="375" t="s">
        <v>707</v>
      </c>
      <c r="Q1004" s="363"/>
      <c r="R1004" s="363"/>
      <c r="S1004" s="363"/>
      <c r="T1004" s="363"/>
      <c r="U1004" s="363"/>
      <c r="V1004" s="363"/>
      <c r="W1004" s="363"/>
      <c r="X1004" s="363"/>
      <c r="Y1004" s="364">
        <v>31</v>
      </c>
      <c r="Z1004" s="365"/>
      <c r="AA1004" s="365"/>
      <c r="AB1004" s="366"/>
      <c r="AC1004" s="376" t="s">
        <v>665</v>
      </c>
      <c r="AD1004" s="384"/>
      <c r="AE1004" s="384"/>
      <c r="AF1004" s="384"/>
      <c r="AG1004" s="384"/>
      <c r="AH1004" s="385" t="s">
        <v>716</v>
      </c>
      <c r="AI1004" s="386"/>
      <c r="AJ1004" s="386"/>
      <c r="AK1004" s="386"/>
      <c r="AL1004" s="370" t="s">
        <v>716</v>
      </c>
      <c r="AM1004" s="371"/>
      <c r="AN1004" s="371"/>
      <c r="AO1004" s="372"/>
      <c r="AP1004" s="373" t="s">
        <v>716</v>
      </c>
      <c r="AQ1004" s="373"/>
      <c r="AR1004" s="373"/>
      <c r="AS1004" s="373"/>
      <c r="AT1004" s="373"/>
      <c r="AU1004" s="373"/>
      <c r="AV1004" s="373"/>
      <c r="AW1004" s="373"/>
      <c r="AX1004" s="373"/>
    </row>
    <row r="1005" spans="1:50" ht="52.5" customHeight="1" x14ac:dyDescent="0.15">
      <c r="A1005" s="397">
        <v>3</v>
      </c>
      <c r="B1005" s="397">
        <v>1</v>
      </c>
      <c r="C1005" s="374" t="s">
        <v>697</v>
      </c>
      <c r="D1005" s="360"/>
      <c r="E1005" s="360"/>
      <c r="F1005" s="360"/>
      <c r="G1005" s="360"/>
      <c r="H1005" s="360"/>
      <c r="I1005" s="360"/>
      <c r="J1005" s="361" t="s">
        <v>705</v>
      </c>
      <c r="K1005" s="362"/>
      <c r="L1005" s="362"/>
      <c r="M1005" s="362"/>
      <c r="N1005" s="362"/>
      <c r="O1005" s="362"/>
      <c r="P1005" s="375" t="s">
        <v>708</v>
      </c>
      <c r="Q1005" s="363"/>
      <c r="R1005" s="363"/>
      <c r="S1005" s="363"/>
      <c r="T1005" s="363"/>
      <c r="U1005" s="363"/>
      <c r="V1005" s="363"/>
      <c r="W1005" s="363"/>
      <c r="X1005" s="363"/>
      <c r="Y1005" s="364">
        <v>30</v>
      </c>
      <c r="Z1005" s="365"/>
      <c r="AA1005" s="365"/>
      <c r="AB1005" s="366"/>
      <c r="AC1005" s="376" t="s">
        <v>665</v>
      </c>
      <c r="AD1005" s="384"/>
      <c r="AE1005" s="384"/>
      <c r="AF1005" s="384"/>
      <c r="AG1005" s="384"/>
      <c r="AH1005" s="385" t="s">
        <v>716</v>
      </c>
      <c r="AI1005" s="386"/>
      <c r="AJ1005" s="386"/>
      <c r="AK1005" s="386"/>
      <c r="AL1005" s="370" t="s">
        <v>716</v>
      </c>
      <c r="AM1005" s="371"/>
      <c r="AN1005" s="371"/>
      <c r="AO1005" s="372"/>
      <c r="AP1005" s="373" t="s">
        <v>716</v>
      </c>
      <c r="AQ1005" s="373"/>
      <c r="AR1005" s="373"/>
      <c r="AS1005" s="373"/>
      <c r="AT1005" s="373"/>
      <c r="AU1005" s="373"/>
      <c r="AV1005" s="373"/>
      <c r="AW1005" s="373"/>
      <c r="AX1005" s="373"/>
    </row>
    <row r="1006" spans="1:50" ht="52.5" customHeight="1" x14ac:dyDescent="0.15">
      <c r="A1006" s="397">
        <v>4</v>
      </c>
      <c r="B1006" s="397">
        <v>1</v>
      </c>
      <c r="C1006" s="374" t="s">
        <v>698</v>
      </c>
      <c r="D1006" s="360"/>
      <c r="E1006" s="360"/>
      <c r="F1006" s="360"/>
      <c r="G1006" s="360"/>
      <c r="H1006" s="360"/>
      <c r="I1006" s="360"/>
      <c r="J1006" s="361" t="s">
        <v>705</v>
      </c>
      <c r="K1006" s="362"/>
      <c r="L1006" s="362"/>
      <c r="M1006" s="362"/>
      <c r="N1006" s="362"/>
      <c r="O1006" s="362"/>
      <c r="P1006" s="375" t="s">
        <v>709</v>
      </c>
      <c r="Q1006" s="363"/>
      <c r="R1006" s="363"/>
      <c r="S1006" s="363"/>
      <c r="T1006" s="363"/>
      <c r="U1006" s="363"/>
      <c r="V1006" s="363"/>
      <c r="W1006" s="363"/>
      <c r="X1006" s="363"/>
      <c r="Y1006" s="364">
        <v>27</v>
      </c>
      <c r="Z1006" s="365"/>
      <c r="AA1006" s="365"/>
      <c r="AB1006" s="366"/>
      <c r="AC1006" s="376" t="s">
        <v>665</v>
      </c>
      <c r="AD1006" s="384"/>
      <c r="AE1006" s="384"/>
      <c r="AF1006" s="384"/>
      <c r="AG1006" s="384"/>
      <c r="AH1006" s="385" t="s">
        <v>716</v>
      </c>
      <c r="AI1006" s="386"/>
      <c r="AJ1006" s="386"/>
      <c r="AK1006" s="386"/>
      <c r="AL1006" s="370" t="s">
        <v>716</v>
      </c>
      <c r="AM1006" s="371"/>
      <c r="AN1006" s="371"/>
      <c r="AO1006" s="372"/>
      <c r="AP1006" s="373" t="s">
        <v>716</v>
      </c>
      <c r="AQ1006" s="373"/>
      <c r="AR1006" s="373"/>
      <c r="AS1006" s="373"/>
      <c r="AT1006" s="373"/>
      <c r="AU1006" s="373"/>
      <c r="AV1006" s="373"/>
      <c r="AW1006" s="373"/>
      <c r="AX1006" s="373"/>
    </row>
    <row r="1007" spans="1:50" ht="52.5" customHeight="1" x14ac:dyDescent="0.15">
      <c r="A1007" s="397">
        <v>5</v>
      </c>
      <c r="B1007" s="397">
        <v>1</v>
      </c>
      <c r="C1007" s="374" t="s">
        <v>699</v>
      </c>
      <c r="D1007" s="360"/>
      <c r="E1007" s="360"/>
      <c r="F1007" s="360"/>
      <c r="G1007" s="360"/>
      <c r="H1007" s="360"/>
      <c r="I1007" s="360"/>
      <c r="J1007" s="361" t="s">
        <v>705</v>
      </c>
      <c r="K1007" s="362"/>
      <c r="L1007" s="362"/>
      <c r="M1007" s="362"/>
      <c r="N1007" s="362"/>
      <c r="O1007" s="362"/>
      <c r="P1007" s="375" t="s">
        <v>710</v>
      </c>
      <c r="Q1007" s="363"/>
      <c r="R1007" s="363"/>
      <c r="S1007" s="363"/>
      <c r="T1007" s="363"/>
      <c r="U1007" s="363"/>
      <c r="V1007" s="363"/>
      <c r="W1007" s="363"/>
      <c r="X1007" s="363"/>
      <c r="Y1007" s="364">
        <v>26</v>
      </c>
      <c r="Z1007" s="365"/>
      <c r="AA1007" s="365"/>
      <c r="AB1007" s="366"/>
      <c r="AC1007" s="376" t="s">
        <v>665</v>
      </c>
      <c r="AD1007" s="384"/>
      <c r="AE1007" s="384"/>
      <c r="AF1007" s="384"/>
      <c r="AG1007" s="384"/>
      <c r="AH1007" s="385" t="s">
        <v>716</v>
      </c>
      <c r="AI1007" s="386"/>
      <c r="AJ1007" s="386"/>
      <c r="AK1007" s="386"/>
      <c r="AL1007" s="370" t="s">
        <v>716</v>
      </c>
      <c r="AM1007" s="371"/>
      <c r="AN1007" s="371"/>
      <c r="AO1007" s="372"/>
      <c r="AP1007" s="373" t="s">
        <v>716</v>
      </c>
      <c r="AQ1007" s="373"/>
      <c r="AR1007" s="373"/>
      <c r="AS1007" s="373"/>
      <c r="AT1007" s="373"/>
      <c r="AU1007" s="373"/>
      <c r="AV1007" s="373"/>
      <c r="AW1007" s="373"/>
      <c r="AX1007" s="373"/>
    </row>
    <row r="1008" spans="1:50" ht="52.5" customHeight="1" x14ac:dyDescent="0.15">
      <c r="A1008" s="397">
        <v>6</v>
      </c>
      <c r="B1008" s="397">
        <v>1</v>
      </c>
      <c r="C1008" s="374" t="s">
        <v>700</v>
      </c>
      <c r="D1008" s="360"/>
      <c r="E1008" s="360"/>
      <c r="F1008" s="360"/>
      <c r="G1008" s="360"/>
      <c r="H1008" s="360"/>
      <c r="I1008" s="360"/>
      <c r="J1008" s="361" t="s">
        <v>705</v>
      </c>
      <c r="K1008" s="362"/>
      <c r="L1008" s="362"/>
      <c r="M1008" s="362"/>
      <c r="N1008" s="362"/>
      <c r="O1008" s="362"/>
      <c r="P1008" s="375" t="s">
        <v>711</v>
      </c>
      <c r="Q1008" s="363"/>
      <c r="R1008" s="363"/>
      <c r="S1008" s="363"/>
      <c r="T1008" s="363"/>
      <c r="U1008" s="363"/>
      <c r="V1008" s="363"/>
      <c r="W1008" s="363"/>
      <c r="X1008" s="363"/>
      <c r="Y1008" s="364">
        <v>22</v>
      </c>
      <c r="Z1008" s="365"/>
      <c r="AA1008" s="365"/>
      <c r="AB1008" s="366"/>
      <c r="AC1008" s="376" t="s">
        <v>665</v>
      </c>
      <c r="AD1008" s="384"/>
      <c r="AE1008" s="384"/>
      <c r="AF1008" s="384"/>
      <c r="AG1008" s="384"/>
      <c r="AH1008" s="385" t="s">
        <v>716</v>
      </c>
      <c r="AI1008" s="386"/>
      <c r="AJ1008" s="386"/>
      <c r="AK1008" s="386"/>
      <c r="AL1008" s="370" t="s">
        <v>716</v>
      </c>
      <c r="AM1008" s="371"/>
      <c r="AN1008" s="371"/>
      <c r="AO1008" s="372"/>
      <c r="AP1008" s="373" t="s">
        <v>716</v>
      </c>
      <c r="AQ1008" s="373"/>
      <c r="AR1008" s="373"/>
      <c r="AS1008" s="373"/>
      <c r="AT1008" s="373"/>
      <c r="AU1008" s="373"/>
      <c r="AV1008" s="373"/>
      <c r="AW1008" s="373"/>
      <c r="AX1008" s="373"/>
    </row>
    <row r="1009" spans="1:50" ht="52.5" customHeight="1" x14ac:dyDescent="0.15">
      <c r="A1009" s="397">
        <v>7</v>
      </c>
      <c r="B1009" s="397">
        <v>1</v>
      </c>
      <c r="C1009" s="374" t="s">
        <v>701</v>
      </c>
      <c r="D1009" s="360"/>
      <c r="E1009" s="360"/>
      <c r="F1009" s="360"/>
      <c r="G1009" s="360"/>
      <c r="H1009" s="360"/>
      <c r="I1009" s="360"/>
      <c r="J1009" s="361" t="s">
        <v>705</v>
      </c>
      <c r="K1009" s="362"/>
      <c r="L1009" s="362"/>
      <c r="M1009" s="362"/>
      <c r="N1009" s="362"/>
      <c r="O1009" s="362"/>
      <c r="P1009" s="375" t="s">
        <v>712</v>
      </c>
      <c r="Q1009" s="363"/>
      <c r="R1009" s="363"/>
      <c r="S1009" s="363"/>
      <c r="T1009" s="363"/>
      <c r="U1009" s="363"/>
      <c r="V1009" s="363"/>
      <c r="W1009" s="363"/>
      <c r="X1009" s="363"/>
      <c r="Y1009" s="364">
        <v>21</v>
      </c>
      <c r="Z1009" s="365"/>
      <c r="AA1009" s="365"/>
      <c r="AB1009" s="366"/>
      <c r="AC1009" s="376" t="s">
        <v>665</v>
      </c>
      <c r="AD1009" s="384"/>
      <c r="AE1009" s="384"/>
      <c r="AF1009" s="384"/>
      <c r="AG1009" s="384"/>
      <c r="AH1009" s="385" t="s">
        <v>716</v>
      </c>
      <c r="AI1009" s="386"/>
      <c r="AJ1009" s="386"/>
      <c r="AK1009" s="386"/>
      <c r="AL1009" s="370" t="s">
        <v>716</v>
      </c>
      <c r="AM1009" s="371"/>
      <c r="AN1009" s="371"/>
      <c r="AO1009" s="372"/>
      <c r="AP1009" s="373" t="s">
        <v>716</v>
      </c>
      <c r="AQ1009" s="373"/>
      <c r="AR1009" s="373"/>
      <c r="AS1009" s="373"/>
      <c r="AT1009" s="373"/>
      <c r="AU1009" s="373"/>
      <c r="AV1009" s="373"/>
      <c r="AW1009" s="373"/>
      <c r="AX1009" s="373"/>
    </row>
    <row r="1010" spans="1:50" ht="52.5" customHeight="1" x14ac:dyDescent="0.15">
      <c r="A1010" s="397">
        <v>8</v>
      </c>
      <c r="B1010" s="397">
        <v>1</v>
      </c>
      <c r="C1010" s="374" t="s">
        <v>702</v>
      </c>
      <c r="D1010" s="360"/>
      <c r="E1010" s="360"/>
      <c r="F1010" s="360"/>
      <c r="G1010" s="360"/>
      <c r="H1010" s="360"/>
      <c r="I1010" s="360"/>
      <c r="J1010" s="361" t="s">
        <v>705</v>
      </c>
      <c r="K1010" s="362"/>
      <c r="L1010" s="362"/>
      <c r="M1010" s="362"/>
      <c r="N1010" s="362"/>
      <c r="O1010" s="362"/>
      <c r="P1010" s="375" t="s">
        <v>713</v>
      </c>
      <c r="Q1010" s="363"/>
      <c r="R1010" s="363"/>
      <c r="S1010" s="363"/>
      <c r="T1010" s="363"/>
      <c r="U1010" s="363"/>
      <c r="V1010" s="363"/>
      <c r="W1010" s="363"/>
      <c r="X1010" s="363"/>
      <c r="Y1010" s="364">
        <v>21</v>
      </c>
      <c r="Z1010" s="365"/>
      <c r="AA1010" s="365"/>
      <c r="AB1010" s="366"/>
      <c r="AC1010" s="376" t="s">
        <v>665</v>
      </c>
      <c r="AD1010" s="384"/>
      <c r="AE1010" s="384"/>
      <c r="AF1010" s="384"/>
      <c r="AG1010" s="384"/>
      <c r="AH1010" s="385" t="s">
        <v>716</v>
      </c>
      <c r="AI1010" s="386"/>
      <c r="AJ1010" s="386"/>
      <c r="AK1010" s="386"/>
      <c r="AL1010" s="370" t="s">
        <v>716</v>
      </c>
      <c r="AM1010" s="371"/>
      <c r="AN1010" s="371"/>
      <c r="AO1010" s="372"/>
      <c r="AP1010" s="373" t="s">
        <v>716</v>
      </c>
      <c r="AQ1010" s="373"/>
      <c r="AR1010" s="373"/>
      <c r="AS1010" s="373"/>
      <c r="AT1010" s="373"/>
      <c r="AU1010" s="373"/>
      <c r="AV1010" s="373"/>
      <c r="AW1010" s="373"/>
      <c r="AX1010" s="373"/>
    </row>
    <row r="1011" spans="1:50" ht="52.5" customHeight="1" x14ac:dyDescent="0.15">
      <c r="A1011" s="397">
        <v>9</v>
      </c>
      <c r="B1011" s="397">
        <v>1</v>
      </c>
      <c r="C1011" s="374" t="s">
        <v>703</v>
      </c>
      <c r="D1011" s="360"/>
      <c r="E1011" s="360"/>
      <c r="F1011" s="360"/>
      <c r="G1011" s="360"/>
      <c r="H1011" s="360"/>
      <c r="I1011" s="360"/>
      <c r="J1011" s="361" t="s">
        <v>705</v>
      </c>
      <c r="K1011" s="362"/>
      <c r="L1011" s="362"/>
      <c r="M1011" s="362"/>
      <c r="N1011" s="362"/>
      <c r="O1011" s="362"/>
      <c r="P1011" s="375" t="s">
        <v>714</v>
      </c>
      <c r="Q1011" s="363"/>
      <c r="R1011" s="363"/>
      <c r="S1011" s="363"/>
      <c r="T1011" s="363"/>
      <c r="U1011" s="363"/>
      <c r="V1011" s="363"/>
      <c r="W1011" s="363"/>
      <c r="X1011" s="363"/>
      <c r="Y1011" s="364">
        <v>20</v>
      </c>
      <c r="Z1011" s="365"/>
      <c r="AA1011" s="365"/>
      <c r="AB1011" s="366"/>
      <c r="AC1011" s="376" t="s">
        <v>665</v>
      </c>
      <c r="AD1011" s="384"/>
      <c r="AE1011" s="384"/>
      <c r="AF1011" s="384"/>
      <c r="AG1011" s="384"/>
      <c r="AH1011" s="385" t="s">
        <v>716</v>
      </c>
      <c r="AI1011" s="386"/>
      <c r="AJ1011" s="386"/>
      <c r="AK1011" s="386"/>
      <c r="AL1011" s="370" t="s">
        <v>716</v>
      </c>
      <c r="AM1011" s="371"/>
      <c r="AN1011" s="371"/>
      <c r="AO1011" s="372"/>
      <c r="AP1011" s="373" t="s">
        <v>716</v>
      </c>
      <c r="AQ1011" s="373"/>
      <c r="AR1011" s="373"/>
      <c r="AS1011" s="373"/>
      <c r="AT1011" s="373"/>
      <c r="AU1011" s="373"/>
      <c r="AV1011" s="373"/>
      <c r="AW1011" s="373"/>
      <c r="AX1011" s="373"/>
    </row>
    <row r="1012" spans="1:50" ht="52.5" customHeight="1" x14ac:dyDescent="0.15">
      <c r="A1012" s="397">
        <v>10</v>
      </c>
      <c r="B1012" s="397">
        <v>1</v>
      </c>
      <c r="C1012" s="374" t="s">
        <v>704</v>
      </c>
      <c r="D1012" s="360"/>
      <c r="E1012" s="360"/>
      <c r="F1012" s="360"/>
      <c r="G1012" s="360"/>
      <c r="H1012" s="360"/>
      <c r="I1012" s="360"/>
      <c r="J1012" s="361" t="s">
        <v>705</v>
      </c>
      <c r="K1012" s="362"/>
      <c r="L1012" s="362"/>
      <c r="M1012" s="362"/>
      <c r="N1012" s="362"/>
      <c r="O1012" s="362"/>
      <c r="P1012" s="375" t="s">
        <v>715</v>
      </c>
      <c r="Q1012" s="363"/>
      <c r="R1012" s="363"/>
      <c r="S1012" s="363"/>
      <c r="T1012" s="363"/>
      <c r="U1012" s="363"/>
      <c r="V1012" s="363"/>
      <c r="W1012" s="363"/>
      <c r="X1012" s="363"/>
      <c r="Y1012" s="364">
        <v>20</v>
      </c>
      <c r="Z1012" s="365"/>
      <c r="AA1012" s="365"/>
      <c r="AB1012" s="366"/>
      <c r="AC1012" s="376" t="s">
        <v>665</v>
      </c>
      <c r="AD1012" s="384"/>
      <c r="AE1012" s="384"/>
      <c r="AF1012" s="384"/>
      <c r="AG1012" s="384"/>
      <c r="AH1012" s="385" t="s">
        <v>716</v>
      </c>
      <c r="AI1012" s="386"/>
      <c r="AJ1012" s="386"/>
      <c r="AK1012" s="386"/>
      <c r="AL1012" s="370" t="s">
        <v>716</v>
      </c>
      <c r="AM1012" s="371"/>
      <c r="AN1012" s="371"/>
      <c r="AO1012" s="372"/>
      <c r="AP1012" s="373" t="s">
        <v>716</v>
      </c>
      <c r="AQ1012" s="373"/>
      <c r="AR1012" s="373"/>
      <c r="AS1012" s="373"/>
      <c r="AT1012" s="373"/>
      <c r="AU1012" s="373"/>
      <c r="AV1012" s="373"/>
      <c r="AW1012" s="373"/>
      <c r="AX1012" s="373"/>
    </row>
    <row r="1013" spans="1:50" ht="30" hidden="1" customHeight="1" x14ac:dyDescent="0.15">
      <c r="A1013" s="397">
        <v>11</v>
      </c>
      <c r="B1013" s="397">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97">
        <v>12</v>
      </c>
      <c r="B1014" s="39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97">
        <v>13</v>
      </c>
      <c r="B1015" s="39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97">
        <v>14</v>
      </c>
      <c r="B1016" s="39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97">
        <v>15</v>
      </c>
      <c r="B1017" s="39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97">
        <v>16</v>
      </c>
      <c r="B1018" s="39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97">
        <v>17</v>
      </c>
      <c r="B1019" s="39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97">
        <v>18</v>
      </c>
      <c r="B1020" s="39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97">
        <v>19</v>
      </c>
      <c r="B1021" s="39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97">
        <v>20</v>
      </c>
      <c r="B1022" s="39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97">
        <v>21</v>
      </c>
      <c r="B1023" s="39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97">
        <v>22</v>
      </c>
      <c r="B1024" s="397">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97">
        <v>23</v>
      </c>
      <c r="B1025" s="397">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97">
        <v>24</v>
      </c>
      <c r="B1026" s="397">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97">
        <v>25</v>
      </c>
      <c r="B1027" s="39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97">
        <v>26</v>
      </c>
      <c r="B1028" s="39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97">
        <v>27</v>
      </c>
      <c r="B1029" s="39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97">
        <v>28</v>
      </c>
      <c r="B1030" s="39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97">
        <v>29</v>
      </c>
      <c r="B1031" s="39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97">
        <v>30</v>
      </c>
      <c r="B1032" s="39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338</v>
      </c>
      <c r="AD1035" s="148"/>
      <c r="AE1035" s="148"/>
      <c r="AF1035" s="148"/>
      <c r="AG1035" s="148"/>
      <c r="AH1035" s="380" t="s">
        <v>364</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97">
        <v>1</v>
      </c>
      <c r="B1036" s="39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97">
        <v>2</v>
      </c>
      <c r="B1037" s="39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97">
        <v>3</v>
      </c>
      <c r="B1038" s="397">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97">
        <v>4</v>
      </c>
      <c r="B1039" s="397">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97">
        <v>5</v>
      </c>
      <c r="B1040" s="397">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97">
        <v>6</v>
      </c>
      <c r="B1041" s="397">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97">
        <v>7</v>
      </c>
      <c r="B1042" s="397">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97">
        <v>8</v>
      </c>
      <c r="B1043" s="39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97">
        <v>9</v>
      </c>
      <c r="B1044" s="39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97">
        <v>10</v>
      </c>
      <c r="B1045" s="397">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97">
        <v>11</v>
      </c>
      <c r="B1046" s="397">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97">
        <v>12</v>
      </c>
      <c r="B1047" s="39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97">
        <v>13</v>
      </c>
      <c r="B1048" s="39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97">
        <v>14</v>
      </c>
      <c r="B1049" s="39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97">
        <v>15</v>
      </c>
      <c r="B1050" s="39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97">
        <v>16</v>
      </c>
      <c r="B1051" s="39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97">
        <v>17</v>
      </c>
      <c r="B1052" s="39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97">
        <v>18</v>
      </c>
      <c r="B1053" s="39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97">
        <v>19</v>
      </c>
      <c r="B1054" s="39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97">
        <v>20</v>
      </c>
      <c r="B1055" s="39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97">
        <v>21</v>
      </c>
      <c r="B1056" s="39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97">
        <v>22</v>
      </c>
      <c r="B1057" s="397">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97">
        <v>23</v>
      </c>
      <c r="B1058" s="397">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97">
        <v>24</v>
      </c>
      <c r="B1059" s="397">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97">
        <v>25</v>
      </c>
      <c r="B1060" s="39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97">
        <v>26</v>
      </c>
      <c r="B1061" s="39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97">
        <v>27</v>
      </c>
      <c r="B1062" s="39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97">
        <v>28</v>
      </c>
      <c r="B1063" s="39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97">
        <v>29</v>
      </c>
      <c r="B1064" s="39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97">
        <v>30</v>
      </c>
      <c r="B1065" s="39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338</v>
      </c>
      <c r="AD1068" s="148"/>
      <c r="AE1068" s="148"/>
      <c r="AF1068" s="148"/>
      <c r="AG1068" s="148"/>
      <c r="AH1068" s="380" t="s">
        <v>364</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97">
        <v>1</v>
      </c>
      <c r="B1069" s="39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97">
        <v>2</v>
      </c>
      <c r="B1070" s="39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97">
        <v>3</v>
      </c>
      <c r="B1071" s="397">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97">
        <v>4</v>
      </c>
      <c r="B1072" s="397">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97">
        <v>5</v>
      </c>
      <c r="B1073" s="397">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97">
        <v>6</v>
      </c>
      <c r="B1074" s="397">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97">
        <v>7</v>
      </c>
      <c r="B1075" s="397">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97">
        <v>8</v>
      </c>
      <c r="B1076" s="39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97">
        <v>9</v>
      </c>
      <c r="B1077" s="39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97">
        <v>10</v>
      </c>
      <c r="B1078" s="397">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97">
        <v>11</v>
      </c>
      <c r="B1079" s="397">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97">
        <v>12</v>
      </c>
      <c r="B1080" s="39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97">
        <v>13</v>
      </c>
      <c r="B1081" s="39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97">
        <v>14</v>
      </c>
      <c r="B1082" s="39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97">
        <v>15</v>
      </c>
      <c r="B1083" s="39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97">
        <v>16</v>
      </c>
      <c r="B1084" s="39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97">
        <v>17</v>
      </c>
      <c r="B1085" s="39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97">
        <v>18</v>
      </c>
      <c r="B1086" s="39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97">
        <v>19</v>
      </c>
      <c r="B1087" s="39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97">
        <v>20</v>
      </c>
      <c r="B1088" s="39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97">
        <v>21</v>
      </c>
      <c r="B1089" s="39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97">
        <v>22</v>
      </c>
      <c r="B1090" s="397">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97">
        <v>23</v>
      </c>
      <c r="B1091" s="397">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97">
        <v>24</v>
      </c>
      <c r="B1092" s="397">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97">
        <v>25</v>
      </c>
      <c r="B1093" s="39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97">
        <v>26</v>
      </c>
      <c r="B1094" s="39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97">
        <v>27</v>
      </c>
      <c r="B1095" s="39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97">
        <v>28</v>
      </c>
      <c r="B1096" s="39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97">
        <v>29</v>
      </c>
      <c r="B1097" s="39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97">
        <v>30</v>
      </c>
      <c r="B1098" s="39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403" t="s">
        <v>329</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281" t="s">
        <v>344</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7"/>
      <c r="B1102" s="397"/>
      <c r="C1102" s="148" t="s">
        <v>266</v>
      </c>
      <c r="D1102" s="406"/>
      <c r="E1102" s="148" t="s">
        <v>265</v>
      </c>
      <c r="F1102" s="406"/>
      <c r="G1102" s="406"/>
      <c r="H1102" s="406"/>
      <c r="I1102" s="406"/>
      <c r="J1102" s="148" t="s">
        <v>300</v>
      </c>
      <c r="K1102" s="148"/>
      <c r="L1102" s="148"/>
      <c r="M1102" s="148"/>
      <c r="N1102" s="148"/>
      <c r="O1102" s="148"/>
      <c r="P1102" s="380" t="s">
        <v>27</v>
      </c>
      <c r="Q1102" s="380"/>
      <c r="R1102" s="380"/>
      <c r="S1102" s="380"/>
      <c r="T1102" s="380"/>
      <c r="U1102" s="380"/>
      <c r="V1102" s="380"/>
      <c r="W1102" s="380"/>
      <c r="X1102" s="380"/>
      <c r="Y1102" s="148" t="s">
        <v>302</v>
      </c>
      <c r="Z1102" s="406"/>
      <c r="AA1102" s="406"/>
      <c r="AB1102" s="406"/>
      <c r="AC1102" s="148" t="s">
        <v>248</v>
      </c>
      <c r="AD1102" s="148"/>
      <c r="AE1102" s="148"/>
      <c r="AF1102" s="148"/>
      <c r="AG1102" s="148"/>
      <c r="AH1102" s="380" t="s">
        <v>261</v>
      </c>
      <c r="AI1102" s="381"/>
      <c r="AJ1102" s="381"/>
      <c r="AK1102" s="381"/>
      <c r="AL1102" s="381" t="s">
        <v>21</v>
      </c>
      <c r="AM1102" s="381"/>
      <c r="AN1102" s="381"/>
      <c r="AO1102" s="407"/>
      <c r="AP1102" s="383" t="s">
        <v>330</v>
      </c>
      <c r="AQ1102" s="383"/>
      <c r="AR1102" s="383"/>
      <c r="AS1102" s="383"/>
      <c r="AT1102" s="383"/>
      <c r="AU1102" s="383"/>
      <c r="AV1102" s="383"/>
      <c r="AW1102" s="383"/>
      <c r="AX1102" s="383"/>
    </row>
    <row r="1103" spans="1:50" ht="30" customHeight="1" x14ac:dyDescent="0.15">
      <c r="A1103" s="397">
        <v>1</v>
      </c>
      <c r="B1103" s="397">
        <v>1</v>
      </c>
      <c r="C1103" s="395"/>
      <c r="D1103" s="395"/>
      <c r="E1103" s="351" t="s">
        <v>554</v>
      </c>
      <c r="F1103" s="396"/>
      <c r="G1103" s="396"/>
      <c r="H1103" s="396"/>
      <c r="I1103" s="396"/>
      <c r="J1103" s="361" t="s">
        <v>554</v>
      </c>
      <c r="K1103" s="362"/>
      <c r="L1103" s="362"/>
      <c r="M1103" s="362"/>
      <c r="N1103" s="362"/>
      <c r="O1103" s="362"/>
      <c r="P1103" s="408" t="s">
        <v>555</v>
      </c>
      <c r="Q1103" s="363"/>
      <c r="R1103" s="363"/>
      <c r="S1103" s="363"/>
      <c r="T1103" s="363"/>
      <c r="U1103" s="363"/>
      <c r="V1103" s="363"/>
      <c r="W1103" s="363"/>
      <c r="X1103" s="363"/>
      <c r="Y1103" s="409" t="s">
        <v>554</v>
      </c>
      <c r="Z1103" s="365"/>
      <c r="AA1103" s="365"/>
      <c r="AB1103" s="366"/>
      <c r="AC1103" s="367"/>
      <c r="AD1103" s="367"/>
      <c r="AE1103" s="367"/>
      <c r="AF1103" s="367"/>
      <c r="AG1103" s="367"/>
      <c r="AH1103" s="398" t="s">
        <v>554</v>
      </c>
      <c r="AI1103" s="369"/>
      <c r="AJ1103" s="369"/>
      <c r="AK1103" s="369"/>
      <c r="AL1103" s="399" t="s">
        <v>554</v>
      </c>
      <c r="AM1103" s="371"/>
      <c r="AN1103" s="371"/>
      <c r="AO1103" s="372"/>
      <c r="AP1103" s="400" t="s">
        <v>555</v>
      </c>
      <c r="AQ1103" s="373"/>
      <c r="AR1103" s="373"/>
      <c r="AS1103" s="373"/>
      <c r="AT1103" s="373"/>
      <c r="AU1103" s="373"/>
      <c r="AV1103" s="373"/>
      <c r="AW1103" s="373"/>
      <c r="AX1103" s="373"/>
    </row>
    <row r="1104" spans="1:50" ht="30" hidden="1" customHeight="1" x14ac:dyDescent="0.15">
      <c r="A1104" s="397">
        <v>2</v>
      </c>
      <c r="B1104" s="397">
        <v>1</v>
      </c>
      <c r="C1104" s="395"/>
      <c r="D1104" s="395"/>
      <c r="E1104" s="396"/>
      <c r="F1104" s="396"/>
      <c r="G1104" s="396"/>
      <c r="H1104" s="396"/>
      <c r="I1104" s="396"/>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97">
        <v>3</v>
      </c>
      <c r="B1105" s="397">
        <v>1</v>
      </c>
      <c r="C1105" s="395"/>
      <c r="D1105" s="395"/>
      <c r="E1105" s="396"/>
      <c r="F1105" s="396"/>
      <c r="G1105" s="396"/>
      <c r="H1105" s="396"/>
      <c r="I1105" s="396"/>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97">
        <v>4</v>
      </c>
      <c r="B1106" s="397">
        <v>1</v>
      </c>
      <c r="C1106" s="395"/>
      <c r="D1106" s="395"/>
      <c r="E1106" s="396"/>
      <c r="F1106" s="396"/>
      <c r="G1106" s="396"/>
      <c r="H1106" s="396"/>
      <c r="I1106" s="396"/>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97">
        <v>5</v>
      </c>
      <c r="B1107" s="397">
        <v>1</v>
      </c>
      <c r="C1107" s="395"/>
      <c r="D1107" s="395"/>
      <c r="E1107" s="396"/>
      <c r="F1107" s="396"/>
      <c r="G1107" s="396"/>
      <c r="H1107" s="396"/>
      <c r="I1107" s="396"/>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97">
        <v>6</v>
      </c>
      <c r="B1108" s="397">
        <v>1</v>
      </c>
      <c r="C1108" s="395"/>
      <c r="D1108" s="395"/>
      <c r="E1108" s="396"/>
      <c r="F1108" s="396"/>
      <c r="G1108" s="396"/>
      <c r="H1108" s="396"/>
      <c r="I1108" s="396"/>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97">
        <v>7</v>
      </c>
      <c r="B1109" s="397">
        <v>1</v>
      </c>
      <c r="C1109" s="395"/>
      <c r="D1109" s="395"/>
      <c r="E1109" s="396"/>
      <c r="F1109" s="396"/>
      <c r="G1109" s="396"/>
      <c r="H1109" s="396"/>
      <c r="I1109" s="396"/>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97">
        <v>8</v>
      </c>
      <c r="B1110" s="397">
        <v>1</v>
      </c>
      <c r="C1110" s="395"/>
      <c r="D1110" s="395"/>
      <c r="E1110" s="396"/>
      <c r="F1110" s="396"/>
      <c r="G1110" s="396"/>
      <c r="H1110" s="396"/>
      <c r="I1110" s="396"/>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97">
        <v>9</v>
      </c>
      <c r="B1111" s="397">
        <v>1</v>
      </c>
      <c r="C1111" s="395"/>
      <c r="D1111" s="395"/>
      <c r="E1111" s="396"/>
      <c r="F1111" s="396"/>
      <c r="G1111" s="396"/>
      <c r="H1111" s="396"/>
      <c r="I1111" s="396"/>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97">
        <v>10</v>
      </c>
      <c r="B1112" s="397">
        <v>1</v>
      </c>
      <c r="C1112" s="395"/>
      <c r="D1112" s="395"/>
      <c r="E1112" s="396"/>
      <c r="F1112" s="396"/>
      <c r="G1112" s="396"/>
      <c r="H1112" s="396"/>
      <c r="I1112" s="396"/>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97">
        <v>11</v>
      </c>
      <c r="B1113" s="397">
        <v>1</v>
      </c>
      <c r="C1113" s="395"/>
      <c r="D1113" s="395"/>
      <c r="E1113" s="396"/>
      <c r="F1113" s="396"/>
      <c r="G1113" s="396"/>
      <c r="H1113" s="396"/>
      <c r="I1113" s="396"/>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97">
        <v>12</v>
      </c>
      <c r="B1114" s="397">
        <v>1</v>
      </c>
      <c r="C1114" s="395"/>
      <c r="D1114" s="395"/>
      <c r="E1114" s="396"/>
      <c r="F1114" s="396"/>
      <c r="G1114" s="396"/>
      <c r="H1114" s="396"/>
      <c r="I1114" s="396"/>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97">
        <v>13</v>
      </c>
      <c r="B1115" s="397">
        <v>1</v>
      </c>
      <c r="C1115" s="395"/>
      <c r="D1115" s="395"/>
      <c r="E1115" s="396"/>
      <c r="F1115" s="396"/>
      <c r="G1115" s="396"/>
      <c r="H1115" s="396"/>
      <c r="I1115" s="396"/>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97">
        <v>14</v>
      </c>
      <c r="B1116" s="397">
        <v>1</v>
      </c>
      <c r="C1116" s="395"/>
      <c r="D1116" s="395"/>
      <c r="E1116" s="396"/>
      <c r="F1116" s="396"/>
      <c r="G1116" s="396"/>
      <c r="H1116" s="396"/>
      <c r="I1116" s="396"/>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97">
        <v>15</v>
      </c>
      <c r="B1117" s="397">
        <v>1</v>
      </c>
      <c r="C1117" s="395"/>
      <c r="D1117" s="395"/>
      <c r="E1117" s="396"/>
      <c r="F1117" s="396"/>
      <c r="G1117" s="396"/>
      <c r="H1117" s="396"/>
      <c r="I1117" s="396"/>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97">
        <v>16</v>
      </c>
      <c r="B1118" s="397">
        <v>1</v>
      </c>
      <c r="C1118" s="395"/>
      <c r="D1118" s="395"/>
      <c r="E1118" s="396"/>
      <c r="F1118" s="396"/>
      <c r="G1118" s="396"/>
      <c r="H1118" s="396"/>
      <c r="I1118" s="396"/>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97">
        <v>17</v>
      </c>
      <c r="B1119" s="397">
        <v>1</v>
      </c>
      <c r="C1119" s="395"/>
      <c r="D1119" s="395"/>
      <c r="E1119" s="396"/>
      <c r="F1119" s="396"/>
      <c r="G1119" s="396"/>
      <c r="H1119" s="396"/>
      <c r="I1119" s="396"/>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97">
        <v>18</v>
      </c>
      <c r="B1120" s="397">
        <v>1</v>
      </c>
      <c r="C1120" s="395"/>
      <c r="D1120" s="395"/>
      <c r="E1120" s="146"/>
      <c r="F1120" s="396"/>
      <c r="G1120" s="396"/>
      <c r="H1120" s="396"/>
      <c r="I1120" s="396"/>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97">
        <v>19</v>
      </c>
      <c r="B1121" s="397">
        <v>1</v>
      </c>
      <c r="C1121" s="395"/>
      <c r="D1121" s="395"/>
      <c r="E1121" s="396"/>
      <c r="F1121" s="396"/>
      <c r="G1121" s="396"/>
      <c r="H1121" s="396"/>
      <c r="I1121" s="396"/>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97">
        <v>20</v>
      </c>
      <c r="B1122" s="397">
        <v>1</v>
      </c>
      <c r="C1122" s="395"/>
      <c r="D1122" s="395"/>
      <c r="E1122" s="396"/>
      <c r="F1122" s="396"/>
      <c r="G1122" s="396"/>
      <c r="H1122" s="396"/>
      <c r="I1122" s="396"/>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97">
        <v>21</v>
      </c>
      <c r="B1123" s="397">
        <v>1</v>
      </c>
      <c r="C1123" s="395"/>
      <c r="D1123" s="395"/>
      <c r="E1123" s="396"/>
      <c r="F1123" s="396"/>
      <c r="G1123" s="396"/>
      <c r="H1123" s="396"/>
      <c r="I1123" s="396"/>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97">
        <v>22</v>
      </c>
      <c r="B1124" s="397">
        <v>1</v>
      </c>
      <c r="C1124" s="395"/>
      <c r="D1124" s="395"/>
      <c r="E1124" s="396"/>
      <c r="F1124" s="396"/>
      <c r="G1124" s="396"/>
      <c r="H1124" s="396"/>
      <c r="I1124" s="396"/>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97">
        <v>23</v>
      </c>
      <c r="B1125" s="397">
        <v>1</v>
      </c>
      <c r="C1125" s="395"/>
      <c r="D1125" s="395"/>
      <c r="E1125" s="396"/>
      <c r="F1125" s="396"/>
      <c r="G1125" s="396"/>
      <c r="H1125" s="396"/>
      <c r="I1125" s="396"/>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97">
        <v>24</v>
      </c>
      <c r="B1126" s="397">
        <v>1</v>
      </c>
      <c r="C1126" s="395"/>
      <c r="D1126" s="395"/>
      <c r="E1126" s="396"/>
      <c r="F1126" s="396"/>
      <c r="G1126" s="396"/>
      <c r="H1126" s="396"/>
      <c r="I1126" s="396"/>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97">
        <v>25</v>
      </c>
      <c r="B1127" s="397">
        <v>1</v>
      </c>
      <c r="C1127" s="395"/>
      <c r="D1127" s="395"/>
      <c r="E1127" s="396"/>
      <c r="F1127" s="396"/>
      <c r="G1127" s="396"/>
      <c r="H1127" s="396"/>
      <c r="I1127" s="396"/>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97">
        <v>26</v>
      </c>
      <c r="B1128" s="397">
        <v>1</v>
      </c>
      <c r="C1128" s="395"/>
      <c r="D1128" s="395"/>
      <c r="E1128" s="396"/>
      <c r="F1128" s="396"/>
      <c r="G1128" s="396"/>
      <c r="H1128" s="396"/>
      <c r="I1128" s="396"/>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97">
        <v>27</v>
      </c>
      <c r="B1129" s="397">
        <v>1</v>
      </c>
      <c r="C1129" s="395"/>
      <c r="D1129" s="395"/>
      <c r="E1129" s="396"/>
      <c r="F1129" s="396"/>
      <c r="G1129" s="396"/>
      <c r="H1129" s="396"/>
      <c r="I1129" s="396"/>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97">
        <v>28</v>
      </c>
      <c r="B1130" s="397">
        <v>1</v>
      </c>
      <c r="C1130" s="395"/>
      <c r="D1130" s="395"/>
      <c r="E1130" s="396"/>
      <c r="F1130" s="396"/>
      <c r="G1130" s="396"/>
      <c r="H1130" s="396"/>
      <c r="I1130" s="396"/>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97">
        <v>29</v>
      </c>
      <c r="B1131" s="397">
        <v>1</v>
      </c>
      <c r="C1131" s="395"/>
      <c r="D1131" s="395"/>
      <c r="E1131" s="396"/>
      <c r="F1131" s="396"/>
      <c r="G1131" s="396"/>
      <c r="H1131" s="396"/>
      <c r="I1131" s="396"/>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97">
        <v>30</v>
      </c>
      <c r="B1132" s="397">
        <v>1</v>
      </c>
      <c r="C1132" s="395"/>
      <c r="D1132" s="395"/>
      <c r="E1132" s="396"/>
      <c r="F1132" s="396"/>
      <c r="G1132" s="396"/>
      <c r="H1132" s="396"/>
      <c r="I1132" s="396"/>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51">
      <formula>IF(RIGHT(TEXT(P14,"0.#"),1)=".",FALSE,TRUE)</formula>
    </cfRule>
    <cfRule type="expression" dxfId="2780" priority="14052">
      <formula>IF(RIGHT(TEXT(P14,"0.#"),1)=".",TRUE,FALSE)</formula>
    </cfRule>
  </conditionalFormatting>
  <conditionalFormatting sqref="AE32">
    <cfRule type="expression" dxfId="2779" priority="14041">
      <formula>IF(RIGHT(TEXT(AE32,"0.#"),1)=".",FALSE,TRUE)</formula>
    </cfRule>
    <cfRule type="expression" dxfId="2778" priority="14042">
      <formula>IF(RIGHT(TEXT(AE32,"0.#"),1)=".",TRUE,FALSE)</formula>
    </cfRule>
  </conditionalFormatting>
  <conditionalFormatting sqref="P18:AX18">
    <cfRule type="expression" dxfId="2777" priority="13927">
      <formula>IF(RIGHT(TEXT(P18,"0.#"),1)=".",FALSE,TRUE)</formula>
    </cfRule>
    <cfRule type="expression" dxfId="2776" priority="13928">
      <formula>IF(RIGHT(TEXT(P18,"0.#"),1)=".",TRUE,FALSE)</formula>
    </cfRule>
  </conditionalFormatting>
  <conditionalFormatting sqref="Y783">
    <cfRule type="expression" dxfId="2775" priority="13923">
      <formula>IF(RIGHT(TEXT(Y783,"0.#"),1)=".",FALSE,TRUE)</formula>
    </cfRule>
    <cfRule type="expression" dxfId="2774" priority="13924">
      <formula>IF(RIGHT(TEXT(Y783,"0.#"),1)=".",TRUE,FALSE)</formula>
    </cfRule>
  </conditionalFormatting>
  <conditionalFormatting sqref="Y792">
    <cfRule type="expression" dxfId="2773" priority="13919">
      <formula>IF(RIGHT(TEXT(Y792,"0.#"),1)=".",FALSE,TRUE)</formula>
    </cfRule>
    <cfRule type="expression" dxfId="2772" priority="13920">
      <formula>IF(RIGHT(TEXT(Y792,"0.#"),1)=".",TRUE,FALSE)</formula>
    </cfRule>
  </conditionalFormatting>
  <conditionalFormatting sqref="Y823:Y830 Y821 Y810:Y817 Y808 Y797:Y804 Y795">
    <cfRule type="expression" dxfId="2771" priority="13701">
      <formula>IF(RIGHT(TEXT(Y795,"0.#"),1)=".",FALSE,TRUE)</formula>
    </cfRule>
    <cfRule type="expression" dxfId="2770" priority="13702">
      <formula>IF(RIGHT(TEXT(Y795,"0.#"),1)=".",TRUE,FALSE)</formula>
    </cfRule>
  </conditionalFormatting>
  <conditionalFormatting sqref="P16:AQ17 P15:AX15 P13:AX13">
    <cfRule type="expression" dxfId="2769" priority="13749">
      <formula>IF(RIGHT(TEXT(P13,"0.#"),1)=".",FALSE,TRUE)</formula>
    </cfRule>
    <cfRule type="expression" dxfId="2768" priority="13750">
      <formula>IF(RIGHT(TEXT(P13,"0.#"),1)=".",TRUE,FALSE)</formula>
    </cfRule>
  </conditionalFormatting>
  <conditionalFormatting sqref="P19:AJ19">
    <cfRule type="expression" dxfId="2767" priority="13747">
      <formula>IF(RIGHT(TEXT(P19,"0.#"),1)=".",FALSE,TRUE)</formula>
    </cfRule>
    <cfRule type="expression" dxfId="2766" priority="13748">
      <formula>IF(RIGHT(TEXT(P19,"0.#"),1)=".",TRUE,FALSE)</formula>
    </cfRule>
  </conditionalFormatting>
  <conditionalFormatting sqref="AE101 AQ101">
    <cfRule type="expression" dxfId="2765" priority="13739">
      <formula>IF(RIGHT(TEXT(AE101,"0.#"),1)=".",FALSE,TRUE)</formula>
    </cfRule>
    <cfRule type="expression" dxfId="2764" priority="13740">
      <formula>IF(RIGHT(TEXT(AE101,"0.#"),1)=".",TRUE,FALSE)</formula>
    </cfRule>
  </conditionalFormatting>
  <conditionalFormatting sqref="Y784:Y791 Y782">
    <cfRule type="expression" dxfId="2763" priority="13725">
      <formula>IF(RIGHT(TEXT(Y782,"0.#"),1)=".",FALSE,TRUE)</formula>
    </cfRule>
    <cfRule type="expression" dxfId="2762" priority="13726">
      <formula>IF(RIGHT(TEXT(Y782,"0.#"),1)=".",TRUE,FALSE)</formula>
    </cfRule>
  </conditionalFormatting>
  <conditionalFormatting sqref="AU783">
    <cfRule type="expression" dxfId="2761" priority="13723">
      <formula>IF(RIGHT(TEXT(AU783,"0.#"),1)=".",FALSE,TRUE)</formula>
    </cfRule>
    <cfRule type="expression" dxfId="2760" priority="13724">
      <formula>IF(RIGHT(TEXT(AU783,"0.#"),1)=".",TRUE,FALSE)</formula>
    </cfRule>
  </conditionalFormatting>
  <conditionalFormatting sqref="AU792">
    <cfRule type="expression" dxfId="2759" priority="13721">
      <formula>IF(RIGHT(TEXT(AU792,"0.#"),1)=".",FALSE,TRUE)</formula>
    </cfRule>
    <cfRule type="expression" dxfId="2758" priority="13722">
      <formula>IF(RIGHT(TEXT(AU792,"0.#"),1)=".",TRUE,FALSE)</formula>
    </cfRule>
  </conditionalFormatting>
  <conditionalFormatting sqref="AU784:AU791 AU782">
    <cfRule type="expression" dxfId="2757" priority="13719">
      <formula>IF(RIGHT(TEXT(AU782,"0.#"),1)=".",FALSE,TRUE)</formula>
    </cfRule>
    <cfRule type="expression" dxfId="2756" priority="13720">
      <formula>IF(RIGHT(TEXT(AU782,"0.#"),1)=".",TRUE,FALSE)</formula>
    </cfRule>
  </conditionalFormatting>
  <conditionalFormatting sqref="Y822 Y809 Y796">
    <cfRule type="expression" dxfId="2755" priority="13705">
      <formula>IF(RIGHT(TEXT(Y796,"0.#"),1)=".",FALSE,TRUE)</formula>
    </cfRule>
    <cfRule type="expression" dxfId="2754" priority="13706">
      <formula>IF(RIGHT(TEXT(Y796,"0.#"),1)=".",TRUE,FALSE)</formula>
    </cfRule>
  </conditionalFormatting>
  <conditionalFormatting sqref="Y831 Y818 Y805">
    <cfRule type="expression" dxfId="2753" priority="13703">
      <formula>IF(RIGHT(TEXT(Y805,"0.#"),1)=".",FALSE,TRUE)</formula>
    </cfRule>
    <cfRule type="expression" dxfId="2752" priority="13704">
      <formula>IF(RIGHT(TEXT(Y805,"0.#"),1)=".",TRUE,FALSE)</formula>
    </cfRule>
  </conditionalFormatting>
  <conditionalFormatting sqref="AU822 AU809 AU796">
    <cfRule type="expression" dxfId="2751" priority="13699">
      <formula>IF(RIGHT(TEXT(AU796,"0.#"),1)=".",FALSE,TRUE)</formula>
    </cfRule>
    <cfRule type="expression" dxfId="2750" priority="13700">
      <formula>IF(RIGHT(TEXT(AU796,"0.#"),1)=".",TRUE,FALSE)</formula>
    </cfRule>
  </conditionalFormatting>
  <conditionalFormatting sqref="AU831 AU818 AU805">
    <cfRule type="expression" dxfId="2749" priority="13697">
      <formula>IF(RIGHT(TEXT(AU805,"0.#"),1)=".",FALSE,TRUE)</formula>
    </cfRule>
    <cfRule type="expression" dxfId="2748" priority="13698">
      <formula>IF(RIGHT(TEXT(AU805,"0.#"),1)=".",TRUE,FALSE)</formula>
    </cfRule>
  </conditionalFormatting>
  <conditionalFormatting sqref="AU823:AU830 AU821 AU810:AU817 AU808 AU797:AU804 AU795">
    <cfRule type="expression" dxfId="2747" priority="13695">
      <formula>IF(RIGHT(TEXT(AU795,"0.#"),1)=".",FALSE,TRUE)</formula>
    </cfRule>
    <cfRule type="expression" dxfId="2746" priority="13696">
      <formula>IF(RIGHT(TEXT(AU795,"0.#"),1)=".",TRUE,FALSE)</formula>
    </cfRule>
  </conditionalFormatting>
  <conditionalFormatting sqref="AM87">
    <cfRule type="expression" dxfId="2745" priority="13349">
      <formula>IF(RIGHT(TEXT(AM87,"0.#"),1)=".",FALSE,TRUE)</formula>
    </cfRule>
    <cfRule type="expression" dxfId="2744" priority="13350">
      <formula>IF(RIGHT(TEXT(AM87,"0.#"),1)=".",TRUE,FALSE)</formula>
    </cfRule>
  </conditionalFormatting>
  <conditionalFormatting sqref="AE55">
    <cfRule type="expression" dxfId="2743" priority="13417">
      <formula>IF(RIGHT(TEXT(AE55,"0.#"),1)=".",FALSE,TRUE)</formula>
    </cfRule>
    <cfRule type="expression" dxfId="2742" priority="13418">
      <formula>IF(RIGHT(TEXT(AE55,"0.#"),1)=".",TRUE,FALSE)</formula>
    </cfRule>
  </conditionalFormatting>
  <conditionalFormatting sqref="AI55">
    <cfRule type="expression" dxfId="2741" priority="13415">
      <formula>IF(RIGHT(TEXT(AI55,"0.#"),1)=".",FALSE,TRUE)</formula>
    </cfRule>
    <cfRule type="expression" dxfId="2740" priority="13416">
      <formula>IF(RIGHT(TEXT(AI55,"0.#"),1)=".",TRUE,FALSE)</formula>
    </cfRule>
  </conditionalFormatting>
  <conditionalFormatting sqref="AM34">
    <cfRule type="expression" dxfId="2739" priority="13495">
      <formula>IF(RIGHT(TEXT(AM34,"0.#"),1)=".",FALSE,TRUE)</formula>
    </cfRule>
    <cfRule type="expression" dxfId="2738" priority="13496">
      <formula>IF(RIGHT(TEXT(AM34,"0.#"),1)=".",TRUE,FALSE)</formula>
    </cfRule>
  </conditionalFormatting>
  <conditionalFormatting sqref="AE33">
    <cfRule type="expression" dxfId="2737" priority="13509">
      <formula>IF(RIGHT(TEXT(AE33,"0.#"),1)=".",FALSE,TRUE)</formula>
    </cfRule>
    <cfRule type="expression" dxfId="2736" priority="13510">
      <formula>IF(RIGHT(TEXT(AE33,"0.#"),1)=".",TRUE,FALSE)</formula>
    </cfRule>
  </conditionalFormatting>
  <conditionalFormatting sqref="AE34">
    <cfRule type="expression" dxfId="2735" priority="13507">
      <formula>IF(RIGHT(TEXT(AE34,"0.#"),1)=".",FALSE,TRUE)</formula>
    </cfRule>
    <cfRule type="expression" dxfId="2734" priority="13508">
      <formula>IF(RIGHT(TEXT(AE34,"0.#"),1)=".",TRUE,FALSE)</formula>
    </cfRule>
  </conditionalFormatting>
  <conditionalFormatting sqref="AI34">
    <cfRule type="expression" dxfId="2733" priority="13505">
      <formula>IF(RIGHT(TEXT(AI34,"0.#"),1)=".",FALSE,TRUE)</formula>
    </cfRule>
    <cfRule type="expression" dxfId="2732" priority="13506">
      <formula>IF(RIGHT(TEXT(AI34,"0.#"),1)=".",TRUE,FALSE)</formula>
    </cfRule>
  </conditionalFormatting>
  <conditionalFormatting sqref="AI33">
    <cfRule type="expression" dxfId="2731" priority="13503">
      <formula>IF(RIGHT(TEXT(AI33,"0.#"),1)=".",FALSE,TRUE)</formula>
    </cfRule>
    <cfRule type="expression" dxfId="2730" priority="13504">
      <formula>IF(RIGHT(TEXT(AI33,"0.#"),1)=".",TRUE,FALSE)</formula>
    </cfRule>
  </conditionalFormatting>
  <conditionalFormatting sqref="AI32">
    <cfRule type="expression" dxfId="2729" priority="13501">
      <formula>IF(RIGHT(TEXT(AI32,"0.#"),1)=".",FALSE,TRUE)</formula>
    </cfRule>
    <cfRule type="expression" dxfId="2728" priority="13502">
      <formula>IF(RIGHT(TEXT(AI32,"0.#"),1)=".",TRUE,FALSE)</formula>
    </cfRule>
  </conditionalFormatting>
  <conditionalFormatting sqref="AM32">
    <cfRule type="expression" dxfId="2727" priority="13499">
      <formula>IF(RIGHT(TEXT(AM32,"0.#"),1)=".",FALSE,TRUE)</formula>
    </cfRule>
    <cfRule type="expression" dxfId="2726" priority="13500">
      <formula>IF(RIGHT(TEXT(AM32,"0.#"),1)=".",TRUE,FALSE)</formula>
    </cfRule>
  </conditionalFormatting>
  <conditionalFormatting sqref="AM33">
    <cfRule type="expression" dxfId="2725" priority="13497">
      <formula>IF(RIGHT(TEXT(AM33,"0.#"),1)=".",FALSE,TRUE)</formula>
    </cfRule>
    <cfRule type="expression" dxfId="2724" priority="13498">
      <formula>IF(RIGHT(TEXT(AM33,"0.#"),1)=".",TRUE,FALSE)</formula>
    </cfRule>
  </conditionalFormatting>
  <conditionalFormatting sqref="AQ32:AQ34">
    <cfRule type="expression" dxfId="2723" priority="13489">
      <formula>IF(RIGHT(TEXT(AQ32,"0.#"),1)=".",FALSE,TRUE)</formula>
    </cfRule>
    <cfRule type="expression" dxfId="2722" priority="13490">
      <formula>IF(RIGHT(TEXT(AQ32,"0.#"),1)=".",TRUE,FALSE)</formula>
    </cfRule>
  </conditionalFormatting>
  <conditionalFormatting sqref="AU32:AU34">
    <cfRule type="expression" dxfId="2721" priority="13487">
      <formula>IF(RIGHT(TEXT(AU32,"0.#"),1)=".",FALSE,TRUE)</formula>
    </cfRule>
    <cfRule type="expression" dxfId="2720" priority="13488">
      <formula>IF(RIGHT(TEXT(AU32,"0.#"),1)=".",TRUE,FALSE)</formula>
    </cfRule>
  </conditionalFormatting>
  <conditionalFormatting sqref="AE53">
    <cfRule type="expression" dxfId="2719" priority="13421">
      <formula>IF(RIGHT(TEXT(AE53,"0.#"),1)=".",FALSE,TRUE)</formula>
    </cfRule>
    <cfRule type="expression" dxfId="2718" priority="13422">
      <formula>IF(RIGHT(TEXT(AE53,"0.#"),1)=".",TRUE,FALSE)</formula>
    </cfRule>
  </conditionalFormatting>
  <conditionalFormatting sqref="AE54">
    <cfRule type="expression" dxfId="2717" priority="13419">
      <formula>IF(RIGHT(TEXT(AE54,"0.#"),1)=".",FALSE,TRUE)</formula>
    </cfRule>
    <cfRule type="expression" dxfId="2716" priority="13420">
      <formula>IF(RIGHT(TEXT(AE54,"0.#"),1)=".",TRUE,FALSE)</formula>
    </cfRule>
  </conditionalFormatting>
  <conditionalFormatting sqref="AI54">
    <cfRule type="expression" dxfId="2715" priority="13413">
      <formula>IF(RIGHT(TEXT(AI54,"0.#"),1)=".",FALSE,TRUE)</formula>
    </cfRule>
    <cfRule type="expression" dxfId="2714" priority="13414">
      <formula>IF(RIGHT(TEXT(AI54,"0.#"),1)=".",TRUE,FALSE)</formula>
    </cfRule>
  </conditionalFormatting>
  <conditionalFormatting sqref="AI53">
    <cfRule type="expression" dxfId="2713" priority="13411">
      <formula>IF(RIGHT(TEXT(AI53,"0.#"),1)=".",FALSE,TRUE)</formula>
    </cfRule>
    <cfRule type="expression" dxfId="2712" priority="13412">
      <formula>IF(RIGHT(TEXT(AI53,"0.#"),1)=".",TRUE,FALSE)</formula>
    </cfRule>
  </conditionalFormatting>
  <conditionalFormatting sqref="AM53">
    <cfRule type="expression" dxfId="2711" priority="13409">
      <formula>IF(RIGHT(TEXT(AM53,"0.#"),1)=".",FALSE,TRUE)</formula>
    </cfRule>
    <cfRule type="expression" dxfId="2710" priority="13410">
      <formula>IF(RIGHT(TEXT(AM53,"0.#"),1)=".",TRUE,FALSE)</formula>
    </cfRule>
  </conditionalFormatting>
  <conditionalFormatting sqref="AM54">
    <cfRule type="expression" dxfId="2709" priority="13407">
      <formula>IF(RIGHT(TEXT(AM54,"0.#"),1)=".",FALSE,TRUE)</formula>
    </cfRule>
    <cfRule type="expression" dxfId="2708" priority="13408">
      <formula>IF(RIGHT(TEXT(AM54,"0.#"),1)=".",TRUE,FALSE)</formula>
    </cfRule>
  </conditionalFormatting>
  <conditionalFormatting sqref="AM55">
    <cfRule type="expression" dxfId="2707" priority="13405">
      <formula>IF(RIGHT(TEXT(AM55,"0.#"),1)=".",FALSE,TRUE)</formula>
    </cfRule>
    <cfRule type="expression" dxfId="2706" priority="13406">
      <formula>IF(RIGHT(TEXT(AM55,"0.#"),1)=".",TRUE,FALSE)</formula>
    </cfRule>
  </conditionalFormatting>
  <conditionalFormatting sqref="AE60">
    <cfRule type="expression" dxfId="2705" priority="13391">
      <formula>IF(RIGHT(TEXT(AE60,"0.#"),1)=".",FALSE,TRUE)</formula>
    </cfRule>
    <cfRule type="expression" dxfId="2704" priority="13392">
      <formula>IF(RIGHT(TEXT(AE60,"0.#"),1)=".",TRUE,FALSE)</formula>
    </cfRule>
  </conditionalFormatting>
  <conditionalFormatting sqref="AE61">
    <cfRule type="expression" dxfId="2703" priority="13389">
      <formula>IF(RIGHT(TEXT(AE61,"0.#"),1)=".",FALSE,TRUE)</formula>
    </cfRule>
    <cfRule type="expression" dxfId="2702" priority="13390">
      <formula>IF(RIGHT(TEXT(AE61,"0.#"),1)=".",TRUE,FALSE)</formula>
    </cfRule>
  </conditionalFormatting>
  <conditionalFormatting sqref="AE62">
    <cfRule type="expression" dxfId="2701" priority="13387">
      <formula>IF(RIGHT(TEXT(AE62,"0.#"),1)=".",FALSE,TRUE)</formula>
    </cfRule>
    <cfRule type="expression" dxfId="2700" priority="13388">
      <formula>IF(RIGHT(TEXT(AE62,"0.#"),1)=".",TRUE,FALSE)</formula>
    </cfRule>
  </conditionalFormatting>
  <conditionalFormatting sqref="AI62">
    <cfRule type="expression" dxfId="2699" priority="13385">
      <formula>IF(RIGHT(TEXT(AI62,"0.#"),1)=".",FALSE,TRUE)</formula>
    </cfRule>
    <cfRule type="expression" dxfId="2698" priority="13386">
      <formula>IF(RIGHT(TEXT(AI62,"0.#"),1)=".",TRUE,FALSE)</formula>
    </cfRule>
  </conditionalFormatting>
  <conditionalFormatting sqref="AI61">
    <cfRule type="expression" dxfId="2697" priority="13383">
      <formula>IF(RIGHT(TEXT(AI61,"0.#"),1)=".",FALSE,TRUE)</formula>
    </cfRule>
    <cfRule type="expression" dxfId="2696" priority="13384">
      <formula>IF(RIGHT(TEXT(AI61,"0.#"),1)=".",TRUE,FALSE)</formula>
    </cfRule>
  </conditionalFormatting>
  <conditionalFormatting sqref="AI60">
    <cfRule type="expression" dxfId="2695" priority="13381">
      <formula>IF(RIGHT(TEXT(AI60,"0.#"),1)=".",FALSE,TRUE)</formula>
    </cfRule>
    <cfRule type="expression" dxfId="2694" priority="13382">
      <formula>IF(RIGHT(TEXT(AI60,"0.#"),1)=".",TRUE,FALSE)</formula>
    </cfRule>
  </conditionalFormatting>
  <conditionalFormatting sqref="AM60">
    <cfRule type="expression" dxfId="2693" priority="13379">
      <formula>IF(RIGHT(TEXT(AM60,"0.#"),1)=".",FALSE,TRUE)</formula>
    </cfRule>
    <cfRule type="expression" dxfId="2692" priority="13380">
      <formula>IF(RIGHT(TEXT(AM60,"0.#"),1)=".",TRUE,FALSE)</formula>
    </cfRule>
  </conditionalFormatting>
  <conditionalFormatting sqref="AM61">
    <cfRule type="expression" dxfId="2691" priority="13377">
      <formula>IF(RIGHT(TEXT(AM61,"0.#"),1)=".",FALSE,TRUE)</formula>
    </cfRule>
    <cfRule type="expression" dxfId="2690" priority="13378">
      <formula>IF(RIGHT(TEXT(AM61,"0.#"),1)=".",TRUE,FALSE)</formula>
    </cfRule>
  </conditionalFormatting>
  <conditionalFormatting sqref="AM62">
    <cfRule type="expression" dxfId="2689" priority="13375">
      <formula>IF(RIGHT(TEXT(AM62,"0.#"),1)=".",FALSE,TRUE)</formula>
    </cfRule>
    <cfRule type="expression" dxfId="2688" priority="13376">
      <formula>IF(RIGHT(TEXT(AM62,"0.#"),1)=".",TRUE,FALSE)</formula>
    </cfRule>
  </conditionalFormatting>
  <conditionalFormatting sqref="AE87">
    <cfRule type="expression" dxfId="2687" priority="13361">
      <formula>IF(RIGHT(TEXT(AE87,"0.#"),1)=".",FALSE,TRUE)</formula>
    </cfRule>
    <cfRule type="expression" dxfId="2686" priority="13362">
      <formula>IF(RIGHT(TEXT(AE87,"0.#"),1)=".",TRUE,FALSE)</formula>
    </cfRule>
  </conditionalFormatting>
  <conditionalFormatting sqref="AE88">
    <cfRule type="expression" dxfId="2685" priority="13359">
      <formula>IF(RIGHT(TEXT(AE88,"0.#"),1)=".",FALSE,TRUE)</formula>
    </cfRule>
    <cfRule type="expression" dxfId="2684" priority="13360">
      <formula>IF(RIGHT(TEXT(AE88,"0.#"),1)=".",TRUE,FALSE)</formula>
    </cfRule>
  </conditionalFormatting>
  <conditionalFormatting sqref="AE89">
    <cfRule type="expression" dxfId="2683" priority="13357">
      <formula>IF(RIGHT(TEXT(AE89,"0.#"),1)=".",FALSE,TRUE)</formula>
    </cfRule>
    <cfRule type="expression" dxfId="2682" priority="13358">
      <formula>IF(RIGHT(TEXT(AE89,"0.#"),1)=".",TRUE,FALSE)</formula>
    </cfRule>
  </conditionalFormatting>
  <conditionalFormatting sqref="AI89">
    <cfRule type="expression" dxfId="2681" priority="13355">
      <formula>IF(RIGHT(TEXT(AI89,"0.#"),1)=".",FALSE,TRUE)</formula>
    </cfRule>
    <cfRule type="expression" dxfId="2680" priority="13356">
      <formula>IF(RIGHT(TEXT(AI89,"0.#"),1)=".",TRUE,FALSE)</formula>
    </cfRule>
  </conditionalFormatting>
  <conditionalFormatting sqref="AI88">
    <cfRule type="expression" dxfId="2679" priority="13353">
      <formula>IF(RIGHT(TEXT(AI88,"0.#"),1)=".",FALSE,TRUE)</formula>
    </cfRule>
    <cfRule type="expression" dxfId="2678" priority="13354">
      <formula>IF(RIGHT(TEXT(AI88,"0.#"),1)=".",TRUE,FALSE)</formula>
    </cfRule>
  </conditionalFormatting>
  <conditionalFormatting sqref="AI87">
    <cfRule type="expression" dxfId="2677" priority="13351">
      <formula>IF(RIGHT(TEXT(AI87,"0.#"),1)=".",FALSE,TRUE)</formula>
    </cfRule>
    <cfRule type="expression" dxfId="2676" priority="13352">
      <formula>IF(RIGHT(TEXT(AI87,"0.#"),1)=".",TRUE,FALSE)</formula>
    </cfRule>
  </conditionalFormatting>
  <conditionalFormatting sqref="AM88">
    <cfRule type="expression" dxfId="2675" priority="13347">
      <formula>IF(RIGHT(TEXT(AM88,"0.#"),1)=".",FALSE,TRUE)</formula>
    </cfRule>
    <cfRule type="expression" dxfId="2674" priority="13348">
      <formula>IF(RIGHT(TEXT(AM88,"0.#"),1)=".",TRUE,FALSE)</formula>
    </cfRule>
  </conditionalFormatting>
  <conditionalFormatting sqref="AM89">
    <cfRule type="expression" dxfId="2673" priority="13345">
      <formula>IF(RIGHT(TEXT(AM89,"0.#"),1)=".",FALSE,TRUE)</formula>
    </cfRule>
    <cfRule type="expression" dxfId="2672" priority="13346">
      <formula>IF(RIGHT(TEXT(AM89,"0.#"),1)=".",TRUE,FALSE)</formula>
    </cfRule>
  </conditionalFormatting>
  <conditionalFormatting sqref="AE92">
    <cfRule type="expression" dxfId="2671" priority="13331">
      <formula>IF(RIGHT(TEXT(AE92,"0.#"),1)=".",FALSE,TRUE)</formula>
    </cfRule>
    <cfRule type="expression" dxfId="2670" priority="13332">
      <formula>IF(RIGHT(TEXT(AE92,"0.#"),1)=".",TRUE,FALSE)</formula>
    </cfRule>
  </conditionalFormatting>
  <conditionalFormatting sqref="AE93">
    <cfRule type="expression" dxfId="2669" priority="13329">
      <formula>IF(RIGHT(TEXT(AE93,"0.#"),1)=".",FALSE,TRUE)</formula>
    </cfRule>
    <cfRule type="expression" dxfId="2668" priority="13330">
      <formula>IF(RIGHT(TEXT(AE93,"0.#"),1)=".",TRUE,FALSE)</formula>
    </cfRule>
  </conditionalFormatting>
  <conditionalFormatting sqref="AE94">
    <cfRule type="expression" dxfId="2667" priority="13327">
      <formula>IF(RIGHT(TEXT(AE94,"0.#"),1)=".",FALSE,TRUE)</formula>
    </cfRule>
    <cfRule type="expression" dxfId="2666" priority="13328">
      <formula>IF(RIGHT(TEXT(AE94,"0.#"),1)=".",TRUE,FALSE)</formula>
    </cfRule>
  </conditionalFormatting>
  <conditionalFormatting sqref="AI94">
    <cfRule type="expression" dxfId="2665" priority="13325">
      <formula>IF(RIGHT(TEXT(AI94,"0.#"),1)=".",FALSE,TRUE)</formula>
    </cfRule>
    <cfRule type="expression" dxfId="2664" priority="13326">
      <formula>IF(RIGHT(TEXT(AI94,"0.#"),1)=".",TRUE,FALSE)</formula>
    </cfRule>
  </conditionalFormatting>
  <conditionalFormatting sqref="AI93">
    <cfRule type="expression" dxfId="2663" priority="13323">
      <formula>IF(RIGHT(TEXT(AI93,"0.#"),1)=".",FALSE,TRUE)</formula>
    </cfRule>
    <cfRule type="expression" dxfId="2662" priority="13324">
      <formula>IF(RIGHT(TEXT(AI93,"0.#"),1)=".",TRUE,FALSE)</formula>
    </cfRule>
  </conditionalFormatting>
  <conditionalFormatting sqref="AI92">
    <cfRule type="expression" dxfId="2661" priority="13321">
      <formula>IF(RIGHT(TEXT(AI92,"0.#"),1)=".",FALSE,TRUE)</formula>
    </cfRule>
    <cfRule type="expression" dxfId="2660" priority="13322">
      <formula>IF(RIGHT(TEXT(AI92,"0.#"),1)=".",TRUE,FALSE)</formula>
    </cfRule>
  </conditionalFormatting>
  <conditionalFormatting sqref="AM92">
    <cfRule type="expression" dxfId="2659" priority="13319">
      <formula>IF(RIGHT(TEXT(AM92,"0.#"),1)=".",FALSE,TRUE)</formula>
    </cfRule>
    <cfRule type="expression" dxfId="2658" priority="13320">
      <formula>IF(RIGHT(TEXT(AM92,"0.#"),1)=".",TRUE,FALSE)</formula>
    </cfRule>
  </conditionalFormatting>
  <conditionalFormatting sqref="AM93">
    <cfRule type="expression" dxfId="2657" priority="13317">
      <formula>IF(RIGHT(TEXT(AM93,"0.#"),1)=".",FALSE,TRUE)</formula>
    </cfRule>
    <cfRule type="expression" dxfId="2656" priority="13318">
      <formula>IF(RIGHT(TEXT(AM93,"0.#"),1)=".",TRUE,FALSE)</formula>
    </cfRule>
  </conditionalFormatting>
  <conditionalFormatting sqref="AM94">
    <cfRule type="expression" dxfId="2655" priority="13315">
      <formula>IF(RIGHT(TEXT(AM94,"0.#"),1)=".",FALSE,TRUE)</formula>
    </cfRule>
    <cfRule type="expression" dxfId="2654" priority="13316">
      <formula>IF(RIGHT(TEXT(AM94,"0.#"),1)=".",TRUE,FALSE)</formula>
    </cfRule>
  </conditionalFormatting>
  <conditionalFormatting sqref="AE97">
    <cfRule type="expression" dxfId="2653" priority="13301">
      <formula>IF(RIGHT(TEXT(AE97,"0.#"),1)=".",FALSE,TRUE)</formula>
    </cfRule>
    <cfRule type="expression" dxfId="2652" priority="13302">
      <formula>IF(RIGHT(TEXT(AE97,"0.#"),1)=".",TRUE,FALSE)</formula>
    </cfRule>
  </conditionalFormatting>
  <conditionalFormatting sqref="AE98">
    <cfRule type="expression" dxfId="2651" priority="13299">
      <formula>IF(RIGHT(TEXT(AE98,"0.#"),1)=".",FALSE,TRUE)</formula>
    </cfRule>
    <cfRule type="expression" dxfId="2650" priority="13300">
      <formula>IF(RIGHT(TEXT(AE98,"0.#"),1)=".",TRUE,FALSE)</formula>
    </cfRule>
  </conditionalFormatting>
  <conditionalFormatting sqref="AE99">
    <cfRule type="expression" dxfId="2649" priority="13297">
      <formula>IF(RIGHT(TEXT(AE99,"0.#"),1)=".",FALSE,TRUE)</formula>
    </cfRule>
    <cfRule type="expression" dxfId="2648" priority="13298">
      <formula>IF(RIGHT(TEXT(AE99,"0.#"),1)=".",TRUE,FALSE)</formula>
    </cfRule>
  </conditionalFormatting>
  <conditionalFormatting sqref="AI99">
    <cfRule type="expression" dxfId="2647" priority="13295">
      <formula>IF(RIGHT(TEXT(AI99,"0.#"),1)=".",FALSE,TRUE)</formula>
    </cfRule>
    <cfRule type="expression" dxfId="2646" priority="13296">
      <formula>IF(RIGHT(TEXT(AI99,"0.#"),1)=".",TRUE,FALSE)</formula>
    </cfRule>
  </conditionalFormatting>
  <conditionalFormatting sqref="AI98">
    <cfRule type="expression" dxfId="2645" priority="13293">
      <formula>IF(RIGHT(TEXT(AI98,"0.#"),1)=".",FALSE,TRUE)</formula>
    </cfRule>
    <cfRule type="expression" dxfId="2644" priority="13294">
      <formula>IF(RIGHT(TEXT(AI98,"0.#"),1)=".",TRUE,FALSE)</formula>
    </cfRule>
  </conditionalFormatting>
  <conditionalFormatting sqref="AI97">
    <cfRule type="expression" dxfId="2643" priority="13291">
      <formula>IF(RIGHT(TEXT(AI97,"0.#"),1)=".",FALSE,TRUE)</formula>
    </cfRule>
    <cfRule type="expression" dxfId="2642" priority="13292">
      <formula>IF(RIGHT(TEXT(AI97,"0.#"),1)=".",TRUE,FALSE)</formula>
    </cfRule>
  </conditionalFormatting>
  <conditionalFormatting sqref="AM97">
    <cfRule type="expression" dxfId="2641" priority="13289">
      <formula>IF(RIGHT(TEXT(AM97,"0.#"),1)=".",FALSE,TRUE)</formula>
    </cfRule>
    <cfRule type="expression" dxfId="2640" priority="13290">
      <formula>IF(RIGHT(TEXT(AM97,"0.#"),1)=".",TRUE,FALSE)</formula>
    </cfRule>
  </conditionalFormatting>
  <conditionalFormatting sqref="AM98">
    <cfRule type="expression" dxfId="2639" priority="13287">
      <formula>IF(RIGHT(TEXT(AM98,"0.#"),1)=".",FALSE,TRUE)</formula>
    </cfRule>
    <cfRule type="expression" dxfId="2638" priority="13288">
      <formula>IF(RIGHT(TEXT(AM98,"0.#"),1)=".",TRUE,FALSE)</formula>
    </cfRule>
  </conditionalFormatting>
  <conditionalFormatting sqref="AM99">
    <cfRule type="expression" dxfId="2637" priority="13285">
      <formula>IF(RIGHT(TEXT(AM99,"0.#"),1)=".",FALSE,TRUE)</formula>
    </cfRule>
    <cfRule type="expression" dxfId="2636" priority="13286">
      <formula>IF(RIGHT(TEXT(AM99,"0.#"),1)=".",TRUE,FALSE)</formula>
    </cfRule>
  </conditionalFormatting>
  <conditionalFormatting sqref="AI101">
    <cfRule type="expression" dxfId="2635" priority="13271">
      <formula>IF(RIGHT(TEXT(AI101,"0.#"),1)=".",FALSE,TRUE)</formula>
    </cfRule>
    <cfRule type="expression" dxfId="2634" priority="13272">
      <formula>IF(RIGHT(TEXT(AI101,"0.#"),1)=".",TRUE,FALSE)</formula>
    </cfRule>
  </conditionalFormatting>
  <conditionalFormatting sqref="AM101">
    <cfRule type="expression" dxfId="2633" priority="13269">
      <formula>IF(RIGHT(TEXT(AM101,"0.#"),1)=".",FALSE,TRUE)</formula>
    </cfRule>
    <cfRule type="expression" dxfId="2632" priority="13270">
      <formula>IF(RIGHT(TEXT(AM101,"0.#"),1)=".",TRUE,FALSE)</formula>
    </cfRule>
  </conditionalFormatting>
  <conditionalFormatting sqref="AE102">
    <cfRule type="expression" dxfId="2631" priority="13267">
      <formula>IF(RIGHT(TEXT(AE102,"0.#"),1)=".",FALSE,TRUE)</formula>
    </cfRule>
    <cfRule type="expression" dxfId="2630" priority="13268">
      <formula>IF(RIGHT(TEXT(AE102,"0.#"),1)=".",TRUE,FALSE)</formula>
    </cfRule>
  </conditionalFormatting>
  <conditionalFormatting sqref="AI102">
    <cfRule type="expression" dxfId="2629" priority="13265">
      <formula>IF(RIGHT(TEXT(AI102,"0.#"),1)=".",FALSE,TRUE)</formula>
    </cfRule>
    <cfRule type="expression" dxfId="2628" priority="13266">
      <formula>IF(RIGHT(TEXT(AI102,"0.#"),1)=".",TRUE,FALSE)</formula>
    </cfRule>
  </conditionalFormatting>
  <conditionalFormatting sqref="AM102">
    <cfRule type="expression" dxfId="2627" priority="13263">
      <formula>IF(RIGHT(TEXT(AM102,"0.#"),1)=".",FALSE,TRUE)</formula>
    </cfRule>
    <cfRule type="expression" dxfId="2626" priority="13264">
      <formula>IF(RIGHT(TEXT(AM102,"0.#"),1)=".",TRUE,FALSE)</formula>
    </cfRule>
  </conditionalFormatting>
  <conditionalFormatting sqref="AQ102">
    <cfRule type="expression" dxfId="2625" priority="13261">
      <formula>IF(RIGHT(TEXT(AQ102,"0.#"),1)=".",FALSE,TRUE)</formula>
    </cfRule>
    <cfRule type="expression" dxfId="2624" priority="13262">
      <formula>IF(RIGHT(TEXT(AQ102,"0.#"),1)=".",TRUE,FALSE)</formula>
    </cfRule>
  </conditionalFormatting>
  <conditionalFormatting sqref="AE104">
    <cfRule type="expression" dxfId="2623" priority="13259">
      <formula>IF(RIGHT(TEXT(AE104,"0.#"),1)=".",FALSE,TRUE)</formula>
    </cfRule>
    <cfRule type="expression" dxfId="2622" priority="13260">
      <formula>IF(RIGHT(TEXT(AE104,"0.#"),1)=".",TRUE,FALSE)</formula>
    </cfRule>
  </conditionalFormatting>
  <conditionalFormatting sqref="AI104">
    <cfRule type="expression" dxfId="2621" priority="13257">
      <formula>IF(RIGHT(TEXT(AI104,"0.#"),1)=".",FALSE,TRUE)</formula>
    </cfRule>
    <cfRule type="expression" dxfId="2620" priority="13258">
      <formula>IF(RIGHT(TEXT(AI104,"0.#"),1)=".",TRUE,FALSE)</formula>
    </cfRule>
  </conditionalFormatting>
  <conditionalFormatting sqref="AM104">
    <cfRule type="expression" dxfId="2619" priority="13255">
      <formula>IF(RIGHT(TEXT(AM104,"0.#"),1)=".",FALSE,TRUE)</formula>
    </cfRule>
    <cfRule type="expression" dxfId="2618" priority="13256">
      <formula>IF(RIGHT(TEXT(AM104,"0.#"),1)=".",TRUE,FALSE)</formula>
    </cfRule>
  </conditionalFormatting>
  <conditionalFormatting sqref="AE105">
    <cfRule type="expression" dxfId="2617" priority="13253">
      <formula>IF(RIGHT(TEXT(AE105,"0.#"),1)=".",FALSE,TRUE)</formula>
    </cfRule>
    <cfRule type="expression" dxfId="2616" priority="13254">
      <formula>IF(RIGHT(TEXT(AE105,"0.#"),1)=".",TRUE,FALSE)</formula>
    </cfRule>
  </conditionalFormatting>
  <conditionalFormatting sqref="AI105">
    <cfRule type="expression" dxfId="2615" priority="13251">
      <formula>IF(RIGHT(TEXT(AI105,"0.#"),1)=".",FALSE,TRUE)</formula>
    </cfRule>
    <cfRule type="expression" dxfId="2614" priority="13252">
      <formula>IF(RIGHT(TEXT(AI105,"0.#"),1)=".",TRUE,FALSE)</formula>
    </cfRule>
  </conditionalFormatting>
  <conditionalFormatting sqref="AM105">
    <cfRule type="expression" dxfId="2613" priority="13249">
      <formula>IF(RIGHT(TEXT(AM105,"0.#"),1)=".",FALSE,TRUE)</formula>
    </cfRule>
    <cfRule type="expression" dxfId="2612" priority="13250">
      <formula>IF(RIGHT(TEXT(AM105,"0.#"),1)=".",TRUE,FALSE)</formula>
    </cfRule>
  </conditionalFormatting>
  <conditionalFormatting sqref="AE107">
    <cfRule type="expression" dxfId="2611" priority="13245">
      <formula>IF(RIGHT(TEXT(AE107,"0.#"),1)=".",FALSE,TRUE)</formula>
    </cfRule>
    <cfRule type="expression" dxfId="2610" priority="13246">
      <formula>IF(RIGHT(TEXT(AE107,"0.#"),1)=".",TRUE,FALSE)</formula>
    </cfRule>
  </conditionalFormatting>
  <conditionalFormatting sqref="AI107">
    <cfRule type="expression" dxfId="2609" priority="13243">
      <formula>IF(RIGHT(TEXT(AI107,"0.#"),1)=".",FALSE,TRUE)</formula>
    </cfRule>
    <cfRule type="expression" dxfId="2608" priority="13244">
      <formula>IF(RIGHT(TEXT(AI107,"0.#"),1)=".",TRUE,FALSE)</formula>
    </cfRule>
  </conditionalFormatting>
  <conditionalFormatting sqref="AM107">
    <cfRule type="expression" dxfId="2607" priority="13241">
      <formula>IF(RIGHT(TEXT(AM107,"0.#"),1)=".",FALSE,TRUE)</formula>
    </cfRule>
    <cfRule type="expression" dxfId="2606" priority="13242">
      <formula>IF(RIGHT(TEXT(AM107,"0.#"),1)=".",TRUE,FALSE)</formula>
    </cfRule>
  </conditionalFormatting>
  <conditionalFormatting sqref="AE108">
    <cfRule type="expression" dxfId="2605" priority="13239">
      <formula>IF(RIGHT(TEXT(AE108,"0.#"),1)=".",FALSE,TRUE)</formula>
    </cfRule>
    <cfRule type="expression" dxfId="2604" priority="13240">
      <formula>IF(RIGHT(TEXT(AE108,"0.#"),1)=".",TRUE,FALSE)</formula>
    </cfRule>
  </conditionalFormatting>
  <conditionalFormatting sqref="AI108">
    <cfRule type="expression" dxfId="2603" priority="13237">
      <formula>IF(RIGHT(TEXT(AI108,"0.#"),1)=".",FALSE,TRUE)</formula>
    </cfRule>
    <cfRule type="expression" dxfId="2602" priority="13238">
      <formula>IF(RIGHT(TEXT(AI108,"0.#"),1)=".",TRUE,FALSE)</formula>
    </cfRule>
  </conditionalFormatting>
  <conditionalFormatting sqref="AM108">
    <cfRule type="expression" dxfId="2601" priority="13235">
      <formula>IF(RIGHT(TEXT(AM108,"0.#"),1)=".",FALSE,TRUE)</formula>
    </cfRule>
    <cfRule type="expression" dxfId="2600" priority="13236">
      <formula>IF(RIGHT(TEXT(AM108,"0.#"),1)=".",TRUE,FALSE)</formula>
    </cfRule>
  </conditionalFormatting>
  <conditionalFormatting sqref="AE110">
    <cfRule type="expression" dxfId="2599" priority="13231">
      <formula>IF(RIGHT(TEXT(AE110,"0.#"),1)=".",FALSE,TRUE)</formula>
    </cfRule>
    <cfRule type="expression" dxfId="2598" priority="13232">
      <formula>IF(RIGHT(TEXT(AE110,"0.#"),1)=".",TRUE,FALSE)</formula>
    </cfRule>
  </conditionalFormatting>
  <conditionalFormatting sqref="AI110">
    <cfRule type="expression" dxfId="2597" priority="13229">
      <formula>IF(RIGHT(TEXT(AI110,"0.#"),1)=".",FALSE,TRUE)</formula>
    </cfRule>
    <cfRule type="expression" dxfId="2596" priority="13230">
      <formula>IF(RIGHT(TEXT(AI110,"0.#"),1)=".",TRUE,FALSE)</formula>
    </cfRule>
  </conditionalFormatting>
  <conditionalFormatting sqref="AM110">
    <cfRule type="expression" dxfId="2595" priority="13227">
      <formula>IF(RIGHT(TEXT(AM110,"0.#"),1)=".",FALSE,TRUE)</formula>
    </cfRule>
    <cfRule type="expression" dxfId="2594" priority="13228">
      <formula>IF(RIGHT(TEXT(AM110,"0.#"),1)=".",TRUE,FALSE)</formula>
    </cfRule>
  </conditionalFormatting>
  <conditionalFormatting sqref="AE111">
    <cfRule type="expression" dxfId="2593" priority="13225">
      <formula>IF(RIGHT(TEXT(AE111,"0.#"),1)=".",FALSE,TRUE)</formula>
    </cfRule>
    <cfRule type="expression" dxfId="2592" priority="13226">
      <formula>IF(RIGHT(TEXT(AE111,"0.#"),1)=".",TRUE,FALSE)</formula>
    </cfRule>
  </conditionalFormatting>
  <conditionalFormatting sqref="AI111">
    <cfRule type="expression" dxfId="2591" priority="13223">
      <formula>IF(RIGHT(TEXT(AI111,"0.#"),1)=".",FALSE,TRUE)</formula>
    </cfRule>
    <cfRule type="expression" dxfId="2590" priority="13224">
      <formula>IF(RIGHT(TEXT(AI111,"0.#"),1)=".",TRUE,FALSE)</formula>
    </cfRule>
  </conditionalFormatting>
  <conditionalFormatting sqref="AM111">
    <cfRule type="expression" dxfId="2589" priority="13221">
      <formula>IF(RIGHT(TEXT(AM111,"0.#"),1)=".",FALSE,TRUE)</formula>
    </cfRule>
    <cfRule type="expression" dxfId="2588" priority="13222">
      <formula>IF(RIGHT(TEXT(AM111,"0.#"),1)=".",TRUE,FALSE)</formula>
    </cfRule>
  </conditionalFormatting>
  <conditionalFormatting sqref="AE113">
    <cfRule type="expression" dxfId="2587" priority="13217">
      <formula>IF(RIGHT(TEXT(AE113,"0.#"),1)=".",FALSE,TRUE)</formula>
    </cfRule>
    <cfRule type="expression" dxfId="2586" priority="13218">
      <formula>IF(RIGHT(TEXT(AE113,"0.#"),1)=".",TRUE,FALSE)</formula>
    </cfRule>
  </conditionalFormatting>
  <conditionalFormatting sqref="AI113">
    <cfRule type="expression" dxfId="2585" priority="13215">
      <formula>IF(RIGHT(TEXT(AI113,"0.#"),1)=".",FALSE,TRUE)</formula>
    </cfRule>
    <cfRule type="expression" dxfId="2584" priority="13216">
      <formula>IF(RIGHT(TEXT(AI113,"0.#"),1)=".",TRUE,FALSE)</formula>
    </cfRule>
  </conditionalFormatting>
  <conditionalFormatting sqref="AM113">
    <cfRule type="expression" dxfId="2583" priority="13213">
      <formula>IF(RIGHT(TEXT(AM113,"0.#"),1)=".",FALSE,TRUE)</formula>
    </cfRule>
    <cfRule type="expression" dxfId="2582" priority="13214">
      <formula>IF(RIGHT(TEXT(AM113,"0.#"),1)=".",TRUE,FALSE)</formula>
    </cfRule>
  </conditionalFormatting>
  <conditionalFormatting sqref="AE114">
    <cfRule type="expression" dxfId="2581" priority="13211">
      <formula>IF(RIGHT(TEXT(AE114,"0.#"),1)=".",FALSE,TRUE)</formula>
    </cfRule>
    <cfRule type="expression" dxfId="2580" priority="13212">
      <formula>IF(RIGHT(TEXT(AE114,"0.#"),1)=".",TRUE,FALSE)</formula>
    </cfRule>
  </conditionalFormatting>
  <conditionalFormatting sqref="AI114">
    <cfRule type="expression" dxfId="2579" priority="13209">
      <formula>IF(RIGHT(TEXT(AI114,"0.#"),1)=".",FALSE,TRUE)</formula>
    </cfRule>
    <cfRule type="expression" dxfId="2578" priority="13210">
      <formula>IF(RIGHT(TEXT(AI114,"0.#"),1)=".",TRUE,FALSE)</formula>
    </cfRule>
  </conditionalFormatting>
  <conditionalFormatting sqref="AM114">
    <cfRule type="expression" dxfId="2577" priority="13207">
      <formula>IF(RIGHT(TEXT(AM114,"0.#"),1)=".",FALSE,TRUE)</formula>
    </cfRule>
    <cfRule type="expression" dxfId="2576" priority="13208">
      <formula>IF(RIGHT(TEXT(AM114,"0.#"),1)=".",TRUE,FALSE)</formula>
    </cfRule>
  </conditionalFormatting>
  <conditionalFormatting sqref="AE116 AQ116">
    <cfRule type="expression" dxfId="2575" priority="13203">
      <formula>IF(RIGHT(TEXT(AE116,"0.#"),1)=".",FALSE,TRUE)</formula>
    </cfRule>
    <cfRule type="expression" dxfId="2574" priority="13204">
      <formula>IF(RIGHT(TEXT(AE116,"0.#"),1)=".",TRUE,FALSE)</formula>
    </cfRule>
  </conditionalFormatting>
  <conditionalFormatting sqref="AI116">
    <cfRule type="expression" dxfId="2573" priority="13201">
      <formula>IF(RIGHT(TEXT(AI116,"0.#"),1)=".",FALSE,TRUE)</formula>
    </cfRule>
    <cfRule type="expression" dxfId="2572" priority="13202">
      <formula>IF(RIGHT(TEXT(AI116,"0.#"),1)=".",TRUE,FALSE)</formula>
    </cfRule>
  </conditionalFormatting>
  <conditionalFormatting sqref="AM116">
    <cfRule type="expression" dxfId="2571" priority="13199">
      <formula>IF(RIGHT(TEXT(AM116,"0.#"),1)=".",FALSE,TRUE)</formula>
    </cfRule>
    <cfRule type="expression" dxfId="2570" priority="13200">
      <formula>IF(RIGHT(TEXT(AM116,"0.#"),1)=".",TRUE,FALSE)</formula>
    </cfRule>
  </conditionalFormatting>
  <conditionalFormatting sqref="AE117 AM117">
    <cfRule type="expression" dxfId="2569" priority="13197">
      <formula>IF(RIGHT(TEXT(AE117,"0.#"),1)=".",FALSE,TRUE)</formula>
    </cfRule>
    <cfRule type="expression" dxfId="2568" priority="13198">
      <formula>IF(RIGHT(TEXT(AE117,"0.#"),1)=".",TRUE,FALSE)</formula>
    </cfRule>
  </conditionalFormatting>
  <conditionalFormatting sqref="AI117">
    <cfRule type="expression" dxfId="2567" priority="13195">
      <formula>IF(RIGHT(TEXT(AI117,"0.#"),1)=".",FALSE,TRUE)</formula>
    </cfRule>
    <cfRule type="expression" dxfId="2566" priority="13196">
      <formula>IF(RIGHT(TEXT(AI117,"0.#"),1)=".",TRUE,FALSE)</formula>
    </cfRule>
  </conditionalFormatting>
  <conditionalFormatting sqref="AQ117">
    <cfRule type="expression" dxfId="2565" priority="13191">
      <formula>IF(RIGHT(TEXT(AQ117,"0.#"),1)=".",FALSE,TRUE)</formula>
    </cfRule>
    <cfRule type="expression" dxfId="2564" priority="13192">
      <formula>IF(RIGHT(TEXT(AQ117,"0.#"),1)=".",TRUE,FALSE)</formula>
    </cfRule>
  </conditionalFormatting>
  <conditionalFormatting sqref="AE119 AQ119">
    <cfRule type="expression" dxfId="2563" priority="13189">
      <formula>IF(RIGHT(TEXT(AE119,"0.#"),1)=".",FALSE,TRUE)</formula>
    </cfRule>
    <cfRule type="expression" dxfId="2562" priority="13190">
      <formula>IF(RIGHT(TEXT(AE119,"0.#"),1)=".",TRUE,FALSE)</formula>
    </cfRule>
  </conditionalFormatting>
  <conditionalFormatting sqref="AI119">
    <cfRule type="expression" dxfId="2561" priority="13187">
      <formula>IF(RIGHT(TEXT(AI119,"0.#"),1)=".",FALSE,TRUE)</formula>
    </cfRule>
    <cfRule type="expression" dxfId="2560" priority="13188">
      <formula>IF(RIGHT(TEXT(AI119,"0.#"),1)=".",TRUE,FALSE)</formula>
    </cfRule>
  </conditionalFormatting>
  <conditionalFormatting sqref="AM119">
    <cfRule type="expression" dxfId="2559" priority="13185">
      <formula>IF(RIGHT(TEXT(AM119,"0.#"),1)=".",FALSE,TRUE)</formula>
    </cfRule>
    <cfRule type="expression" dxfId="2558" priority="13186">
      <formula>IF(RIGHT(TEXT(AM119,"0.#"),1)=".",TRUE,FALSE)</formula>
    </cfRule>
  </conditionalFormatting>
  <conditionalFormatting sqref="AQ120">
    <cfRule type="expression" dxfId="2557" priority="13177">
      <formula>IF(RIGHT(TEXT(AQ120,"0.#"),1)=".",FALSE,TRUE)</formula>
    </cfRule>
    <cfRule type="expression" dxfId="2556" priority="13178">
      <formula>IF(RIGHT(TEXT(AQ120,"0.#"),1)=".",TRUE,FALSE)</formula>
    </cfRule>
  </conditionalFormatting>
  <conditionalFormatting sqref="AE122 AQ122">
    <cfRule type="expression" dxfId="2555" priority="13175">
      <formula>IF(RIGHT(TEXT(AE122,"0.#"),1)=".",FALSE,TRUE)</formula>
    </cfRule>
    <cfRule type="expression" dxfId="2554" priority="13176">
      <formula>IF(RIGHT(TEXT(AE122,"0.#"),1)=".",TRUE,FALSE)</formula>
    </cfRule>
  </conditionalFormatting>
  <conditionalFormatting sqref="AI122">
    <cfRule type="expression" dxfId="2553" priority="13173">
      <formula>IF(RIGHT(TEXT(AI122,"0.#"),1)=".",FALSE,TRUE)</formula>
    </cfRule>
    <cfRule type="expression" dxfId="2552" priority="13174">
      <formula>IF(RIGHT(TEXT(AI122,"0.#"),1)=".",TRUE,FALSE)</formula>
    </cfRule>
  </conditionalFormatting>
  <conditionalFormatting sqref="AM122">
    <cfRule type="expression" dxfId="2551" priority="13171">
      <formula>IF(RIGHT(TEXT(AM122,"0.#"),1)=".",FALSE,TRUE)</formula>
    </cfRule>
    <cfRule type="expression" dxfId="2550" priority="13172">
      <formula>IF(RIGHT(TEXT(AM122,"0.#"),1)=".",TRUE,FALSE)</formula>
    </cfRule>
  </conditionalFormatting>
  <conditionalFormatting sqref="AQ123">
    <cfRule type="expression" dxfId="2549" priority="13163">
      <formula>IF(RIGHT(TEXT(AQ123,"0.#"),1)=".",FALSE,TRUE)</formula>
    </cfRule>
    <cfRule type="expression" dxfId="2548" priority="13164">
      <formula>IF(RIGHT(TEXT(AQ123,"0.#"),1)=".",TRUE,FALSE)</formula>
    </cfRule>
  </conditionalFormatting>
  <conditionalFormatting sqref="AE125 AQ125">
    <cfRule type="expression" dxfId="2547" priority="13161">
      <formula>IF(RIGHT(TEXT(AE125,"0.#"),1)=".",FALSE,TRUE)</formula>
    </cfRule>
    <cfRule type="expression" dxfId="2546" priority="13162">
      <formula>IF(RIGHT(TEXT(AE125,"0.#"),1)=".",TRUE,FALSE)</formula>
    </cfRule>
  </conditionalFormatting>
  <conditionalFormatting sqref="AI125">
    <cfRule type="expression" dxfId="2545" priority="13159">
      <formula>IF(RIGHT(TEXT(AI125,"0.#"),1)=".",FALSE,TRUE)</formula>
    </cfRule>
    <cfRule type="expression" dxfId="2544" priority="13160">
      <formula>IF(RIGHT(TEXT(AI125,"0.#"),1)=".",TRUE,FALSE)</formula>
    </cfRule>
  </conditionalFormatting>
  <conditionalFormatting sqref="AM125">
    <cfRule type="expression" dxfId="2543" priority="13157">
      <formula>IF(RIGHT(TEXT(AM125,"0.#"),1)=".",FALSE,TRUE)</formula>
    </cfRule>
    <cfRule type="expression" dxfId="2542" priority="13158">
      <formula>IF(RIGHT(TEXT(AM125,"0.#"),1)=".",TRUE,FALSE)</formula>
    </cfRule>
  </conditionalFormatting>
  <conditionalFormatting sqref="AQ126">
    <cfRule type="expression" dxfId="2541" priority="13149">
      <formula>IF(RIGHT(TEXT(AQ126,"0.#"),1)=".",FALSE,TRUE)</formula>
    </cfRule>
    <cfRule type="expression" dxfId="2540" priority="13150">
      <formula>IF(RIGHT(TEXT(AQ126,"0.#"),1)=".",TRUE,FALSE)</formula>
    </cfRule>
  </conditionalFormatting>
  <conditionalFormatting sqref="AE128 AQ128">
    <cfRule type="expression" dxfId="2539" priority="13147">
      <formula>IF(RIGHT(TEXT(AE128,"0.#"),1)=".",FALSE,TRUE)</formula>
    </cfRule>
    <cfRule type="expression" dxfId="2538" priority="13148">
      <formula>IF(RIGHT(TEXT(AE128,"0.#"),1)=".",TRUE,FALSE)</formula>
    </cfRule>
  </conditionalFormatting>
  <conditionalFormatting sqref="AI128">
    <cfRule type="expression" dxfId="2537" priority="13145">
      <formula>IF(RIGHT(TEXT(AI128,"0.#"),1)=".",FALSE,TRUE)</formula>
    </cfRule>
    <cfRule type="expression" dxfId="2536" priority="13146">
      <formula>IF(RIGHT(TEXT(AI128,"0.#"),1)=".",TRUE,FALSE)</formula>
    </cfRule>
  </conditionalFormatting>
  <conditionalFormatting sqref="AM128">
    <cfRule type="expression" dxfId="2535" priority="13143">
      <formula>IF(RIGHT(TEXT(AM128,"0.#"),1)=".",FALSE,TRUE)</formula>
    </cfRule>
    <cfRule type="expression" dxfId="2534" priority="13144">
      <formula>IF(RIGHT(TEXT(AM128,"0.#"),1)=".",TRUE,FALSE)</formula>
    </cfRule>
  </conditionalFormatting>
  <conditionalFormatting sqref="AQ129">
    <cfRule type="expression" dxfId="2533" priority="13135">
      <formula>IF(RIGHT(TEXT(AQ129,"0.#"),1)=".",FALSE,TRUE)</formula>
    </cfRule>
    <cfRule type="expression" dxfId="2532" priority="13136">
      <formula>IF(RIGHT(TEXT(AQ129,"0.#"),1)=".",TRUE,FALSE)</formula>
    </cfRule>
  </conditionalFormatting>
  <conditionalFormatting sqref="AE75">
    <cfRule type="expression" dxfId="2531" priority="13133">
      <formula>IF(RIGHT(TEXT(AE75,"0.#"),1)=".",FALSE,TRUE)</formula>
    </cfRule>
    <cfRule type="expression" dxfId="2530" priority="13134">
      <formula>IF(RIGHT(TEXT(AE75,"0.#"),1)=".",TRUE,FALSE)</formula>
    </cfRule>
  </conditionalFormatting>
  <conditionalFormatting sqref="AE76">
    <cfRule type="expression" dxfId="2529" priority="13131">
      <formula>IF(RIGHT(TEXT(AE76,"0.#"),1)=".",FALSE,TRUE)</formula>
    </cfRule>
    <cfRule type="expression" dxfId="2528" priority="13132">
      <formula>IF(RIGHT(TEXT(AE76,"0.#"),1)=".",TRUE,FALSE)</formula>
    </cfRule>
  </conditionalFormatting>
  <conditionalFormatting sqref="AE77">
    <cfRule type="expression" dxfId="2527" priority="13129">
      <formula>IF(RIGHT(TEXT(AE77,"0.#"),1)=".",FALSE,TRUE)</formula>
    </cfRule>
    <cfRule type="expression" dxfId="2526" priority="13130">
      <formula>IF(RIGHT(TEXT(AE77,"0.#"),1)=".",TRUE,FALSE)</formula>
    </cfRule>
  </conditionalFormatting>
  <conditionalFormatting sqref="AI77">
    <cfRule type="expression" dxfId="2525" priority="13127">
      <formula>IF(RIGHT(TEXT(AI77,"0.#"),1)=".",FALSE,TRUE)</formula>
    </cfRule>
    <cfRule type="expression" dxfId="2524" priority="13128">
      <formula>IF(RIGHT(TEXT(AI77,"0.#"),1)=".",TRUE,FALSE)</formula>
    </cfRule>
  </conditionalFormatting>
  <conditionalFormatting sqref="AI76">
    <cfRule type="expression" dxfId="2523" priority="13125">
      <formula>IF(RIGHT(TEXT(AI76,"0.#"),1)=".",FALSE,TRUE)</formula>
    </cfRule>
    <cfRule type="expression" dxfId="2522" priority="13126">
      <formula>IF(RIGHT(TEXT(AI76,"0.#"),1)=".",TRUE,FALSE)</formula>
    </cfRule>
  </conditionalFormatting>
  <conditionalFormatting sqref="AI75">
    <cfRule type="expression" dxfId="2521" priority="13123">
      <formula>IF(RIGHT(TEXT(AI75,"0.#"),1)=".",FALSE,TRUE)</formula>
    </cfRule>
    <cfRule type="expression" dxfId="2520" priority="13124">
      <formula>IF(RIGHT(TEXT(AI75,"0.#"),1)=".",TRUE,FALSE)</formula>
    </cfRule>
  </conditionalFormatting>
  <conditionalFormatting sqref="AM75">
    <cfRule type="expression" dxfId="2519" priority="13121">
      <formula>IF(RIGHT(TEXT(AM75,"0.#"),1)=".",FALSE,TRUE)</formula>
    </cfRule>
    <cfRule type="expression" dxfId="2518" priority="13122">
      <formula>IF(RIGHT(TEXT(AM75,"0.#"),1)=".",TRUE,FALSE)</formula>
    </cfRule>
  </conditionalFormatting>
  <conditionalFormatting sqref="AM76">
    <cfRule type="expression" dxfId="2517" priority="13119">
      <formula>IF(RIGHT(TEXT(AM76,"0.#"),1)=".",FALSE,TRUE)</formula>
    </cfRule>
    <cfRule type="expression" dxfId="2516" priority="13120">
      <formula>IF(RIGHT(TEXT(AM76,"0.#"),1)=".",TRUE,FALSE)</formula>
    </cfRule>
  </conditionalFormatting>
  <conditionalFormatting sqref="AM77">
    <cfRule type="expression" dxfId="2515" priority="13117">
      <formula>IF(RIGHT(TEXT(AM77,"0.#"),1)=".",FALSE,TRUE)</formula>
    </cfRule>
    <cfRule type="expression" dxfId="2514" priority="13118">
      <formula>IF(RIGHT(TEXT(AM77,"0.#"),1)=".",TRUE,FALSE)</formula>
    </cfRule>
  </conditionalFormatting>
  <conditionalFormatting sqref="AE134:AE135 AU134:AU135 AI134:AI135 AM134:AM135 AQ134:AQ135">
    <cfRule type="expression" dxfId="2513" priority="13103">
      <formula>IF(RIGHT(TEXT(AE134,"0.#"),1)=".",FALSE,TRUE)</formula>
    </cfRule>
    <cfRule type="expression" dxfId="2512" priority="13104">
      <formula>IF(RIGHT(TEXT(AE134,"0.#"),1)=".",TRUE,FALSE)</formula>
    </cfRule>
  </conditionalFormatting>
  <conditionalFormatting sqref="AE433:AE435 AI433:AI435 AM433:AM435">
    <cfRule type="expression" dxfId="2511" priority="13073">
      <formula>IF(RIGHT(TEXT(AE433,"0.#"),1)=".",FALSE,TRUE)</formula>
    </cfRule>
    <cfRule type="expression" dxfId="2510" priority="13074">
      <formula>IF(RIGHT(TEXT(AE433,"0.#"),1)=".",TRUE,FALSE)</formula>
    </cfRule>
  </conditionalFormatting>
  <conditionalFormatting sqref="AU433:AU435">
    <cfRule type="expression" dxfId="2509" priority="13049">
      <formula>IF(RIGHT(TEXT(AU433,"0.#"),1)=".",FALSE,TRUE)</formula>
    </cfRule>
    <cfRule type="expression" dxfId="2508" priority="13050">
      <formula>IF(RIGHT(TEXT(AU433,"0.#"),1)=".",TRUE,FALSE)</formula>
    </cfRule>
  </conditionalFormatting>
  <conditionalFormatting sqref="AQ433:AQ435">
    <cfRule type="expression" dxfId="2507" priority="12949">
      <formula>IF(RIGHT(TEXT(AQ433,"0.#"),1)=".",FALSE,TRUE)</formula>
    </cfRule>
    <cfRule type="expression" dxfId="2506" priority="12950">
      <formula>IF(RIGHT(TEXT(AQ433,"0.#"),1)=".",TRUE,FALSE)</formula>
    </cfRule>
  </conditionalFormatting>
  <conditionalFormatting sqref="AL840:AO867">
    <cfRule type="expression" dxfId="2505" priority="6673">
      <formula>IF(AND(AL840&gt;=0, RIGHT(TEXT(AL840,"0.#"),1)&lt;&gt;"."),TRUE,FALSE)</formula>
    </cfRule>
    <cfRule type="expression" dxfId="2504" priority="6674">
      <formula>IF(AND(AL840&gt;=0, RIGHT(TEXT(AL840,"0.#"),1)="."),TRUE,FALSE)</formula>
    </cfRule>
    <cfRule type="expression" dxfId="2503" priority="6675">
      <formula>IF(AND(AL840&lt;0, RIGHT(TEXT(AL840,"0.#"),1)&lt;&gt;"."),TRUE,FALSE)</formula>
    </cfRule>
    <cfRule type="expression" dxfId="2502" priority="6676">
      <formula>IF(AND(AL840&lt;0, RIGHT(TEXT(AL840,"0.#"),1)="."),TRUE,FALSE)</formula>
    </cfRule>
  </conditionalFormatting>
  <conditionalFormatting sqref="AQ53:AQ55">
    <cfRule type="expression" dxfId="2501" priority="4695">
      <formula>IF(RIGHT(TEXT(AQ53,"0.#"),1)=".",FALSE,TRUE)</formula>
    </cfRule>
    <cfRule type="expression" dxfId="2500" priority="4696">
      <formula>IF(RIGHT(TEXT(AQ53,"0.#"),1)=".",TRUE,FALSE)</formula>
    </cfRule>
  </conditionalFormatting>
  <conditionalFormatting sqref="AU53:AU55">
    <cfRule type="expression" dxfId="2499" priority="4693">
      <formula>IF(RIGHT(TEXT(AU53,"0.#"),1)=".",FALSE,TRUE)</formula>
    </cfRule>
    <cfRule type="expression" dxfId="2498" priority="4694">
      <formula>IF(RIGHT(TEXT(AU53,"0.#"),1)=".",TRUE,FALSE)</formula>
    </cfRule>
  </conditionalFormatting>
  <conditionalFormatting sqref="AQ60:AQ62">
    <cfRule type="expression" dxfId="2497" priority="4691">
      <formula>IF(RIGHT(TEXT(AQ60,"0.#"),1)=".",FALSE,TRUE)</formula>
    </cfRule>
    <cfRule type="expression" dxfId="2496" priority="4692">
      <formula>IF(RIGHT(TEXT(AQ60,"0.#"),1)=".",TRUE,FALSE)</formula>
    </cfRule>
  </conditionalFormatting>
  <conditionalFormatting sqref="AU60:AU62">
    <cfRule type="expression" dxfId="2495" priority="4689">
      <formula>IF(RIGHT(TEXT(AU60,"0.#"),1)=".",FALSE,TRUE)</formula>
    </cfRule>
    <cfRule type="expression" dxfId="2494" priority="4690">
      <formula>IF(RIGHT(TEXT(AU60,"0.#"),1)=".",TRUE,FALSE)</formula>
    </cfRule>
  </conditionalFormatting>
  <conditionalFormatting sqref="AQ75:AQ77">
    <cfRule type="expression" dxfId="2493" priority="4687">
      <formula>IF(RIGHT(TEXT(AQ75,"0.#"),1)=".",FALSE,TRUE)</formula>
    </cfRule>
    <cfRule type="expression" dxfId="2492" priority="4688">
      <formula>IF(RIGHT(TEXT(AQ75,"0.#"),1)=".",TRUE,FALSE)</formula>
    </cfRule>
  </conditionalFormatting>
  <conditionalFormatting sqref="AU75:AU77">
    <cfRule type="expression" dxfId="2491" priority="4685">
      <formula>IF(RIGHT(TEXT(AU75,"0.#"),1)=".",FALSE,TRUE)</formula>
    </cfRule>
    <cfRule type="expression" dxfId="2490" priority="4686">
      <formula>IF(RIGHT(TEXT(AU75,"0.#"),1)=".",TRUE,FALSE)</formula>
    </cfRule>
  </conditionalFormatting>
  <conditionalFormatting sqref="AQ87:AQ89">
    <cfRule type="expression" dxfId="2489" priority="4683">
      <formula>IF(RIGHT(TEXT(AQ87,"0.#"),1)=".",FALSE,TRUE)</formula>
    </cfRule>
    <cfRule type="expression" dxfId="2488" priority="4684">
      <formula>IF(RIGHT(TEXT(AQ87,"0.#"),1)=".",TRUE,FALSE)</formula>
    </cfRule>
  </conditionalFormatting>
  <conditionalFormatting sqref="AU87:AU89">
    <cfRule type="expression" dxfId="2487" priority="4681">
      <formula>IF(RIGHT(TEXT(AU87,"0.#"),1)=".",FALSE,TRUE)</formula>
    </cfRule>
    <cfRule type="expression" dxfId="2486" priority="4682">
      <formula>IF(RIGHT(TEXT(AU87,"0.#"),1)=".",TRUE,FALSE)</formula>
    </cfRule>
  </conditionalFormatting>
  <conditionalFormatting sqref="AQ92:AQ94">
    <cfRule type="expression" dxfId="2485" priority="4679">
      <formula>IF(RIGHT(TEXT(AQ92,"0.#"),1)=".",FALSE,TRUE)</formula>
    </cfRule>
    <cfRule type="expression" dxfId="2484" priority="4680">
      <formula>IF(RIGHT(TEXT(AQ92,"0.#"),1)=".",TRUE,FALSE)</formula>
    </cfRule>
  </conditionalFormatting>
  <conditionalFormatting sqref="AU92:AU94">
    <cfRule type="expression" dxfId="2483" priority="4677">
      <formula>IF(RIGHT(TEXT(AU92,"0.#"),1)=".",FALSE,TRUE)</formula>
    </cfRule>
    <cfRule type="expression" dxfId="2482" priority="4678">
      <formula>IF(RIGHT(TEXT(AU92,"0.#"),1)=".",TRUE,FALSE)</formula>
    </cfRule>
  </conditionalFormatting>
  <conditionalFormatting sqref="AQ97:AQ99">
    <cfRule type="expression" dxfId="2481" priority="4675">
      <formula>IF(RIGHT(TEXT(AQ97,"0.#"),1)=".",FALSE,TRUE)</formula>
    </cfRule>
    <cfRule type="expression" dxfId="2480" priority="4676">
      <formula>IF(RIGHT(TEXT(AQ97,"0.#"),1)=".",TRUE,FALSE)</formula>
    </cfRule>
  </conditionalFormatting>
  <conditionalFormatting sqref="AU97:AU99">
    <cfRule type="expression" dxfId="2479" priority="4673">
      <formula>IF(RIGHT(TEXT(AU97,"0.#"),1)=".",FALSE,TRUE)</formula>
    </cfRule>
    <cfRule type="expression" dxfId="2478" priority="4674">
      <formula>IF(RIGHT(TEXT(AU97,"0.#"),1)=".",TRUE,FALSE)</formula>
    </cfRule>
  </conditionalFormatting>
  <conditionalFormatting sqref="AE120 AM120">
    <cfRule type="expression" dxfId="2477" priority="3017">
      <formula>IF(RIGHT(TEXT(AE120,"0.#"),1)=".",FALSE,TRUE)</formula>
    </cfRule>
    <cfRule type="expression" dxfId="2476" priority="3018">
      <formula>IF(RIGHT(TEXT(AE120,"0.#"),1)=".",TRUE,FALSE)</formula>
    </cfRule>
  </conditionalFormatting>
  <conditionalFormatting sqref="AI126">
    <cfRule type="expression" dxfId="2475" priority="3007">
      <formula>IF(RIGHT(TEXT(AI126,"0.#"),1)=".",FALSE,TRUE)</formula>
    </cfRule>
    <cfRule type="expression" dxfId="2474" priority="3008">
      <formula>IF(RIGHT(TEXT(AI126,"0.#"),1)=".",TRUE,FALSE)</formula>
    </cfRule>
  </conditionalFormatting>
  <conditionalFormatting sqref="AI120">
    <cfRule type="expression" dxfId="2473" priority="3015">
      <formula>IF(RIGHT(TEXT(AI120,"0.#"),1)=".",FALSE,TRUE)</formula>
    </cfRule>
    <cfRule type="expression" dxfId="2472" priority="3016">
      <formula>IF(RIGHT(TEXT(AI120,"0.#"),1)=".",TRUE,FALSE)</formula>
    </cfRule>
  </conditionalFormatting>
  <conditionalFormatting sqref="AE123 AM123">
    <cfRule type="expression" dxfId="2471" priority="3013">
      <formula>IF(RIGHT(TEXT(AE123,"0.#"),1)=".",FALSE,TRUE)</formula>
    </cfRule>
    <cfRule type="expression" dxfId="2470" priority="3014">
      <formula>IF(RIGHT(TEXT(AE123,"0.#"),1)=".",TRUE,FALSE)</formula>
    </cfRule>
  </conditionalFormatting>
  <conditionalFormatting sqref="AI123">
    <cfRule type="expression" dxfId="2469" priority="3011">
      <formula>IF(RIGHT(TEXT(AI123,"0.#"),1)=".",FALSE,TRUE)</formula>
    </cfRule>
    <cfRule type="expression" dxfId="2468" priority="3012">
      <formula>IF(RIGHT(TEXT(AI123,"0.#"),1)=".",TRUE,FALSE)</formula>
    </cfRule>
  </conditionalFormatting>
  <conditionalFormatting sqref="AE126 AM126">
    <cfRule type="expression" dxfId="2467" priority="3009">
      <formula>IF(RIGHT(TEXT(AE126,"0.#"),1)=".",FALSE,TRUE)</formula>
    </cfRule>
    <cfRule type="expression" dxfId="2466" priority="3010">
      <formula>IF(RIGHT(TEXT(AE126,"0.#"),1)=".",TRUE,FALSE)</formula>
    </cfRule>
  </conditionalFormatting>
  <conditionalFormatting sqref="AE129 AM129">
    <cfRule type="expression" dxfId="2465" priority="3005">
      <formula>IF(RIGHT(TEXT(AE129,"0.#"),1)=".",FALSE,TRUE)</formula>
    </cfRule>
    <cfRule type="expression" dxfId="2464" priority="3006">
      <formula>IF(RIGHT(TEXT(AE129,"0.#"),1)=".",TRUE,FALSE)</formula>
    </cfRule>
  </conditionalFormatting>
  <conditionalFormatting sqref="AI129">
    <cfRule type="expression" dxfId="2463" priority="3003">
      <formula>IF(RIGHT(TEXT(AI129,"0.#"),1)=".",FALSE,TRUE)</formula>
    </cfRule>
    <cfRule type="expression" dxfId="2462" priority="3004">
      <formula>IF(RIGHT(TEXT(AI129,"0.#"),1)=".",TRUE,FALSE)</formula>
    </cfRule>
  </conditionalFormatting>
  <conditionalFormatting sqref="Y840:Y867">
    <cfRule type="expression" dxfId="2461" priority="3001">
      <formula>IF(RIGHT(TEXT(Y840,"0.#"),1)=".",FALSE,TRUE)</formula>
    </cfRule>
    <cfRule type="expression" dxfId="2460" priority="3002">
      <formula>IF(RIGHT(TEXT(Y840,"0.#"),1)=".",TRUE,FALSE)</formula>
    </cfRule>
  </conditionalFormatting>
  <conditionalFormatting sqref="AU518">
    <cfRule type="expression" dxfId="2459" priority="1511">
      <formula>IF(RIGHT(TEXT(AU518,"0.#"),1)=".",FALSE,TRUE)</formula>
    </cfRule>
    <cfRule type="expression" dxfId="2458" priority="1512">
      <formula>IF(RIGHT(TEXT(AU518,"0.#"),1)=".",TRUE,FALSE)</formula>
    </cfRule>
  </conditionalFormatting>
  <conditionalFormatting sqref="AQ551">
    <cfRule type="expression" dxfId="2457" priority="1287">
      <formula>IF(RIGHT(TEXT(AQ551,"0.#"),1)=".",FALSE,TRUE)</formula>
    </cfRule>
    <cfRule type="expression" dxfId="2456" priority="1288">
      <formula>IF(RIGHT(TEXT(AQ551,"0.#"),1)=".",TRUE,FALSE)</formula>
    </cfRule>
  </conditionalFormatting>
  <conditionalFormatting sqref="AE556">
    <cfRule type="expression" dxfId="2455" priority="1285">
      <formula>IF(RIGHT(TEXT(AE556,"0.#"),1)=".",FALSE,TRUE)</formula>
    </cfRule>
    <cfRule type="expression" dxfId="2454" priority="1286">
      <formula>IF(RIGHT(TEXT(AE556,"0.#"),1)=".",TRUE,FALSE)</formula>
    </cfRule>
  </conditionalFormatting>
  <conditionalFormatting sqref="AE557">
    <cfRule type="expression" dxfId="2453" priority="1283">
      <formula>IF(RIGHT(TEXT(AE557,"0.#"),1)=".",FALSE,TRUE)</formula>
    </cfRule>
    <cfRule type="expression" dxfId="2452" priority="1284">
      <formula>IF(RIGHT(TEXT(AE557,"0.#"),1)=".",TRUE,FALSE)</formula>
    </cfRule>
  </conditionalFormatting>
  <conditionalFormatting sqref="AE558">
    <cfRule type="expression" dxfId="2451" priority="1281">
      <formula>IF(RIGHT(TEXT(AE558,"0.#"),1)=".",FALSE,TRUE)</formula>
    </cfRule>
    <cfRule type="expression" dxfId="2450" priority="1282">
      <formula>IF(RIGHT(TEXT(AE558,"0.#"),1)=".",TRUE,FALSE)</formula>
    </cfRule>
  </conditionalFormatting>
  <conditionalFormatting sqref="AU556">
    <cfRule type="expression" dxfId="2449" priority="1273">
      <formula>IF(RIGHT(TEXT(AU556,"0.#"),1)=".",FALSE,TRUE)</formula>
    </cfRule>
    <cfRule type="expression" dxfId="2448" priority="1274">
      <formula>IF(RIGHT(TEXT(AU556,"0.#"),1)=".",TRUE,FALSE)</formula>
    </cfRule>
  </conditionalFormatting>
  <conditionalFormatting sqref="AU557">
    <cfRule type="expression" dxfId="2447" priority="1271">
      <formula>IF(RIGHT(TEXT(AU557,"0.#"),1)=".",FALSE,TRUE)</formula>
    </cfRule>
    <cfRule type="expression" dxfId="2446" priority="1272">
      <formula>IF(RIGHT(TEXT(AU557,"0.#"),1)=".",TRUE,FALSE)</formula>
    </cfRule>
  </conditionalFormatting>
  <conditionalFormatting sqref="AU558">
    <cfRule type="expression" dxfId="2445" priority="1269">
      <formula>IF(RIGHT(TEXT(AU558,"0.#"),1)=".",FALSE,TRUE)</formula>
    </cfRule>
    <cfRule type="expression" dxfId="2444" priority="1270">
      <formula>IF(RIGHT(TEXT(AU558,"0.#"),1)=".",TRUE,FALSE)</formula>
    </cfRule>
  </conditionalFormatting>
  <conditionalFormatting sqref="AQ557">
    <cfRule type="expression" dxfId="2443" priority="1261">
      <formula>IF(RIGHT(TEXT(AQ557,"0.#"),1)=".",FALSE,TRUE)</formula>
    </cfRule>
    <cfRule type="expression" dxfId="2442" priority="1262">
      <formula>IF(RIGHT(TEXT(AQ557,"0.#"),1)=".",TRUE,FALSE)</formula>
    </cfRule>
  </conditionalFormatting>
  <conditionalFormatting sqref="AQ558">
    <cfRule type="expression" dxfId="2441" priority="1259">
      <formula>IF(RIGHT(TEXT(AQ558,"0.#"),1)=".",FALSE,TRUE)</formula>
    </cfRule>
    <cfRule type="expression" dxfId="2440" priority="1260">
      <formula>IF(RIGHT(TEXT(AQ558,"0.#"),1)=".",TRUE,FALSE)</formula>
    </cfRule>
  </conditionalFormatting>
  <conditionalFormatting sqref="AQ556">
    <cfRule type="expression" dxfId="2439" priority="1257">
      <formula>IF(RIGHT(TEXT(AQ556,"0.#"),1)=".",FALSE,TRUE)</formula>
    </cfRule>
    <cfRule type="expression" dxfId="2438" priority="1258">
      <formula>IF(RIGHT(TEXT(AQ556,"0.#"),1)=".",TRUE,FALSE)</formula>
    </cfRule>
  </conditionalFormatting>
  <conditionalFormatting sqref="AE561">
    <cfRule type="expression" dxfId="2437" priority="1255">
      <formula>IF(RIGHT(TEXT(AE561,"0.#"),1)=".",FALSE,TRUE)</formula>
    </cfRule>
    <cfRule type="expression" dxfId="2436" priority="1256">
      <formula>IF(RIGHT(TEXT(AE561,"0.#"),1)=".",TRUE,FALSE)</formula>
    </cfRule>
  </conditionalFormatting>
  <conditionalFormatting sqref="AE562">
    <cfRule type="expression" dxfId="2435" priority="1253">
      <formula>IF(RIGHT(TEXT(AE562,"0.#"),1)=".",FALSE,TRUE)</formula>
    </cfRule>
    <cfRule type="expression" dxfId="2434" priority="1254">
      <formula>IF(RIGHT(TEXT(AE562,"0.#"),1)=".",TRUE,FALSE)</formula>
    </cfRule>
  </conditionalFormatting>
  <conditionalFormatting sqref="AE563">
    <cfRule type="expression" dxfId="2433" priority="1251">
      <formula>IF(RIGHT(TEXT(AE563,"0.#"),1)=".",FALSE,TRUE)</formula>
    </cfRule>
    <cfRule type="expression" dxfId="2432" priority="1252">
      <formula>IF(RIGHT(TEXT(AE563,"0.#"),1)=".",TRUE,FALSE)</formula>
    </cfRule>
  </conditionalFormatting>
  <conditionalFormatting sqref="AL1103:AO1132">
    <cfRule type="expression" dxfId="2431" priority="2907">
      <formula>IF(AND(AL1103&gt;=0, RIGHT(TEXT(AL1103,"0.#"),1)&lt;&gt;"."),TRUE,FALSE)</formula>
    </cfRule>
    <cfRule type="expression" dxfId="2430" priority="2908">
      <formula>IF(AND(AL1103&gt;=0, RIGHT(TEXT(AL1103,"0.#"),1)="."),TRUE,FALSE)</formula>
    </cfRule>
    <cfRule type="expression" dxfId="2429" priority="2909">
      <formula>IF(AND(AL1103&lt;0, RIGHT(TEXT(AL1103,"0.#"),1)&lt;&gt;"."),TRUE,FALSE)</formula>
    </cfRule>
    <cfRule type="expression" dxfId="2428" priority="2910">
      <formula>IF(AND(AL1103&lt;0, RIGHT(TEXT(AL1103,"0.#"),1)="."),TRUE,FALSE)</formula>
    </cfRule>
  </conditionalFormatting>
  <conditionalFormatting sqref="Y1103:Y1132">
    <cfRule type="expression" dxfId="2427" priority="2905">
      <formula>IF(RIGHT(TEXT(Y1103,"0.#"),1)=".",FALSE,TRUE)</formula>
    </cfRule>
    <cfRule type="expression" dxfId="2426" priority="2906">
      <formula>IF(RIGHT(TEXT(Y1103,"0.#"),1)=".",TRUE,FALSE)</formula>
    </cfRule>
  </conditionalFormatting>
  <conditionalFormatting sqref="AQ553">
    <cfRule type="expression" dxfId="2425" priority="1289">
      <formula>IF(RIGHT(TEXT(AQ553,"0.#"),1)=".",FALSE,TRUE)</formula>
    </cfRule>
    <cfRule type="expression" dxfId="2424" priority="1290">
      <formula>IF(RIGHT(TEXT(AQ553,"0.#"),1)=".",TRUE,FALSE)</formula>
    </cfRule>
  </conditionalFormatting>
  <conditionalFormatting sqref="AU552">
    <cfRule type="expression" dxfId="2423" priority="1301">
      <formula>IF(RIGHT(TEXT(AU552,"0.#"),1)=".",FALSE,TRUE)</formula>
    </cfRule>
    <cfRule type="expression" dxfId="2422" priority="1302">
      <formula>IF(RIGHT(TEXT(AU552,"0.#"),1)=".",TRUE,FALSE)</formula>
    </cfRule>
  </conditionalFormatting>
  <conditionalFormatting sqref="AE552">
    <cfRule type="expression" dxfId="2421" priority="1313">
      <formula>IF(RIGHT(TEXT(AE552,"0.#"),1)=".",FALSE,TRUE)</formula>
    </cfRule>
    <cfRule type="expression" dxfId="2420" priority="1314">
      <formula>IF(RIGHT(TEXT(AE552,"0.#"),1)=".",TRUE,FALSE)</formula>
    </cfRule>
  </conditionalFormatting>
  <conditionalFormatting sqref="AQ548">
    <cfRule type="expression" dxfId="2419" priority="1319">
      <formula>IF(RIGHT(TEXT(AQ548,"0.#"),1)=".",FALSE,TRUE)</formula>
    </cfRule>
    <cfRule type="expression" dxfId="2418" priority="1320">
      <formula>IF(RIGHT(TEXT(AQ548,"0.#"),1)=".",TRUE,FALSE)</formula>
    </cfRule>
  </conditionalFormatting>
  <conditionalFormatting sqref="AL838:AO839">
    <cfRule type="expression" dxfId="2417" priority="2859">
      <formula>IF(AND(AL838&gt;=0, RIGHT(TEXT(AL838,"0.#"),1)&lt;&gt;"."),TRUE,FALSE)</formula>
    </cfRule>
    <cfRule type="expression" dxfId="2416" priority="2860">
      <formula>IF(AND(AL838&gt;=0, RIGHT(TEXT(AL838,"0.#"),1)="."),TRUE,FALSE)</formula>
    </cfRule>
    <cfRule type="expression" dxfId="2415" priority="2861">
      <formula>IF(AND(AL838&lt;0, RIGHT(TEXT(AL838,"0.#"),1)&lt;&gt;"."),TRUE,FALSE)</formula>
    </cfRule>
    <cfRule type="expression" dxfId="2414" priority="2862">
      <formula>IF(AND(AL838&lt;0, RIGHT(TEXT(AL838,"0.#"),1)="."),TRUE,FALSE)</formula>
    </cfRule>
  </conditionalFormatting>
  <conditionalFormatting sqref="Y839">
    <cfRule type="expression" dxfId="2413" priority="2857">
      <formula>IF(RIGHT(TEXT(Y839,"0.#"),1)=".",FALSE,TRUE)</formula>
    </cfRule>
    <cfRule type="expression" dxfId="2412" priority="2858">
      <formula>IF(RIGHT(TEXT(Y839,"0.#"),1)=".",TRUE,FALSE)</formula>
    </cfRule>
  </conditionalFormatting>
  <conditionalFormatting sqref="AE492">
    <cfRule type="expression" dxfId="2411" priority="1645">
      <formula>IF(RIGHT(TEXT(AE492,"0.#"),1)=".",FALSE,TRUE)</formula>
    </cfRule>
    <cfRule type="expression" dxfId="2410" priority="1646">
      <formula>IF(RIGHT(TEXT(AE492,"0.#"),1)=".",TRUE,FALSE)</formula>
    </cfRule>
  </conditionalFormatting>
  <conditionalFormatting sqref="AE493">
    <cfRule type="expression" dxfId="2409" priority="1643">
      <formula>IF(RIGHT(TEXT(AE493,"0.#"),1)=".",FALSE,TRUE)</formula>
    </cfRule>
    <cfRule type="expression" dxfId="2408" priority="1644">
      <formula>IF(RIGHT(TEXT(AE493,"0.#"),1)=".",TRUE,FALSE)</formula>
    </cfRule>
  </conditionalFormatting>
  <conditionalFormatting sqref="AE494">
    <cfRule type="expression" dxfId="2407" priority="1641">
      <formula>IF(RIGHT(TEXT(AE494,"0.#"),1)=".",FALSE,TRUE)</formula>
    </cfRule>
    <cfRule type="expression" dxfId="2406" priority="1642">
      <formula>IF(RIGHT(TEXT(AE494,"0.#"),1)=".",TRUE,FALSE)</formula>
    </cfRule>
  </conditionalFormatting>
  <conditionalFormatting sqref="AQ493">
    <cfRule type="expression" dxfId="2405" priority="1621">
      <formula>IF(RIGHT(TEXT(AQ493,"0.#"),1)=".",FALSE,TRUE)</formula>
    </cfRule>
    <cfRule type="expression" dxfId="2404" priority="1622">
      <formula>IF(RIGHT(TEXT(AQ493,"0.#"),1)=".",TRUE,FALSE)</formula>
    </cfRule>
  </conditionalFormatting>
  <conditionalFormatting sqref="AQ494">
    <cfRule type="expression" dxfId="2403" priority="1619">
      <formula>IF(RIGHT(TEXT(AQ494,"0.#"),1)=".",FALSE,TRUE)</formula>
    </cfRule>
    <cfRule type="expression" dxfId="2402" priority="1620">
      <formula>IF(RIGHT(TEXT(AQ494,"0.#"),1)=".",TRUE,FALSE)</formula>
    </cfRule>
  </conditionalFormatting>
  <conditionalFormatting sqref="AQ492">
    <cfRule type="expression" dxfId="2401" priority="1617">
      <formula>IF(RIGHT(TEXT(AQ492,"0.#"),1)=".",FALSE,TRUE)</formula>
    </cfRule>
    <cfRule type="expression" dxfId="2400" priority="1618">
      <formula>IF(RIGHT(TEXT(AQ492,"0.#"),1)=".",TRUE,FALSE)</formula>
    </cfRule>
  </conditionalFormatting>
  <conditionalFormatting sqref="AU494">
    <cfRule type="expression" dxfId="2399" priority="1629">
      <formula>IF(RIGHT(TEXT(AU494,"0.#"),1)=".",FALSE,TRUE)</formula>
    </cfRule>
    <cfRule type="expression" dxfId="2398" priority="1630">
      <formula>IF(RIGHT(TEXT(AU494,"0.#"),1)=".",TRUE,FALSE)</formula>
    </cfRule>
  </conditionalFormatting>
  <conditionalFormatting sqref="AU492">
    <cfRule type="expression" dxfId="2397" priority="1633">
      <formula>IF(RIGHT(TEXT(AU492,"0.#"),1)=".",FALSE,TRUE)</formula>
    </cfRule>
    <cfRule type="expression" dxfId="2396" priority="1634">
      <formula>IF(RIGHT(TEXT(AU492,"0.#"),1)=".",TRUE,FALSE)</formula>
    </cfRule>
  </conditionalFormatting>
  <conditionalFormatting sqref="AU493">
    <cfRule type="expression" dxfId="2395" priority="1631">
      <formula>IF(RIGHT(TEXT(AU493,"0.#"),1)=".",FALSE,TRUE)</formula>
    </cfRule>
    <cfRule type="expression" dxfId="2394" priority="1632">
      <formula>IF(RIGHT(TEXT(AU493,"0.#"),1)=".",TRUE,FALSE)</formula>
    </cfRule>
  </conditionalFormatting>
  <conditionalFormatting sqref="AU583">
    <cfRule type="expression" dxfId="2393" priority="1149">
      <formula>IF(RIGHT(TEXT(AU583,"0.#"),1)=".",FALSE,TRUE)</formula>
    </cfRule>
    <cfRule type="expression" dxfId="2392" priority="1150">
      <formula>IF(RIGHT(TEXT(AU583,"0.#"),1)=".",TRUE,FALSE)</formula>
    </cfRule>
  </conditionalFormatting>
  <conditionalFormatting sqref="AU582">
    <cfRule type="expression" dxfId="2391" priority="1151">
      <formula>IF(RIGHT(TEXT(AU582,"0.#"),1)=".",FALSE,TRUE)</formula>
    </cfRule>
    <cfRule type="expression" dxfId="2390" priority="1152">
      <formula>IF(RIGHT(TEXT(AU582,"0.#"),1)=".",TRUE,FALSE)</formula>
    </cfRule>
  </conditionalFormatting>
  <conditionalFormatting sqref="AE499">
    <cfRule type="expression" dxfId="2389" priority="1611">
      <formula>IF(RIGHT(TEXT(AE499,"0.#"),1)=".",FALSE,TRUE)</formula>
    </cfRule>
    <cfRule type="expression" dxfId="2388" priority="1612">
      <formula>IF(RIGHT(TEXT(AE499,"0.#"),1)=".",TRUE,FALSE)</formula>
    </cfRule>
  </conditionalFormatting>
  <conditionalFormatting sqref="AE497">
    <cfRule type="expression" dxfId="2387" priority="1615">
      <formula>IF(RIGHT(TEXT(AE497,"0.#"),1)=".",FALSE,TRUE)</formula>
    </cfRule>
    <cfRule type="expression" dxfId="2386" priority="1616">
      <formula>IF(RIGHT(TEXT(AE497,"0.#"),1)=".",TRUE,FALSE)</formula>
    </cfRule>
  </conditionalFormatting>
  <conditionalFormatting sqref="AE498">
    <cfRule type="expression" dxfId="2385" priority="1613">
      <formula>IF(RIGHT(TEXT(AE498,"0.#"),1)=".",FALSE,TRUE)</formula>
    </cfRule>
    <cfRule type="expression" dxfId="2384" priority="1614">
      <formula>IF(RIGHT(TEXT(AE498,"0.#"),1)=".",TRUE,FALSE)</formula>
    </cfRule>
  </conditionalFormatting>
  <conditionalFormatting sqref="AU499">
    <cfRule type="expression" dxfId="2383" priority="1599">
      <formula>IF(RIGHT(TEXT(AU499,"0.#"),1)=".",FALSE,TRUE)</formula>
    </cfRule>
    <cfRule type="expression" dxfId="2382" priority="1600">
      <formula>IF(RIGHT(TEXT(AU499,"0.#"),1)=".",TRUE,FALSE)</formula>
    </cfRule>
  </conditionalFormatting>
  <conditionalFormatting sqref="AU497">
    <cfRule type="expression" dxfId="2381" priority="1603">
      <formula>IF(RIGHT(TEXT(AU497,"0.#"),1)=".",FALSE,TRUE)</formula>
    </cfRule>
    <cfRule type="expression" dxfId="2380" priority="1604">
      <formula>IF(RIGHT(TEXT(AU497,"0.#"),1)=".",TRUE,FALSE)</formula>
    </cfRule>
  </conditionalFormatting>
  <conditionalFormatting sqref="AU498">
    <cfRule type="expression" dxfId="2379" priority="1601">
      <formula>IF(RIGHT(TEXT(AU498,"0.#"),1)=".",FALSE,TRUE)</formula>
    </cfRule>
    <cfRule type="expression" dxfId="2378" priority="1602">
      <formula>IF(RIGHT(TEXT(AU498,"0.#"),1)=".",TRUE,FALSE)</formula>
    </cfRule>
  </conditionalFormatting>
  <conditionalFormatting sqref="AQ497">
    <cfRule type="expression" dxfId="2377" priority="1587">
      <formula>IF(RIGHT(TEXT(AQ497,"0.#"),1)=".",FALSE,TRUE)</formula>
    </cfRule>
    <cfRule type="expression" dxfId="2376" priority="1588">
      <formula>IF(RIGHT(TEXT(AQ497,"0.#"),1)=".",TRUE,FALSE)</formula>
    </cfRule>
  </conditionalFormatting>
  <conditionalFormatting sqref="AQ498">
    <cfRule type="expression" dxfId="2375" priority="1591">
      <formula>IF(RIGHT(TEXT(AQ498,"0.#"),1)=".",FALSE,TRUE)</formula>
    </cfRule>
    <cfRule type="expression" dxfId="2374" priority="1592">
      <formula>IF(RIGHT(TEXT(AQ498,"0.#"),1)=".",TRUE,FALSE)</formula>
    </cfRule>
  </conditionalFormatting>
  <conditionalFormatting sqref="AQ499">
    <cfRule type="expression" dxfId="2373" priority="1589">
      <formula>IF(RIGHT(TEXT(AQ499,"0.#"),1)=".",FALSE,TRUE)</formula>
    </cfRule>
    <cfRule type="expression" dxfId="2372" priority="1590">
      <formula>IF(RIGHT(TEXT(AQ499,"0.#"),1)=".",TRUE,FALSE)</formula>
    </cfRule>
  </conditionalFormatting>
  <conditionalFormatting sqref="AE504">
    <cfRule type="expression" dxfId="2371" priority="1581">
      <formula>IF(RIGHT(TEXT(AE504,"0.#"),1)=".",FALSE,TRUE)</formula>
    </cfRule>
    <cfRule type="expression" dxfId="2370" priority="1582">
      <formula>IF(RIGHT(TEXT(AE504,"0.#"),1)=".",TRUE,FALSE)</formula>
    </cfRule>
  </conditionalFormatting>
  <conditionalFormatting sqref="AE502">
    <cfRule type="expression" dxfId="2369" priority="1585">
      <formula>IF(RIGHT(TEXT(AE502,"0.#"),1)=".",FALSE,TRUE)</formula>
    </cfRule>
    <cfRule type="expression" dxfId="2368" priority="1586">
      <formula>IF(RIGHT(TEXT(AE502,"0.#"),1)=".",TRUE,FALSE)</formula>
    </cfRule>
  </conditionalFormatting>
  <conditionalFormatting sqref="AE503">
    <cfRule type="expression" dxfId="2367" priority="1583">
      <formula>IF(RIGHT(TEXT(AE503,"0.#"),1)=".",FALSE,TRUE)</formula>
    </cfRule>
    <cfRule type="expression" dxfId="2366" priority="1584">
      <formula>IF(RIGHT(TEXT(AE503,"0.#"),1)=".",TRUE,FALSE)</formula>
    </cfRule>
  </conditionalFormatting>
  <conditionalFormatting sqref="AU504">
    <cfRule type="expression" dxfId="2365" priority="1569">
      <formula>IF(RIGHT(TEXT(AU504,"0.#"),1)=".",FALSE,TRUE)</formula>
    </cfRule>
    <cfRule type="expression" dxfId="2364" priority="1570">
      <formula>IF(RIGHT(TEXT(AU504,"0.#"),1)=".",TRUE,FALSE)</formula>
    </cfRule>
  </conditionalFormatting>
  <conditionalFormatting sqref="AU502">
    <cfRule type="expression" dxfId="2363" priority="1573">
      <formula>IF(RIGHT(TEXT(AU502,"0.#"),1)=".",FALSE,TRUE)</formula>
    </cfRule>
    <cfRule type="expression" dxfId="2362" priority="1574">
      <formula>IF(RIGHT(TEXT(AU502,"0.#"),1)=".",TRUE,FALSE)</formula>
    </cfRule>
  </conditionalFormatting>
  <conditionalFormatting sqref="AU503">
    <cfRule type="expression" dxfId="2361" priority="1571">
      <formula>IF(RIGHT(TEXT(AU503,"0.#"),1)=".",FALSE,TRUE)</formula>
    </cfRule>
    <cfRule type="expression" dxfId="2360" priority="1572">
      <formula>IF(RIGHT(TEXT(AU503,"0.#"),1)=".",TRUE,FALSE)</formula>
    </cfRule>
  </conditionalFormatting>
  <conditionalFormatting sqref="AQ502">
    <cfRule type="expression" dxfId="2359" priority="1557">
      <formula>IF(RIGHT(TEXT(AQ502,"0.#"),1)=".",FALSE,TRUE)</formula>
    </cfRule>
    <cfRule type="expression" dxfId="2358" priority="1558">
      <formula>IF(RIGHT(TEXT(AQ502,"0.#"),1)=".",TRUE,FALSE)</formula>
    </cfRule>
  </conditionalFormatting>
  <conditionalFormatting sqref="AQ503">
    <cfRule type="expression" dxfId="2357" priority="1561">
      <formula>IF(RIGHT(TEXT(AQ503,"0.#"),1)=".",FALSE,TRUE)</formula>
    </cfRule>
    <cfRule type="expression" dxfId="2356" priority="1562">
      <formula>IF(RIGHT(TEXT(AQ503,"0.#"),1)=".",TRUE,FALSE)</formula>
    </cfRule>
  </conditionalFormatting>
  <conditionalFormatting sqref="AQ504">
    <cfRule type="expression" dxfId="2355" priority="1559">
      <formula>IF(RIGHT(TEXT(AQ504,"0.#"),1)=".",FALSE,TRUE)</formula>
    </cfRule>
    <cfRule type="expression" dxfId="2354" priority="1560">
      <formula>IF(RIGHT(TEXT(AQ504,"0.#"),1)=".",TRUE,FALSE)</formula>
    </cfRule>
  </conditionalFormatting>
  <conditionalFormatting sqref="AE509">
    <cfRule type="expression" dxfId="2353" priority="1551">
      <formula>IF(RIGHT(TEXT(AE509,"0.#"),1)=".",FALSE,TRUE)</formula>
    </cfRule>
    <cfRule type="expression" dxfId="2352" priority="1552">
      <formula>IF(RIGHT(TEXT(AE509,"0.#"),1)=".",TRUE,FALSE)</formula>
    </cfRule>
  </conditionalFormatting>
  <conditionalFormatting sqref="AE507">
    <cfRule type="expression" dxfId="2351" priority="1555">
      <formula>IF(RIGHT(TEXT(AE507,"0.#"),1)=".",FALSE,TRUE)</formula>
    </cfRule>
    <cfRule type="expression" dxfId="2350" priority="1556">
      <formula>IF(RIGHT(TEXT(AE507,"0.#"),1)=".",TRUE,FALSE)</formula>
    </cfRule>
  </conditionalFormatting>
  <conditionalFormatting sqref="AE508">
    <cfRule type="expression" dxfId="2349" priority="1553">
      <formula>IF(RIGHT(TEXT(AE508,"0.#"),1)=".",FALSE,TRUE)</formula>
    </cfRule>
    <cfRule type="expression" dxfId="2348" priority="1554">
      <formula>IF(RIGHT(TEXT(AE508,"0.#"),1)=".",TRUE,FALSE)</formula>
    </cfRule>
  </conditionalFormatting>
  <conditionalFormatting sqref="AU509">
    <cfRule type="expression" dxfId="2347" priority="1539">
      <formula>IF(RIGHT(TEXT(AU509,"0.#"),1)=".",FALSE,TRUE)</formula>
    </cfRule>
    <cfRule type="expression" dxfId="2346" priority="1540">
      <formula>IF(RIGHT(TEXT(AU509,"0.#"),1)=".",TRUE,FALSE)</formula>
    </cfRule>
  </conditionalFormatting>
  <conditionalFormatting sqref="AU507">
    <cfRule type="expression" dxfId="2345" priority="1543">
      <formula>IF(RIGHT(TEXT(AU507,"0.#"),1)=".",FALSE,TRUE)</formula>
    </cfRule>
    <cfRule type="expression" dxfId="2344" priority="1544">
      <formula>IF(RIGHT(TEXT(AU507,"0.#"),1)=".",TRUE,FALSE)</formula>
    </cfRule>
  </conditionalFormatting>
  <conditionalFormatting sqref="AU508">
    <cfRule type="expression" dxfId="2343" priority="1541">
      <formula>IF(RIGHT(TEXT(AU508,"0.#"),1)=".",FALSE,TRUE)</formula>
    </cfRule>
    <cfRule type="expression" dxfId="2342" priority="1542">
      <formula>IF(RIGHT(TEXT(AU508,"0.#"),1)=".",TRUE,FALSE)</formula>
    </cfRule>
  </conditionalFormatting>
  <conditionalFormatting sqref="AQ507">
    <cfRule type="expression" dxfId="2341" priority="1527">
      <formula>IF(RIGHT(TEXT(AQ507,"0.#"),1)=".",FALSE,TRUE)</formula>
    </cfRule>
    <cfRule type="expression" dxfId="2340" priority="1528">
      <formula>IF(RIGHT(TEXT(AQ507,"0.#"),1)=".",TRUE,FALSE)</formula>
    </cfRule>
  </conditionalFormatting>
  <conditionalFormatting sqref="AQ508">
    <cfRule type="expression" dxfId="2339" priority="1531">
      <formula>IF(RIGHT(TEXT(AQ508,"0.#"),1)=".",FALSE,TRUE)</formula>
    </cfRule>
    <cfRule type="expression" dxfId="2338" priority="1532">
      <formula>IF(RIGHT(TEXT(AQ508,"0.#"),1)=".",TRUE,FALSE)</formula>
    </cfRule>
  </conditionalFormatting>
  <conditionalFormatting sqref="AQ509">
    <cfRule type="expression" dxfId="2337" priority="1529">
      <formula>IF(RIGHT(TEXT(AQ509,"0.#"),1)=".",FALSE,TRUE)</formula>
    </cfRule>
    <cfRule type="expression" dxfId="2336" priority="1530">
      <formula>IF(RIGHT(TEXT(AQ509,"0.#"),1)=".",TRUE,FALSE)</formula>
    </cfRule>
  </conditionalFormatting>
  <conditionalFormatting sqref="AE465">
    <cfRule type="expression" dxfId="2335" priority="1821">
      <formula>IF(RIGHT(TEXT(AE465,"0.#"),1)=".",FALSE,TRUE)</formula>
    </cfRule>
    <cfRule type="expression" dxfId="2334" priority="1822">
      <formula>IF(RIGHT(TEXT(AE465,"0.#"),1)=".",TRUE,FALSE)</formula>
    </cfRule>
  </conditionalFormatting>
  <conditionalFormatting sqref="AE463">
    <cfRule type="expression" dxfId="2333" priority="1825">
      <formula>IF(RIGHT(TEXT(AE463,"0.#"),1)=".",FALSE,TRUE)</formula>
    </cfRule>
    <cfRule type="expression" dxfId="2332" priority="1826">
      <formula>IF(RIGHT(TEXT(AE463,"0.#"),1)=".",TRUE,FALSE)</formula>
    </cfRule>
  </conditionalFormatting>
  <conditionalFormatting sqref="AE464">
    <cfRule type="expression" dxfId="2331" priority="1823">
      <formula>IF(RIGHT(TEXT(AE464,"0.#"),1)=".",FALSE,TRUE)</formula>
    </cfRule>
    <cfRule type="expression" dxfId="2330" priority="1824">
      <formula>IF(RIGHT(TEXT(AE464,"0.#"),1)=".",TRUE,FALSE)</formula>
    </cfRule>
  </conditionalFormatting>
  <conditionalFormatting sqref="AM465">
    <cfRule type="expression" dxfId="2329" priority="1815">
      <formula>IF(RIGHT(TEXT(AM465,"0.#"),1)=".",FALSE,TRUE)</formula>
    </cfRule>
    <cfRule type="expression" dxfId="2328" priority="1816">
      <formula>IF(RIGHT(TEXT(AM465,"0.#"),1)=".",TRUE,FALSE)</formula>
    </cfRule>
  </conditionalFormatting>
  <conditionalFormatting sqref="AM463">
    <cfRule type="expression" dxfId="2327" priority="1819">
      <formula>IF(RIGHT(TEXT(AM463,"0.#"),1)=".",FALSE,TRUE)</formula>
    </cfRule>
    <cfRule type="expression" dxfId="2326" priority="1820">
      <formula>IF(RIGHT(TEXT(AM463,"0.#"),1)=".",TRUE,FALSE)</formula>
    </cfRule>
  </conditionalFormatting>
  <conditionalFormatting sqref="AM464">
    <cfRule type="expression" dxfId="2325" priority="1817">
      <formula>IF(RIGHT(TEXT(AM464,"0.#"),1)=".",FALSE,TRUE)</formula>
    </cfRule>
    <cfRule type="expression" dxfId="2324" priority="1818">
      <formula>IF(RIGHT(TEXT(AM464,"0.#"),1)=".",TRUE,FALSE)</formula>
    </cfRule>
  </conditionalFormatting>
  <conditionalFormatting sqref="AU465">
    <cfRule type="expression" dxfId="2323" priority="1809">
      <formula>IF(RIGHT(TEXT(AU465,"0.#"),1)=".",FALSE,TRUE)</formula>
    </cfRule>
    <cfRule type="expression" dxfId="2322" priority="1810">
      <formula>IF(RIGHT(TEXT(AU465,"0.#"),1)=".",TRUE,FALSE)</formula>
    </cfRule>
  </conditionalFormatting>
  <conditionalFormatting sqref="AU463">
    <cfRule type="expression" dxfId="2321" priority="1813">
      <formula>IF(RIGHT(TEXT(AU463,"0.#"),1)=".",FALSE,TRUE)</formula>
    </cfRule>
    <cfRule type="expression" dxfId="2320" priority="1814">
      <formula>IF(RIGHT(TEXT(AU463,"0.#"),1)=".",TRUE,FALSE)</formula>
    </cfRule>
  </conditionalFormatting>
  <conditionalFormatting sqref="AU464">
    <cfRule type="expression" dxfId="2319" priority="1811">
      <formula>IF(RIGHT(TEXT(AU464,"0.#"),1)=".",FALSE,TRUE)</formula>
    </cfRule>
    <cfRule type="expression" dxfId="2318" priority="1812">
      <formula>IF(RIGHT(TEXT(AU464,"0.#"),1)=".",TRUE,FALSE)</formula>
    </cfRule>
  </conditionalFormatting>
  <conditionalFormatting sqref="AI465">
    <cfRule type="expression" dxfId="2317" priority="1803">
      <formula>IF(RIGHT(TEXT(AI465,"0.#"),1)=".",FALSE,TRUE)</formula>
    </cfRule>
    <cfRule type="expression" dxfId="2316" priority="1804">
      <formula>IF(RIGHT(TEXT(AI465,"0.#"),1)=".",TRUE,FALSE)</formula>
    </cfRule>
  </conditionalFormatting>
  <conditionalFormatting sqref="AI463">
    <cfRule type="expression" dxfId="2315" priority="1807">
      <formula>IF(RIGHT(TEXT(AI463,"0.#"),1)=".",FALSE,TRUE)</formula>
    </cfRule>
    <cfRule type="expression" dxfId="2314" priority="1808">
      <formula>IF(RIGHT(TEXT(AI463,"0.#"),1)=".",TRUE,FALSE)</formula>
    </cfRule>
  </conditionalFormatting>
  <conditionalFormatting sqref="AI464">
    <cfRule type="expression" dxfId="2313" priority="1805">
      <formula>IF(RIGHT(TEXT(AI464,"0.#"),1)=".",FALSE,TRUE)</formula>
    </cfRule>
    <cfRule type="expression" dxfId="2312" priority="1806">
      <formula>IF(RIGHT(TEXT(AI464,"0.#"),1)=".",TRUE,FALSE)</formula>
    </cfRule>
  </conditionalFormatting>
  <conditionalFormatting sqref="AQ463">
    <cfRule type="expression" dxfId="2311" priority="1797">
      <formula>IF(RIGHT(TEXT(AQ463,"0.#"),1)=".",FALSE,TRUE)</formula>
    </cfRule>
    <cfRule type="expression" dxfId="2310" priority="1798">
      <formula>IF(RIGHT(TEXT(AQ463,"0.#"),1)=".",TRUE,FALSE)</formula>
    </cfRule>
  </conditionalFormatting>
  <conditionalFormatting sqref="AQ464">
    <cfRule type="expression" dxfId="2309" priority="1801">
      <formula>IF(RIGHT(TEXT(AQ464,"0.#"),1)=".",FALSE,TRUE)</formula>
    </cfRule>
    <cfRule type="expression" dxfId="2308" priority="1802">
      <formula>IF(RIGHT(TEXT(AQ464,"0.#"),1)=".",TRUE,FALSE)</formula>
    </cfRule>
  </conditionalFormatting>
  <conditionalFormatting sqref="AQ465">
    <cfRule type="expression" dxfId="2307" priority="1799">
      <formula>IF(RIGHT(TEXT(AQ465,"0.#"),1)=".",FALSE,TRUE)</formula>
    </cfRule>
    <cfRule type="expression" dxfId="2306" priority="1800">
      <formula>IF(RIGHT(TEXT(AQ465,"0.#"),1)=".",TRUE,FALSE)</formula>
    </cfRule>
  </conditionalFormatting>
  <conditionalFormatting sqref="AE470">
    <cfRule type="expression" dxfId="2305" priority="1791">
      <formula>IF(RIGHT(TEXT(AE470,"0.#"),1)=".",FALSE,TRUE)</formula>
    </cfRule>
    <cfRule type="expression" dxfId="2304" priority="1792">
      <formula>IF(RIGHT(TEXT(AE470,"0.#"),1)=".",TRUE,FALSE)</formula>
    </cfRule>
  </conditionalFormatting>
  <conditionalFormatting sqref="AE468">
    <cfRule type="expression" dxfId="2303" priority="1795">
      <formula>IF(RIGHT(TEXT(AE468,"0.#"),1)=".",FALSE,TRUE)</formula>
    </cfRule>
    <cfRule type="expression" dxfId="2302" priority="1796">
      <formula>IF(RIGHT(TEXT(AE468,"0.#"),1)=".",TRUE,FALSE)</formula>
    </cfRule>
  </conditionalFormatting>
  <conditionalFormatting sqref="AE469">
    <cfRule type="expression" dxfId="2301" priority="1793">
      <formula>IF(RIGHT(TEXT(AE469,"0.#"),1)=".",FALSE,TRUE)</formula>
    </cfRule>
    <cfRule type="expression" dxfId="2300" priority="1794">
      <formula>IF(RIGHT(TEXT(AE469,"0.#"),1)=".",TRUE,FALSE)</formula>
    </cfRule>
  </conditionalFormatting>
  <conditionalFormatting sqref="AM470">
    <cfRule type="expression" dxfId="2299" priority="1785">
      <formula>IF(RIGHT(TEXT(AM470,"0.#"),1)=".",FALSE,TRUE)</formula>
    </cfRule>
    <cfRule type="expression" dxfId="2298" priority="1786">
      <formula>IF(RIGHT(TEXT(AM470,"0.#"),1)=".",TRUE,FALSE)</formula>
    </cfRule>
  </conditionalFormatting>
  <conditionalFormatting sqref="AM468">
    <cfRule type="expression" dxfId="2297" priority="1789">
      <formula>IF(RIGHT(TEXT(AM468,"0.#"),1)=".",FALSE,TRUE)</formula>
    </cfRule>
    <cfRule type="expression" dxfId="2296" priority="1790">
      <formula>IF(RIGHT(TEXT(AM468,"0.#"),1)=".",TRUE,FALSE)</formula>
    </cfRule>
  </conditionalFormatting>
  <conditionalFormatting sqref="AM469">
    <cfRule type="expression" dxfId="2295" priority="1787">
      <formula>IF(RIGHT(TEXT(AM469,"0.#"),1)=".",FALSE,TRUE)</formula>
    </cfRule>
    <cfRule type="expression" dxfId="2294" priority="1788">
      <formula>IF(RIGHT(TEXT(AM469,"0.#"),1)=".",TRUE,FALSE)</formula>
    </cfRule>
  </conditionalFormatting>
  <conditionalFormatting sqref="AU470">
    <cfRule type="expression" dxfId="2293" priority="1779">
      <formula>IF(RIGHT(TEXT(AU470,"0.#"),1)=".",FALSE,TRUE)</formula>
    </cfRule>
    <cfRule type="expression" dxfId="2292" priority="1780">
      <formula>IF(RIGHT(TEXT(AU470,"0.#"),1)=".",TRUE,FALSE)</formula>
    </cfRule>
  </conditionalFormatting>
  <conditionalFormatting sqref="AU468">
    <cfRule type="expression" dxfId="2291" priority="1783">
      <formula>IF(RIGHT(TEXT(AU468,"0.#"),1)=".",FALSE,TRUE)</formula>
    </cfRule>
    <cfRule type="expression" dxfId="2290" priority="1784">
      <formula>IF(RIGHT(TEXT(AU468,"0.#"),1)=".",TRUE,FALSE)</formula>
    </cfRule>
  </conditionalFormatting>
  <conditionalFormatting sqref="AU469">
    <cfRule type="expression" dxfId="2289" priority="1781">
      <formula>IF(RIGHT(TEXT(AU469,"0.#"),1)=".",FALSE,TRUE)</formula>
    </cfRule>
    <cfRule type="expression" dxfId="2288" priority="1782">
      <formula>IF(RIGHT(TEXT(AU469,"0.#"),1)=".",TRUE,FALSE)</formula>
    </cfRule>
  </conditionalFormatting>
  <conditionalFormatting sqref="AI470">
    <cfRule type="expression" dxfId="2287" priority="1773">
      <formula>IF(RIGHT(TEXT(AI470,"0.#"),1)=".",FALSE,TRUE)</formula>
    </cfRule>
    <cfRule type="expression" dxfId="2286" priority="1774">
      <formula>IF(RIGHT(TEXT(AI470,"0.#"),1)=".",TRUE,FALSE)</formula>
    </cfRule>
  </conditionalFormatting>
  <conditionalFormatting sqref="AI468">
    <cfRule type="expression" dxfId="2285" priority="1777">
      <formula>IF(RIGHT(TEXT(AI468,"0.#"),1)=".",FALSE,TRUE)</formula>
    </cfRule>
    <cfRule type="expression" dxfId="2284" priority="1778">
      <formula>IF(RIGHT(TEXT(AI468,"0.#"),1)=".",TRUE,FALSE)</formula>
    </cfRule>
  </conditionalFormatting>
  <conditionalFormatting sqref="AI469">
    <cfRule type="expression" dxfId="2283" priority="1775">
      <formula>IF(RIGHT(TEXT(AI469,"0.#"),1)=".",FALSE,TRUE)</formula>
    </cfRule>
    <cfRule type="expression" dxfId="2282" priority="1776">
      <formula>IF(RIGHT(TEXT(AI469,"0.#"),1)=".",TRUE,FALSE)</formula>
    </cfRule>
  </conditionalFormatting>
  <conditionalFormatting sqref="AQ468">
    <cfRule type="expression" dxfId="2281" priority="1767">
      <formula>IF(RIGHT(TEXT(AQ468,"0.#"),1)=".",FALSE,TRUE)</formula>
    </cfRule>
    <cfRule type="expression" dxfId="2280" priority="1768">
      <formula>IF(RIGHT(TEXT(AQ468,"0.#"),1)=".",TRUE,FALSE)</formula>
    </cfRule>
  </conditionalFormatting>
  <conditionalFormatting sqref="AQ469">
    <cfRule type="expression" dxfId="2279" priority="1771">
      <formula>IF(RIGHT(TEXT(AQ469,"0.#"),1)=".",FALSE,TRUE)</formula>
    </cfRule>
    <cfRule type="expression" dxfId="2278" priority="1772">
      <formula>IF(RIGHT(TEXT(AQ469,"0.#"),1)=".",TRUE,FALSE)</formula>
    </cfRule>
  </conditionalFormatting>
  <conditionalFormatting sqref="AQ470">
    <cfRule type="expression" dxfId="2277" priority="1769">
      <formula>IF(RIGHT(TEXT(AQ470,"0.#"),1)=".",FALSE,TRUE)</formula>
    </cfRule>
    <cfRule type="expression" dxfId="2276" priority="1770">
      <formula>IF(RIGHT(TEXT(AQ470,"0.#"),1)=".",TRUE,FALSE)</formula>
    </cfRule>
  </conditionalFormatting>
  <conditionalFormatting sqref="AE475">
    <cfRule type="expression" dxfId="2275" priority="1761">
      <formula>IF(RIGHT(TEXT(AE475,"0.#"),1)=".",FALSE,TRUE)</formula>
    </cfRule>
    <cfRule type="expression" dxfId="2274" priority="1762">
      <formula>IF(RIGHT(TEXT(AE475,"0.#"),1)=".",TRUE,FALSE)</formula>
    </cfRule>
  </conditionalFormatting>
  <conditionalFormatting sqref="AE473">
    <cfRule type="expression" dxfId="2273" priority="1765">
      <formula>IF(RIGHT(TEXT(AE473,"0.#"),1)=".",FALSE,TRUE)</formula>
    </cfRule>
    <cfRule type="expression" dxfId="2272" priority="1766">
      <formula>IF(RIGHT(TEXT(AE473,"0.#"),1)=".",TRUE,FALSE)</formula>
    </cfRule>
  </conditionalFormatting>
  <conditionalFormatting sqref="AE474">
    <cfRule type="expression" dxfId="2271" priority="1763">
      <formula>IF(RIGHT(TEXT(AE474,"0.#"),1)=".",FALSE,TRUE)</formula>
    </cfRule>
    <cfRule type="expression" dxfId="2270" priority="1764">
      <formula>IF(RIGHT(TEXT(AE474,"0.#"),1)=".",TRUE,FALSE)</formula>
    </cfRule>
  </conditionalFormatting>
  <conditionalFormatting sqref="AM475">
    <cfRule type="expression" dxfId="2269" priority="1755">
      <formula>IF(RIGHT(TEXT(AM475,"0.#"),1)=".",FALSE,TRUE)</formula>
    </cfRule>
    <cfRule type="expression" dxfId="2268" priority="1756">
      <formula>IF(RIGHT(TEXT(AM475,"0.#"),1)=".",TRUE,FALSE)</formula>
    </cfRule>
  </conditionalFormatting>
  <conditionalFormatting sqref="AM473">
    <cfRule type="expression" dxfId="2267" priority="1759">
      <formula>IF(RIGHT(TEXT(AM473,"0.#"),1)=".",FALSE,TRUE)</formula>
    </cfRule>
    <cfRule type="expression" dxfId="2266" priority="1760">
      <formula>IF(RIGHT(TEXT(AM473,"0.#"),1)=".",TRUE,FALSE)</formula>
    </cfRule>
  </conditionalFormatting>
  <conditionalFormatting sqref="AM474">
    <cfRule type="expression" dxfId="2265" priority="1757">
      <formula>IF(RIGHT(TEXT(AM474,"0.#"),1)=".",FALSE,TRUE)</formula>
    </cfRule>
    <cfRule type="expression" dxfId="2264" priority="1758">
      <formula>IF(RIGHT(TEXT(AM474,"0.#"),1)=".",TRUE,FALSE)</formula>
    </cfRule>
  </conditionalFormatting>
  <conditionalFormatting sqref="AU475">
    <cfRule type="expression" dxfId="2263" priority="1749">
      <formula>IF(RIGHT(TEXT(AU475,"0.#"),1)=".",FALSE,TRUE)</formula>
    </cfRule>
    <cfRule type="expression" dxfId="2262" priority="1750">
      <formula>IF(RIGHT(TEXT(AU475,"0.#"),1)=".",TRUE,FALSE)</formula>
    </cfRule>
  </conditionalFormatting>
  <conditionalFormatting sqref="AU473">
    <cfRule type="expression" dxfId="2261" priority="1753">
      <formula>IF(RIGHT(TEXT(AU473,"0.#"),1)=".",FALSE,TRUE)</formula>
    </cfRule>
    <cfRule type="expression" dxfId="2260" priority="1754">
      <formula>IF(RIGHT(TEXT(AU473,"0.#"),1)=".",TRUE,FALSE)</formula>
    </cfRule>
  </conditionalFormatting>
  <conditionalFormatting sqref="AU474">
    <cfRule type="expression" dxfId="2259" priority="1751">
      <formula>IF(RIGHT(TEXT(AU474,"0.#"),1)=".",FALSE,TRUE)</formula>
    </cfRule>
    <cfRule type="expression" dxfId="2258" priority="1752">
      <formula>IF(RIGHT(TEXT(AU474,"0.#"),1)=".",TRUE,FALSE)</formula>
    </cfRule>
  </conditionalFormatting>
  <conditionalFormatting sqref="AI475">
    <cfRule type="expression" dxfId="2257" priority="1743">
      <formula>IF(RIGHT(TEXT(AI475,"0.#"),1)=".",FALSE,TRUE)</formula>
    </cfRule>
    <cfRule type="expression" dxfId="2256" priority="1744">
      <formula>IF(RIGHT(TEXT(AI475,"0.#"),1)=".",TRUE,FALSE)</formula>
    </cfRule>
  </conditionalFormatting>
  <conditionalFormatting sqref="AI473">
    <cfRule type="expression" dxfId="2255" priority="1747">
      <formula>IF(RIGHT(TEXT(AI473,"0.#"),1)=".",FALSE,TRUE)</formula>
    </cfRule>
    <cfRule type="expression" dxfId="2254" priority="1748">
      <formula>IF(RIGHT(TEXT(AI473,"0.#"),1)=".",TRUE,FALSE)</formula>
    </cfRule>
  </conditionalFormatting>
  <conditionalFormatting sqref="AI474">
    <cfRule type="expression" dxfId="2253" priority="1745">
      <formula>IF(RIGHT(TEXT(AI474,"0.#"),1)=".",FALSE,TRUE)</formula>
    </cfRule>
    <cfRule type="expression" dxfId="2252" priority="1746">
      <formula>IF(RIGHT(TEXT(AI474,"0.#"),1)=".",TRUE,FALSE)</formula>
    </cfRule>
  </conditionalFormatting>
  <conditionalFormatting sqref="AQ473">
    <cfRule type="expression" dxfId="2251" priority="1737">
      <formula>IF(RIGHT(TEXT(AQ473,"0.#"),1)=".",FALSE,TRUE)</formula>
    </cfRule>
    <cfRule type="expression" dxfId="2250" priority="1738">
      <formula>IF(RIGHT(TEXT(AQ473,"0.#"),1)=".",TRUE,FALSE)</formula>
    </cfRule>
  </conditionalFormatting>
  <conditionalFormatting sqref="AQ474">
    <cfRule type="expression" dxfId="2249" priority="1741">
      <formula>IF(RIGHT(TEXT(AQ474,"0.#"),1)=".",FALSE,TRUE)</formula>
    </cfRule>
    <cfRule type="expression" dxfId="2248" priority="1742">
      <formula>IF(RIGHT(TEXT(AQ474,"0.#"),1)=".",TRUE,FALSE)</formula>
    </cfRule>
  </conditionalFormatting>
  <conditionalFormatting sqref="AQ475">
    <cfRule type="expression" dxfId="2247" priority="1739">
      <formula>IF(RIGHT(TEXT(AQ475,"0.#"),1)=".",FALSE,TRUE)</formula>
    </cfRule>
    <cfRule type="expression" dxfId="2246" priority="1740">
      <formula>IF(RIGHT(TEXT(AQ475,"0.#"),1)=".",TRUE,FALSE)</formula>
    </cfRule>
  </conditionalFormatting>
  <conditionalFormatting sqref="AE480">
    <cfRule type="expression" dxfId="2245" priority="1731">
      <formula>IF(RIGHT(TEXT(AE480,"0.#"),1)=".",FALSE,TRUE)</formula>
    </cfRule>
    <cfRule type="expression" dxfId="2244" priority="1732">
      <formula>IF(RIGHT(TEXT(AE480,"0.#"),1)=".",TRUE,FALSE)</formula>
    </cfRule>
  </conditionalFormatting>
  <conditionalFormatting sqref="AE478">
    <cfRule type="expression" dxfId="2243" priority="1735">
      <formula>IF(RIGHT(TEXT(AE478,"0.#"),1)=".",FALSE,TRUE)</formula>
    </cfRule>
    <cfRule type="expression" dxfId="2242" priority="1736">
      <formula>IF(RIGHT(TEXT(AE478,"0.#"),1)=".",TRUE,FALSE)</formula>
    </cfRule>
  </conditionalFormatting>
  <conditionalFormatting sqref="AE479">
    <cfRule type="expression" dxfId="2241" priority="1733">
      <formula>IF(RIGHT(TEXT(AE479,"0.#"),1)=".",FALSE,TRUE)</formula>
    </cfRule>
    <cfRule type="expression" dxfId="2240" priority="1734">
      <formula>IF(RIGHT(TEXT(AE479,"0.#"),1)=".",TRUE,FALSE)</formula>
    </cfRule>
  </conditionalFormatting>
  <conditionalFormatting sqref="AM480">
    <cfRule type="expression" dxfId="2239" priority="1725">
      <formula>IF(RIGHT(TEXT(AM480,"0.#"),1)=".",FALSE,TRUE)</formula>
    </cfRule>
    <cfRule type="expression" dxfId="2238" priority="1726">
      <formula>IF(RIGHT(TEXT(AM480,"0.#"),1)=".",TRUE,FALSE)</formula>
    </cfRule>
  </conditionalFormatting>
  <conditionalFormatting sqref="AM478">
    <cfRule type="expression" dxfId="2237" priority="1729">
      <formula>IF(RIGHT(TEXT(AM478,"0.#"),1)=".",FALSE,TRUE)</formula>
    </cfRule>
    <cfRule type="expression" dxfId="2236" priority="1730">
      <formula>IF(RIGHT(TEXT(AM478,"0.#"),1)=".",TRUE,FALSE)</formula>
    </cfRule>
  </conditionalFormatting>
  <conditionalFormatting sqref="AM479">
    <cfRule type="expression" dxfId="2235" priority="1727">
      <formula>IF(RIGHT(TEXT(AM479,"0.#"),1)=".",FALSE,TRUE)</formula>
    </cfRule>
    <cfRule type="expression" dxfId="2234" priority="1728">
      <formula>IF(RIGHT(TEXT(AM479,"0.#"),1)=".",TRUE,FALSE)</formula>
    </cfRule>
  </conditionalFormatting>
  <conditionalFormatting sqref="AU480">
    <cfRule type="expression" dxfId="2233" priority="1719">
      <formula>IF(RIGHT(TEXT(AU480,"0.#"),1)=".",FALSE,TRUE)</formula>
    </cfRule>
    <cfRule type="expression" dxfId="2232" priority="1720">
      <formula>IF(RIGHT(TEXT(AU480,"0.#"),1)=".",TRUE,FALSE)</formula>
    </cfRule>
  </conditionalFormatting>
  <conditionalFormatting sqref="AU478">
    <cfRule type="expression" dxfId="2231" priority="1723">
      <formula>IF(RIGHT(TEXT(AU478,"0.#"),1)=".",FALSE,TRUE)</formula>
    </cfRule>
    <cfRule type="expression" dxfId="2230" priority="1724">
      <formula>IF(RIGHT(TEXT(AU478,"0.#"),1)=".",TRUE,FALSE)</formula>
    </cfRule>
  </conditionalFormatting>
  <conditionalFormatting sqref="AU479">
    <cfRule type="expression" dxfId="2229" priority="1721">
      <formula>IF(RIGHT(TEXT(AU479,"0.#"),1)=".",FALSE,TRUE)</formula>
    </cfRule>
    <cfRule type="expression" dxfId="2228" priority="1722">
      <formula>IF(RIGHT(TEXT(AU479,"0.#"),1)=".",TRUE,FALSE)</formula>
    </cfRule>
  </conditionalFormatting>
  <conditionalFormatting sqref="AI480">
    <cfRule type="expression" dxfId="2227" priority="1713">
      <formula>IF(RIGHT(TEXT(AI480,"0.#"),1)=".",FALSE,TRUE)</formula>
    </cfRule>
    <cfRule type="expression" dxfId="2226" priority="1714">
      <formula>IF(RIGHT(TEXT(AI480,"0.#"),1)=".",TRUE,FALSE)</formula>
    </cfRule>
  </conditionalFormatting>
  <conditionalFormatting sqref="AI478">
    <cfRule type="expression" dxfId="2225" priority="1717">
      <formula>IF(RIGHT(TEXT(AI478,"0.#"),1)=".",FALSE,TRUE)</formula>
    </cfRule>
    <cfRule type="expression" dxfId="2224" priority="1718">
      <formula>IF(RIGHT(TEXT(AI478,"0.#"),1)=".",TRUE,FALSE)</formula>
    </cfRule>
  </conditionalFormatting>
  <conditionalFormatting sqref="AI479">
    <cfRule type="expression" dxfId="2223" priority="1715">
      <formula>IF(RIGHT(TEXT(AI479,"0.#"),1)=".",FALSE,TRUE)</formula>
    </cfRule>
    <cfRule type="expression" dxfId="2222" priority="1716">
      <formula>IF(RIGHT(TEXT(AI479,"0.#"),1)=".",TRUE,FALSE)</formula>
    </cfRule>
  </conditionalFormatting>
  <conditionalFormatting sqref="AQ478">
    <cfRule type="expression" dxfId="2221" priority="1707">
      <formula>IF(RIGHT(TEXT(AQ478,"0.#"),1)=".",FALSE,TRUE)</formula>
    </cfRule>
    <cfRule type="expression" dxfId="2220" priority="1708">
      <formula>IF(RIGHT(TEXT(AQ478,"0.#"),1)=".",TRUE,FALSE)</formula>
    </cfRule>
  </conditionalFormatting>
  <conditionalFormatting sqref="AQ479">
    <cfRule type="expression" dxfId="2219" priority="1711">
      <formula>IF(RIGHT(TEXT(AQ479,"0.#"),1)=".",FALSE,TRUE)</formula>
    </cfRule>
    <cfRule type="expression" dxfId="2218" priority="1712">
      <formula>IF(RIGHT(TEXT(AQ479,"0.#"),1)=".",TRUE,FALSE)</formula>
    </cfRule>
  </conditionalFormatting>
  <conditionalFormatting sqref="AQ480">
    <cfRule type="expression" dxfId="2217" priority="1709">
      <formula>IF(RIGHT(TEXT(AQ480,"0.#"),1)=".",FALSE,TRUE)</formula>
    </cfRule>
    <cfRule type="expression" dxfId="2216" priority="1710">
      <formula>IF(RIGHT(TEXT(AQ480,"0.#"),1)=".",TRUE,FALSE)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210:AE211 AI210:AI211 AM210:AM211 AQ210:AQ211 AU210:AU211">
    <cfRule type="expression" dxfId="2197" priority="1977">
      <formula>IF(RIGHT(TEXT(AE210,"0.#"),1)=".",FALSE,TRUE)</formula>
    </cfRule>
    <cfRule type="expression" dxfId="2196" priority="1978">
      <formula>IF(RIGHT(TEXT(AE210,"0.#"),1)=".",TRUE,FALSE)</formula>
    </cfRule>
  </conditionalFormatting>
  <conditionalFormatting sqref="AE202:AE203 AI202:AI203 AM202:AM203 AQ202:AQ203 AU202:AU203">
    <cfRule type="expression" dxfId="2195" priority="1981">
      <formula>IF(RIGHT(TEXT(AE202,"0.#"),1)=".",FALSE,TRUE)</formula>
    </cfRule>
    <cfRule type="expression" dxfId="2194" priority="1982">
      <formula>IF(RIGHT(TEXT(AE202,"0.#"),1)=".",TRUE,FALSE)</formula>
    </cfRule>
  </conditionalFormatting>
  <conditionalFormatting sqref="AE206:AE207 AI206:AI207 AM206:AM207 AQ206:AQ207 AU206:AU207">
    <cfRule type="expression" dxfId="2193" priority="1979">
      <formula>IF(RIGHT(TEXT(AE206,"0.#"),1)=".",FALSE,TRUE)</formula>
    </cfRule>
    <cfRule type="expression" dxfId="2192" priority="1980">
      <formula>IF(RIGHT(TEXT(AE206,"0.#"),1)=".",TRUE,FALSE)</formula>
    </cfRule>
  </conditionalFormatting>
  <conditionalFormatting sqref="AE262:AE263 AI262:AI263 AM262:AM263 AQ262:AQ263 AU262:AU263">
    <cfRule type="expression" dxfId="2191" priority="1971">
      <formula>IF(RIGHT(TEXT(AE262,"0.#"),1)=".",FALSE,TRUE)</formula>
    </cfRule>
    <cfRule type="expression" dxfId="2190" priority="1972">
      <formula>IF(RIGHT(TEXT(AE262,"0.#"),1)=".",TRUE,FALSE)</formula>
    </cfRule>
  </conditionalFormatting>
  <conditionalFormatting sqref="AE254:AE255 AI254:AI255 AM254:AM255 AQ254:AQ255 AU254:AU255">
    <cfRule type="expression" dxfId="2189" priority="1975">
      <formula>IF(RIGHT(TEXT(AE254,"0.#"),1)=".",FALSE,TRUE)</formula>
    </cfRule>
    <cfRule type="expression" dxfId="2188" priority="1976">
      <formula>IF(RIGHT(TEXT(AE254,"0.#"),1)=".",TRUE,FALSE)</formula>
    </cfRule>
  </conditionalFormatting>
  <conditionalFormatting sqref="AE258:AE259 AI258:AI259 AM258:AM259 AQ258:AQ259 AU258:AU259">
    <cfRule type="expression" dxfId="2187" priority="1973">
      <formula>IF(RIGHT(TEXT(AE258,"0.#"),1)=".",FALSE,TRUE)</formula>
    </cfRule>
    <cfRule type="expression" dxfId="2186" priority="1974">
      <formula>IF(RIGHT(TEXT(AE258,"0.#"),1)=".",TRUE,FALSE)</formula>
    </cfRule>
  </conditionalFormatting>
  <conditionalFormatting sqref="AE314:AE315 AI314:AI315 AM314:AM315 AQ314:AQ315 AU314:AU315">
    <cfRule type="expression" dxfId="2185" priority="1965">
      <formula>IF(RIGHT(TEXT(AE314,"0.#"),1)=".",FALSE,TRUE)</formula>
    </cfRule>
    <cfRule type="expression" dxfId="2184" priority="1966">
      <formula>IF(RIGHT(TEXT(AE314,"0.#"),1)=".",TRUE,FALSE)</formula>
    </cfRule>
  </conditionalFormatting>
  <conditionalFormatting sqref="AE266:AE267 AI266:AI267 AM266:AM267 AQ266:AQ267 AU266:AU267">
    <cfRule type="expression" dxfId="2183" priority="1969">
      <formula>IF(RIGHT(TEXT(AE266,"0.#"),1)=".",FALSE,TRUE)</formula>
    </cfRule>
    <cfRule type="expression" dxfId="2182" priority="1970">
      <formula>IF(RIGHT(TEXT(AE266,"0.#"),1)=".",TRUE,FALSE)</formula>
    </cfRule>
  </conditionalFormatting>
  <conditionalFormatting sqref="AE270:AE271 AI270:AI271 AM270:AM271 AQ270:AQ271 AU270:AU271">
    <cfRule type="expression" dxfId="2181" priority="1967">
      <formula>IF(RIGHT(TEXT(AE270,"0.#"),1)=".",FALSE,TRUE)</formula>
    </cfRule>
    <cfRule type="expression" dxfId="2180" priority="1968">
      <formula>IF(RIGHT(TEXT(AE270,"0.#"),1)=".",TRUE,FALSE)</formula>
    </cfRule>
  </conditionalFormatting>
  <conditionalFormatting sqref="AE326:AE327 AI326:AI327 AM326:AM327 AQ326:AQ327 AU326:AU327">
    <cfRule type="expression" dxfId="2179" priority="1959">
      <formula>IF(RIGHT(TEXT(AE326,"0.#"),1)=".",FALSE,TRUE)</formula>
    </cfRule>
    <cfRule type="expression" dxfId="2178" priority="1960">
      <formula>IF(RIGHT(TEXT(AE326,"0.#"),1)=".",TRUE,FALSE)</formula>
    </cfRule>
  </conditionalFormatting>
  <conditionalFormatting sqref="AE318:AE319 AI318:AI319 AM318:AM319 AQ318:AQ319 AU318:AU319">
    <cfRule type="expression" dxfId="2177" priority="1963">
      <formula>IF(RIGHT(TEXT(AE318,"0.#"),1)=".",FALSE,TRUE)</formula>
    </cfRule>
    <cfRule type="expression" dxfId="2176" priority="1964">
      <formula>IF(RIGHT(TEXT(AE318,"0.#"),1)=".",TRUE,FALSE)</formula>
    </cfRule>
  </conditionalFormatting>
  <conditionalFormatting sqref="AE322:AE323 AI322:AI323 AM322:AM323 AQ322:AQ323 AU322:AU323">
    <cfRule type="expression" dxfId="2175" priority="1961">
      <formula>IF(RIGHT(TEXT(AE322,"0.#"),1)=".",FALSE,TRUE)</formula>
    </cfRule>
    <cfRule type="expression" dxfId="2174" priority="1962">
      <formula>IF(RIGHT(TEXT(AE322,"0.#"),1)=".",TRUE,FALSE)</formula>
    </cfRule>
  </conditionalFormatting>
  <conditionalFormatting sqref="AE378:AE379 AI378:AI379 AM378:AM379 AQ378:AQ379 AU378:AU379">
    <cfRule type="expression" dxfId="2173" priority="1953">
      <formula>IF(RIGHT(TEXT(AE378,"0.#"),1)=".",FALSE,TRUE)</formula>
    </cfRule>
    <cfRule type="expression" dxfId="2172" priority="1954">
      <formula>IF(RIGHT(TEXT(AE378,"0.#"),1)=".",TRUE,FALSE)</formula>
    </cfRule>
  </conditionalFormatting>
  <conditionalFormatting sqref="AE330:AE331 AI330:AI331 AM330:AM331 AQ330:AQ331 AU330:AU331">
    <cfRule type="expression" dxfId="2171" priority="1957">
      <formula>IF(RIGHT(TEXT(AE330,"0.#"),1)=".",FALSE,TRUE)</formula>
    </cfRule>
    <cfRule type="expression" dxfId="2170" priority="1958">
      <formula>IF(RIGHT(TEXT(AE330,"0.#"),1)=".",TRUE,FALSE)</formula>
    </cfRule>
  </conditionalFormatting>
  <conditionalFormatting sqref="AE374:AE375 AI374:AI375 AM374:AM375 AQ374:AQ375 AU374:AU375">
    <cfRule type="expression" dxfId="2169" priority="1955">
      <formula>IF(RIGHT(TEXT(AE374,"0.#"),1)=".",FALSE,TRUE)</formula>
    </cfRule>
    <cfRule type="expression" dxfId="2168" priority="1956">
      <formula>IF(RIGHT(TEXT(AE374,"0.#"),1)=".",TRUE,FALSE)</formula>
    </cfRule>
  </conditionalFormatting>
  <conditionalFormatting sqref="AE390:AE391 AI390:AI391 AM390:AM391 AQ390:AQ391 AU390:AU391">
    <cfRule type="expression" dxfId="2167" priority="1947">
      <formula>IF(RIGHT(TEXT(AE390,"0.#"),1)=".",FALSE,TRUE)</formula>
    </cfRule>
    <cfRule type="expression" dxfId="2166" priority="1948">
      <formula>IF(RIGHT(TEXT(AE390,"0.#"),1)=".",TRUE,FALSE)</formula>
    </cfRule>
  </conditionalFormatting>
  <conditionalFormatting sqref="AE382:AE383 AI382:AI383 AM382:AM383 AQ382:AQ383 AU382:AU383">
    <cfRule type="expression" dxfId="2165" priority="1951">
      <formula>IF(RIGHT(TEXT(AE382,"0.#"),1)=".",FALSE,TRUE)</formula>
    </cfRule>
    <cfRule type="expression" dxfId="2164" priority="1952">
      <formula>IF(RIGHT(TEXT(AE382,"0.#"),1)=".",TRUE,FALSE)</formula>
    </cfRule>
  </conditionalFormatting>
  <conditionalFormatting sqref="AE386:AE387 AI386:AI387 AM386:AM387 AQ386:AQ387 AU386:AU387">
    <cfRule type="expression" dxfId="2163" priority="1949">
      <formula>IF(RIGHT(TEXT(AE386,"0.#"),1)=".",FALSE,TRUE)</formula>
    </cfRule>
    <cfRule type="expression" dxfId="2162" priority="1950">
      <formula>IF(RIGHT(TEXT(AE386,"0.#"),1)=".",TRUE,FALSE)</formula>
    </cfRule>
  </conditionalFormatting>
  <conditionalFormatting sqref="AE440">
    <cfRule type="expression" dxfId="2161" priority="1941">
      <formula>IF(RIGHT(TEXT(AE440,"0.#"),1)=".",FALSE,TRUE)</formula>
    </cfRule>
    <cfRule type="expression" dxfId="2160" priority="1942">
      <formula>IF(RIGHT(TEXT(AE440,"0.#"),1)=".",TRUE,FALSE)</formula>
    </cfRule>
  </conditionalFormatting>
  <conditionalFormatting sqref="AE438">
    <cfRule type="expression" dxfId="2159" priority="1945">
      <formula>IF(RIGHT(TEXT(AE438,"0.#"),1)=".",FALSE,TRUE)</formula>
    </cfRule>
    <cfRule type="expression" dxfId="2158" priority="1946">
      <formula>IF(RIGHT(TEXT(AE438,"0.#"),1)=".",TRUE,FALSE)</formula>
    </cfRule>
  </conditionalFormatting>
  <conditionalFormatting sqref="AE439">
    <cfRule type="expression" dxfId="2157" priority="1943">
      <formula>IF(RIGHT(TEXT(AE439,"0.#"),1)=".",FALSE,TRUE)</formula>
    </cfRule>
    <cfRule type="expression" dxfId="2156" priority="1944">
      <formula>IF(RIGHT(TEXT(AE439,"0.#"),1)=".",TRUE,FALSE)</formula>
    </cfRule>
  </conditionalFormatting>
  <conditionalFormatting sqref="AM440">
    <cfRule type="expression" dxfId="2155" priority="1935">
      <formula>IF(RIGHT(TEXT(AM440,"0.#"),1)=".",FALSE,TRUE)</formula>
    </cfRule>
    <cfRule type="expression" dxfId="2154" priority="1936">
      <formula>IF(RIGHT(TEXT(AM440,"0.#"),1)=".",TRUE,FALSE)</formula>
    </cfRule>
  </conditionalFormatting>
  <conditionalFormatting sqref="AM438">
    <cfRule type="expression" dxfId="2153" priority="1939">
      <formula>IF(RIGHT(TEXT(AM438,"0.#"),1)=".",FALSE,TRUE)</formula>
    </cfRule>
    <cfRule type="expression" dxfId="2152" priority="1940">
      <formula>IF(RIGHT(TEXT(AM438,"0.#"),1)=".",TRUE,FALSE)</formula>
    </cfRule>
  </conditionalFormatting>
  <conditionalFormatting sqref="AM439">
    <cfRule type="expression" dxfId="2151" priority="1937">
      <formula>IF(RIGHT(TEXT(AM439,"0.#"),1)=".",FALSE,TRUE)</formula>
    </cfRule>
    <cfRule type="expression" dxfId="2150" priority="1938">
      <formula>IF(RIGHT(TEXT(AM439,"0.#"),1)=".",TRUE,FALSE)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cfRule type="expression" dxfId="2143" priority="1923">
      <formula>IF(RIGHT(TEXT(AI440,"0.#"),1)=".",FALSE,TRUE)</formula>
    </cfRule>
    <cfRule type="expression" dxfId="2142" priority="1924">
      <formula>IF(RIGHT(TEXT(AI440,"0.#"),1)=".",TRUE,FALSE)</formula>
    </cfRule>
  </conditionalFormatting>
  <conditionalFormatting sqref="AI438">
    <cfRule type="expression" dxfId="2141" priority="1927">
      <formula>IF(RIGHT(TEXT(AI438,"0.#"),1)=".",FALSE,TRUE)</formula>
    </cfRule>
    <cfRule type="expression" dxfId="2140" priority="1928">
      <formula>IF(RIGHT(TEXT(AI438,"0.#"),1)=".",TRUE,FALSE)</formula>
    </cfRule>
  </conditionalFormatting>
  <conditionalFormatting sqref="AI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71">
    <cfRule type="expression" dxfId="2101" priority="2111">
      <formula>IF(RIGHT(TEXT(Y871,"0.#"),1)=".",FALSE,TRUE)</formula>
    </cfRule>
    <cfRule type="expression" dxfId="2100" priority="2112">
      <formula>IF(RIGHT(TEXT(Y871,"0.#"),1)=".",TRUE,FALSE)</formula>
    </cfRule>
  </conditionalFormatting>
  <conditionalFormatting sqref="Y906:Y933">
    <cfRule type="expression" dxfId="2099" priority="2105">
      <formula>IF(RIGHT(TEXT(Y906,"0.#"),1)=".",FALSE,TRUE)</formula>
    </cfRule>
    <cfRule type="expression" dxfId="2098" priority="2106">
      <formula>IF(RIGHT(TEXT(Y906,"0.#"),1)=".",TRUE,FALSE)</formula>
    </cfRule>
  </conditionalFormatting>
  <conditionalFormatting sqref="Y904:Y905">
    <cfRule type="expression" dxfId="2097" priority="2099">
      <formula>IF(RIGHT(TEXT(Y904,"0.#"),1)=".",FALSE,TRUE)</formula>
    </cfRule>
    <cfRule type="expression" dxfId="2096" priority="2100">
      <formula>IF(RIGHT(TEXT(Y904,"0.#"),1)=".",TRUE,FALSE)</formula>
    </cfRule>
  </conditionalFormatting>
  <conditionalFormatting sqref="Y939:Y966">
    <cfRule type="expression" dxfId="2095" priority="2093">
      <formula>IF(RIGHT(TEXT(Y939,"0.#"),1)=".",FALSE,TRUE)</formula>
    </cfRule>
    <cfRule type="expression" dxfId="2094" priority="2094">
      <formula>IF(RIGHT(TEXT(Y939,"0.#"),1)=".",TRUE,FALSE)</formula>
    </cfRule>
  </conditionalFormatting>
  <conditionalFormatting sqref="Y938">
    <cfRule type="expression" dxfId="2093" priority="2087">
      <formula>IF(RIGHT(TEXT(Y938,"0.#"),1)=".",FALSE,TRUE)</formula>
    </cfRule>
    <cfRule type="expression" dxfId="2092" priority="2088">
      <formula>IF(RIGHT(TEXT(Y938,"0.#"),1)=".",TRUE,FALSE)</formula>
    </cfRule>
  </conditionalFormatting>
  <conditionalFormatting sqref="Y970">
    <cfRule type="expression" dxfId="2091" priority="2075">
      <formula>IF(RIGHT(TEXT(Y970,"0.#"),1)=".",FALSE,TRUE)</formula>
    </cfRule>
    <cfRule type="expression" dxfId="2090" priority="2076">
      <formula>IF(RIGHT(TEXT(Y970,"0.#"),1)=".",TRUE,FALSE)</formula>
    </cfRule>
  </conditionalFormatting>
  <conditionalFormatting sqref="Y1005:Y1032">
    <cfRule type="expression" dxfId="2089" priority="2069">
      <formula>IF(RIGHT(TEXT(Y1005,"0.#"),1)=".",FALSE,TRUE)</formula>
    </cfRule>
    <cfRule type="expression" dxfId="2088" priority="2070">
      <formula>IF(RIGHT(TEXT(Y1005,"0.#"),1)=".",TRUE,FALSE)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95:AO900">
    <cfRule type="expression" dxfId="2007" priority="2119">
      <formula>IF(AND(AL895&gt;=0, RIGHT(TEXT(AL895,"0.#"),1)&lt;&gt;"."),TRUE,FALSE)</formula>
    </cfRule>
    <cfRule type="expression" dxfId="2006" priority="2120">
      <formula>IF(AND(AL895&gt;=0, RIGHT(TEXT(AL895,"0.#"),1)="."),TRUE,FALSE)</formula>
    </cfRule>
    <cfRule type="expression" dxfId="2005" priority="2121">
      <formula>IF(AND(AL895&lt;0, RIGHT(TEXT(AL895,"0.#"),1)&lt;&gt;"."),TRUE,FALSE)</formula>
    </cfRule>
    <cfRule type="expression" dxfId="2004" priority="2122">
      <formula>IF(AND(AL895&lt;0, RIGHT(TEXT(AL895,"0.#"),1)="."),TRUE,FALSE)</formula>
    </cfRule>
  </conditionalFormatting>
  <conditionalFormatting sqref="AL871:AO871">
    <cfRule type="expression" dxfId="2003" priority="2113">
      <formula>IF(AND(AL871&gt;=0, RIGHT(TEXT(AL871,"0.#"),1)&lt;&gt;"."),TRUE,FALSE)</formula>
    </cfRule>
    <cfRule type="expression" dxfId="2002" priority="2114">
      <formula>IF(AND(AL871&gt;=0, RIGHT(TEXT(AL871,"0.#"),1)="."),TRUE,FALSE)</formula>
    </cfRule>
    <cfRule type="expression" dxfId="2001" priority="2115">
      <formula>IF(AND(AL871&lt;0, RIGHT(TEXT(AL871,"0.#"),1)&lt;&gt;"."),TRUE,FALSE)</formula>
    </cfRule>
    <cfRule type="expression" dxfId="2000" priority="2116">
      <formula>IF(AND(AL871&lt;0, RIGHT(TEXT(AL871,"0.#"),1)="."),TRUE,FALSE)</formula>
    </cfRule>
  </conditionalFormatting>
  <conditionalFormatting sqref="AL914:AO933">
    <cfRule type="expression" dxfId="1999" priority="2107">
      <formula>IF(AND(AL914&gt;=0, RIGHT(TEXT(AL914,"0.#"),1)&lt;&gt;"."),TRUE,FALSE)</formula>
    </cfRule>
    <cfRule type="expression" dxfId="1998" priority="2108">
      <formula>IF(AND(AL914&gt;=0, RIGHT(TEXT(AL914,"0.#"),1)="."),TRUE,FALSE)</formula>
    </cfRule>
    <cfRule type="expression" dxfId="1997" priority="2109">
      <formula>IF(AND(AL914&lt;0, RIGHT(TEXT(AL914,"0.#"),1)&lt;&gt;"."),TRUE,FALSE)</formula>
    </cfRule>
    <cfRule type="expression" dxfId="1996" priority="2110">
      <formula>IF(AND(AL914&lt;0, RIGHT(TEXT(AL914,"0.#"),1)="."),TRUE,FALSE)</formula>
    </cfRule>
  </conditionalFormatting>
  <conditionalFormatting sqref="AL904:AO904">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9:AO966">
    <cfRule type="expression" dxfId="1991" priority="2095">
      <formula>IF(AND(AL939&gt;=0, RIGHT(TEXT(AL939,"0.#"),1)&lt;&gt;"."),TRUE,FALSE)</formula>
    </cfRule>
    <cfRule type="expression" dxfId="1990" priority="2096">
      <formula>IF(AND(AL939&gt;=0, RIGHT(TEXT(AL939,"0.#"),1)="."),TRUE,FALSE)</formula>
    </cfRule>
    <cfRule type="expression" dxfId="1989" priority="2097">
      <formula>IF(AND(AL939&lt;0, RIGHT(TEXT(AL939,"0.#"),1)&lt;&gt;"."),TRUE,FALSE)</formula>
    </cfRule>
    <cfRule type="expression" dxfId="1988" priority="2098">
      <formula>IF(AND(AL939&lt;0, RIGHT(TEXT(AL939,"0.#"),1)="."),TRUE,FALSE)</formula>
    </cfRule>
  </conditionalFormatting>
  <conditionalFormatting sqref="AL938:AO938">
    <cfRule type="expression" dxfId="1987" priority="2089">
      <formula>IF(AND(AL938&gt;=0, RIGHT(TEXT(AL938,"0.#"),1)&lt;&gt;"."),TRUE,FALSE)</formula>
    </cfRule>
    <cfRule type="expression" dxfId="1986" priority="2090">
      <formula>IF(AND(AL938&gt;=0, RIGHT(TEXT(AL938,"0.#"),1)="."),TRUE,FALSE)</formula>
    </cfRule>
    <cfRule type="expression" dxfId="1985" priority="2091">
      <formula>IF(AND(AL938&lt;0, RIGHT(TEXT(AL938,"0.#"),1)&lt;&gt;"."),TRUE,FALSE)</formula>
    </cfRule>
    <cfRule type="expression" dxfId="1984" priority="2092">
      <formula>IF(AND(AL938&lt;0, RIGHT(TEXT(AL938,"0.#"),1)="."),TRUE,FALSE)</formula>
    </cfRule>
  </conditionalFormatting>
  <conditionalFormatting sqref="AL976:AO976 AL980:AO980">
    <cfRule type="expression" dxfId="1983" priority="2083">
      <formula>IF(AND(AL976&gt;=0, RIGHT(TEXT(AL976,"0.#"),1)&lt;&gt;"."),TRUE,FALSE)</formula>
    </cfRule>
    <cfRule type="expression" dxfId="1982" priority="2084">
      <formula>IF(AND(AL976&gt;=0, RIGHT(TEXT(AL976,"0.#"),1)="."),TRUE,FALSE)</formula>
    </cfRule>
    <cfRule type="expression" dxfId="1981" priority="2085">
      <formula>IF(AND(AL976&lt;0, RIGHT(TEXT(AL976,"0.#"),1)&lt;&gt;"."),TRUE,FALSE)</formula>
    </cfRule>
    <cfRule type="expression" dxfId="1980" priority="2086">
      <formula>IF(AND(AL976&lt;0, RIGHT(TEXT(AL976,"0.#"),1)="."),TRUE,FALSE)</formula>
    </cfRule>
  </conditionalFormatting>
  <conditionalFormatting sqref="AL970:AO970">
    <cfRule type="expression" dxfId="1979" priority="2077">
      <formula>IF(AND(AL970&gt;=0, RIGHT(TEXT(AL970,"0.#"),1)&lt;&gt;"."),TRUE,FALSE)</formula>
    </cfRule>
    <cfRule type="expression" dxfId="1978" priority="2078">
      <formula>IF(AND(AL970&gt;=0, RIGHT(TEXT(AL970,"0.#"),1)="."),TRUE,FALSE)</formula>
    </cfRule>
    <cfRule type="expression" dxfId="1977" priority="2079">
      <formula>IF(AND(AL970&lt;0, RIGHT(TEXT(AL970,"0.#"),1)&lt;&gt;"."),TRUE,FALSE)</formula>
    </cfRule>
    <cfRule type="expression" dxfId="1976" priority="2080">
      <formula>IF(AND(AL970&lt;0, RIGHT(TEXT(AL970,"0.#"),1)="."),TRUE,FALSE)</formula>
    </cfRule>
  </conditionalFormatting>
  <conditionalFormatting sqref="AL1013:AO1032">
    <cfRule type="expression" dxfId="1975" priority="2071">
      <formula>IF(AND(AL1013&gt;=0, RIGHT(TEXT(AL1013,"0.#"),1)&lt;&gt;"."),TRUE,FALSE)</formula>
    </cfRule>
    <cfRule type="expression" dxfId="1974" priority="2072">
      <formula>IF(AND(AL1013&gt;=0, RIGHT(TEXT(AL1013,"0.#"),1)="."),TRUE,FALSE)</formula>
    </cfRule>
    <cfRule type="expression" dxfId="1973" priority="2073">
      <formula>IF(AND(AL1013&lt;0, RIGHT(TEXT(AL1013,"0.#"),1)&lt;&gt;"."),TRUE,FALSE)</formula>
    </cfRule>
    <cfRule type="expression" dxfId="1972" priority="2074">
      <formula>IF(AND(AL1013&lt;0, RIGHT(TEXT(AL1013,"0.#"),1)="."),TRUE,FALSE)</formula>
    </cfRule>
  </conditionalFormatting>
  <conditionalFormatting sqref="AL1003:AO1003">
    <cfRule type="expression" dxfId="1971" priority="2065">
      <formula>IF(AND(AL1003&gt;=0, RIGHT(TEXT(AL1003,"0.#"),1)&lt;&gt;"."),TRUE,FALSE)</formula>
    </cfRule>
    <cfRule type="expression" dxfId="1970" priority="2066">
      <formula>IF(AND(AL1003&gt;=0, RIGHT(TEXT(AL1003,"0.#"),1)="."),TRUE,FALSE)</formula>
    </cfRule>
    <cfRule type="expression" dxfId="1969" priority="2067">
      <formula>IF(AND(AL1003&lt;0, RIGHT(TEXT(AL1003,"0.#"),1)&lt;&gt;"."),TRUE,FALSE)</formula>
    </cfRule>
    <cfRule type="expression" dxfId="1968" priority="2068">
      <formula>IF(AND(AL1003&lt;0, RIGHT(TEXT(AL1003,"0.#"),1)="."),TRUE,FALSE)</formula>
    </cfRule>
  </conditionalFormatting>
  <conditionalFormatting sqref="Y1003:Y1004">
    <cfRule type="expression" dxfId="1967" priority="2063">
      <formula>IF(RIGHT(TEXT(Y1003,"0.#"),1)=".",FALSE,TRUE)</formula>
    </cfRule>
    <cfRule type="expression" dxfId="1966" priority="2064">
      <formula>IF(RIGHT(TEXT(Y1003,"0.#"),1)=".",TRUE,FALSE)</formula>
    </cfRule>
  </conditionalFormatting>
  <conditionalFormatting sqref="AL1038:AO1065">
    <cfRule type="expression" dxfId="1965" priority="2059">
      <formula>IF(AND(AL1038&gt;=0, RIGHT(TEXT(AL1038,"0.#"),1)&lt;&gt;"."),TRUE,FALSE)</formula>
    </cfRule>
    <cfRule type="expression" dxfId="1964" priority="2060">
      <formula>IF(AND(AL1038&gt;=0, RIGHT(TEXT(AL1038,"0.#"),1)="."),TRUE,FALSE)</formula>
    </cfRule>
    <cfRule type="expression" dxfId="1963" priority="2061">
      <formula>IF(AND(AL1038&lt;0, RIGHT(TEXT(AL1038,"0.#"),1)&lt;&gt;"."),TRUE,FALSE)</formula>
    </cfRule>
    <cfRule type="expression" dxfId="1962" priority="2062">
      <formula>IF(AND(AL1038&lt;0, RIGHT(TEXT(AL1038,"0.#"),1)="."),TRUE,FALSE)</formula>
    </cfRule>
  </conditionalFormatting>
  <conditionalFormatting sqref="Y1038:Y1065">
    <cfRule type="expression" dxfId="1961" priority="2057">
      <formula>IF(RIGHT(TEXT(Y1038,"0.#"),1)=".",FALSE,TRUE)</formula>
    </cfRule>
    <cfRule type="expression" dxfId="1960" priority="2058">
      <formula>IF(RIGHT(TEXT(Y1038,"0.#"),1)=".",TRUE,FALSE)</formula>
    </cfRule>
  </conditionalFormatting>
  <conditionalFormatting sqref="AL1036:AO1037">
    <cfRule type="expression" dxfId="1959" priority="2053">
      <formula>IF(AND(AL1036&gt;=0, RIGHT(TEXT(AL1036,"0.#"),1)&lt;&gt;"."),TRUE,FALSE)</formula>
    </cfRule>
    <cfRule type="expression" dxfId="1958" priority="2054">
      <formula>IF(AND(AL1036&gt;=0, RIGHT(TEXT(AL1036,"0.#"),1)="."),TRUE,FALSE)</formula>
    </cfRule>
    <cfRule type="expression" dxfId="1957" priority="2055">
      <formula>IF(AND(AL1036&lt;0, RIGHT(TEXT(AL1036,"0.#"),1)&lt;&gt;"."),TRUE,FALSE)</formula>
    </cfRule>
    <cfRule type="expression" dxfId="1956" priority="2056">
      <formula>IF(AND(AL1036&lt;0, RIGHT(TEXT(AL1036,"0.#"),1)="."),TRUE,FALSE)</formula>
    </cfRule>
  </conditionalFormatting>
  <conditionalFormatting sqref="Y1036:Y1037">
    <cfRule type="expression" dxfId="1955" priority="2051">
      <formula>IF(RIGHT(TEXT(Y1036,"0.#"),1)=".",FALSE,TRUE)</formula>
    </cfRule>
    <cfRule type="expression" dxfId="1954" priority="2052">
      <formula>IF(RIGHT(TEXT(Y1036,"0.#"),1)=".",TRUE,FALSE)</formula>
    </cfRule>
  </conditionalFormatting>
  <conditionalFormatting sqref="AL1071:AO1098">
    <cfRule type="expression" dxfId="1953" priority="2047">
      <formula>IF(AND(AL1071&gt;=0, RIGHT(TEXT(AL1071,"0.#"),1)&lt;&gt;"."),TRUE,FALSE)</formula>
    </cfRule>
    <cfRule type="expression" dxfId="1952" priority="2048">
      <formula>IF(AND(AL1071&gt;=0, RIGHT(TEXT(AL1071,"0.#"),1)="."),TRUE,FALSE)</formula>
    </cfRule>
    <cfRule type="expression" dxfId="1951" priority="2049">
      <formula>IF(AND(AL1071&lt;0, RIGHT(TEXT(AL1071,"0.#"),1)&lt;&gt;"."),TRUE,FALSE)</formula>
    </cfRule>
    <cfRule type="expression" dxfId="1950" priority="2050">
      <formula>IF(AND(AL1071&lt;0, RIGHT(TEXT(AL1071,"0.#"),1)="."),TRUE,FALSE)</formula>
    </cfRule>
  </conditionalFormatting>
  <conditionalFormatting sqref="Y1071:Y1098">
    <cfRule type="expression" dxfId="1949" priority="2045">
      <formula>IF(RIGHT(TEXT(Y1071,"0.#"),1)=".",FALSE,TRUE)</formula>
    </cfRule>
    <cfRule type="expression" dxfId="1948" priority="2046">
      <formula>IF(RIGHT(TEXT(Y1071,"0.#"),1)=".",TRUE,FALSE)</formula>
    </cfRule>
  </conditionalFormatting>
  <conditionalFormatting sqref="AL1069:AO1070">
    <cfRule type="expression" dxfId="1947" priority="2041">
      <formula>IF(AND(AL1069&gt;=0, RIGHT(TEXT(AL1069,"0.#"),1)&lt;&gt;"."),TRUE,FALSE)</formula>
    </cfRule>
    <cfRule type="expression" dxfId="1946" priority="2042">
      <formula>IF(AND(AL1069&gt;=0, RIGHT(TEXT(AL1069,"0.#"),1)="."),TRUE,FALSE)</formula>
    </cfRule>
    <cfRule type="expression" dxfId="1945" priority="2043">
      <formula>IF(AND(AL1069&lt;0, RIGHT(TEXT(AL1069,"0.#"),1)&lt;&gt;"."),TRUE,FALSE)</formula>
    </cfRule>
    <cfRule type="expression" dxfId="1944" priority="2044">
      <formula>IF(AND(AL1069&lt;0, RIGHT(TEXT(AL1069,"0.#"),1)="."),TRUE,FALSE)</formula>
    </cfRule>
  </conditionalFormatting>
  <conditionalFormatting sqref="Y1069:Y1070">
    <cfRule type="expression" dxfId="1943" priority="2039">
      <formula>IF(RIGHT(TEXT(Y1069,"0.#"),1)=".",FALSE,TRUE)</formula>
    </cfRule>
    <cfRule type="expression" dxfId="1942" priority="2040">
      <formula>IF(RIGHT(TEXT(Y1069,"0.#"),1)=".",TRUE,FALSE)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458:AE460 AI458:AI460 AM458:AM460">
    <cfRule type="expression" dxfId="747" priority="47">
      <formula>IF(RIGHT(TEXT(AE458,"0.#"),1)=".",FALSE,TRUE)</formula>
    </cfRule>
    <cfRule type="expression" dxfId="746" priority="48">
      <formula>IF(RIGHT(TEXT(AE458,"0.#"),1)=".",TRUE,FALSE)</formula>
    </cfRule>
  </conditionalFormatting>
  <conditionalFormatting sqref="AU458:AU460">
    <cfRule type="expression" dxfId="745" priority="45">
      <formula>IF(RIGHT(TEXT(AU458,"0.#"),1)=".",FALSE,TRUE)</formula>
    </cfRule>
    <cfRule type="expression" dxfId="744" priority="46">
      <formula>IF(RIGHT(TEXT(AU458,"0.#"),1)=".",TRUE,FALSE)</formula>
    </cfRule>
  </conditionalFormatting>
  <conditionalFormatting sqref="AQ458:AQ460">
    <cfRule type="expression" dxfId="743" priority="43">
      <formula>IF(RIGHT(TEXT(AQ458,"0.#"),1)=".",FALSE,TRUE)</formula>
    </cfRule>
    <cfRule type="expression" dxfId="742" priority="44">
      <formula>IF(RIGHT(TEXT(AQ458,"0.#"),1)=".",TRUE,FALSE)</formula>
    </cfRule>
  </conditionalFormatting>
  <conditionalFormatting sqref="AE138:AE139 AU138:AU139 AI138:AI139 AM138:AM139 AQ138:AQ139">
    <cfRule type="expression" dxfId="741" priority="41">
      <formula>IF(RIGHT(TEXT(AE138,"0.#"),1)=".",FALSE,TRUE)</formula>
    </cfRule>
    <cfRule type="expression" dxfId="740" priority="42">
      <formula>IF(RIGHT(TEXT(AE138,"0.#"),1)=".",TRUE,FALSE)</formula>
    </cfRule>
  </conditionalFormatting>
  <conditionalFormatting sqref="AE194:AE195 AU194:AU195 AI194:AI195 AM194:AM195 AQ194:AQ195">
    <cfRule type="expression" dxfId="739" priority="39">
      <formula>IF(RIGHT(TEXT(AE194,"0.#"),1)=".",FALSE,TRUE)</formula>
    </cfRule>
    <cfRule type="expression" dxfId="738" priority="40">
      <formula>IF(RIGHT(TEXT(AE194,"0.#"),1)=".",TRUE,FALSE)</formula>
    </cfRule>
  </conditionalFormatting>
  <conditionalFormatting sqref="AE198:AE199 AU198:AU199 AI198:AI199 AM198:AM199 AQ198:AQ199">
    <cfRule type="expression" dxfId="737" priority="37">
      <formula>IF(RIGHT(TEXT(AE198,"0.#"),1)=".",FALSE,TRUE)</formula>
    </cfRule>
    <cfRule type="expression" dxfId="736" priority="38">
      <formula>IF(RIGHT(TEXT(AE198,"0.#"),1)=".",TRUE,FALSE)</formula>
    </cfRule>
  </conditionalFormatting>
  <conditionalFormatting sqref="Y838">
    <cfRule type="expression" dxfId="735" priority="35">
      <formula>IF(RIGHT(TEXT(Y838,"0.#"),1)=".",FALSE,TRUE)</formula>
    </cfRule>
    <cfRule type="expression" dxfId="734" priority="36">
      <formula>IF(RIGHT(TEXT(Y838,"0.#"),1)=".",TRUE,FALSE)</formula>
    </cfRule>
  </conditionalFormatting>
  <conditionalFormatting sqref="AL937:AO937">
    <cfRule type="expression" dxfId="733" priority="31">
      <formula>IF(AND(AL937&gt;=0, RIGHT(TEXT(AL937,"0.#"),1)&lt;&gt;"."),TRUE,FALSE)</formula>
    </cfRule>
    <cfRule type="expression" dxfId="732" priority="32">
      <formula>IF(AND(AL937&gt;=0, RIGHT(TEXT(AL937,"0.#"),1)="."),TRUE,FALSE)</formula>
    </cfRule>
    <cfRule type="expression" dxfId="731" priority="33">
      <formula>IF(AND(AL937&lt;0, RIGHT(TEXT(AL937,"0.#"),1)&lt;&gt;"."),TRUE,FALSE)</formula>
    </cfRule>
    <cfRule type="expression" dxfId="730" priority="34">
      <formula>IF(AND(AL937&lt;0, RIGHT(TEXT(AL937,"0.#"),1)="."),TRUE,FALSE)</formula>
    </cfRule>
  </conditionalFormatting>
  <conditionalFormatting sqref="Y937">
    <cfRule type="expression" dxfId="729" priority="29">
      <formula>IF(RIGHT(TEXT(Y937,"0.#"),1)=".",FALSE,TRUE)</formula>
    </cfRule>
    <cfRule type="expression" dxfId="728" priority="30">
      <formula>IF(RIGHT(TEXT(Y937,"0.#"),1)=".",TRUE,FALSE)</formula>
    </cfRule>
  </conditionalFormatting>
  <conditionalFormatting sqref="AL905:AO913">
    <cfRule type="expression" dxfId="727" priority="25">
      <formula>IF(AND(AL905&gt;=0, RIGHT(TEXT(AL905,"0.#"),1)&lt;&gt;"."),TRUE,FALSE)</formula>
    </cfRule>
    <cfRule type="expression" dxfId="726" priority="26">
      <formula>IF(AND(AL905&gt;=0, RIGHT(TEXT(AL905,"0.#"),1)="."),TRUE,FALSE)</formula>
    </cfRule>
    <cfRule type="expression" dxfId="725" priority="27">
      <formula>IF(AND(AL905&lt;0, RIGHT(TEXT(AL905,"0.#"),1)&lt;&gt;"."),TRUE,FALSE)</formula>
    </cfRule>
    <cfRule type="expression" dxfId="724" priority="28">
      <formula>IF(AND(AL905&lt;0, RIGHT(TEXT(AL905,"0.#"),1)="."),TRUE,FALSE)</formula>
    </cfRule>
  </conditionalFormatting>
  <conditionalFormatting sqref="AL1004:AO1012">
    <cfRule type="expression" dxfId="723" priority="21">
      <formula>IF(AND(AL1004&gt;=0, RIGHT(TEXT(AL1004,"0.#"),1)&lt;&gt;"."),TRUE,FALSE)</formula>
    </cfRule>
    <cfRule type="expression" dxfId="722" priority="22">
      <formula>IF(AND(AL1004&gt;=0, RIGHT(TEXT(AL1004,"0.#"),1)="."),TRUE,FALSE)</formula>
    </cfRule>
    <cfRule type="expression" dxfId="721" priority="23">
      <formula>IF(AND(AL1004&lt;0, RIGHT(TEXT(AL1004,"0.#"),1)&lt;&gt;"."),TRUE,FALSE)</formula>
    </cfRule>
    <cfRule type="expression" dxfId="720" priority="24">
      <formula>IF(AND(AL1004&lt;0, RIGHT(TEXT(AL1004,"0.#"),1)="."),TRUE,FALSE)</formula>
    </cfRule>
  </conditionalFormatting>
  <conditionalFormatting sqref="Y872:Y900">
    <cfRule type="expression" dxfId="719" priority="19">
      <formula>IF(RIGHT(TEXT(Y872,"0.#"),1)=".",FALSE,TRUE)</formula>
    </cfRule>
    <cfRule type="expression" dxfId="718" priority="20">
      <formula>IF(RIGHT(TEXT(Y872,"0.#"),1)=".",TRUE,FALSE)</formula>
    </cfRule>
  </conditionalFormatting>
  <conditionalFormatting sqref="AL872:AO894">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971:Y999">
    <cfRule type="expression" dxfId="713" priority="13">
      <formula>IF(RIGHT(TEXT(Y971,"0.#"),1)=".",FALSE,TRUE)</formula>
    </cfRule>
    <cfRule type="expression" dxfId="712" priority="14">
      <formula>IF(RIGHT(TEXT(Y971,"0.#"),1)=".",TRUE,FALSE)</formula>
    </cfRule>
  </conditionalFormatting>
  <conditionalFormatting sqref="AL971:AO975">
    <cfRule type="expression" dxfId="711" priority="9">
      <formula>IF(AND(AL971&gt;=0, RIGHT(TEXT(AL971,"0.#"),1)&lt;&gt;"."),TRUE,FALSE)</formula>
    </cfRule>
    <cfRule type="expression" dxfId="710" priority="10">
      <formula>IF(AND(AL971&gt;=0, RIGHT(TEXT(AL971,"0.#"),1)="."),TRUE,FALSE)</formula>
    </cfRule>
    <cfRule type="expression" dxfId="709" priority="11">
      <formula>IF(AND(AL971&lt;0, RIGHT(TEXT(AL971,"0.#"),1)&lt;&gt;"."),TRUE,FALSE)</formula>
    </cfRule>
    <cfRule type="expression" dxfId="708" priority="12">
      <formula>IF(AND(AL971&lt;0, RIGHT(TEXT(AL971,"0.#"),1)="."),TRUE,FALSE)</formula>
    </cfRule>
  </conditionalFormatting>
  <conditionalFormatting sqref="AL977:AO979">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L981:AO999">
    <cfRule type="expression" dxfId="703" priority="1">
      <formula>IF(AND(AL981&gt;=0, RIGHT(TEXT(AL981,"0.#"),1)&lt;&gt;"."),TRUE,FALSE)</formula>
    </cfRule>
    <cfRule type="expression" dxfId="702" priority="2">
      <formula>IF(AND(AL981&gt;=0, RIGHT(TEXT(AL981,"0.#"),1)="."),TRUE,FALSE)</formula>
    </cfRule>
    <cfRule type="expression" dxfId="701" priority="3">
      <formula>IF(AND(AL981&lt;0, RIGHT(TEXT(AL981,"0.#"),1)&lt;&gt;"."),TRUE,FALSE)</formula>
    </cfRule>
    <cfRule type="expression" dxfId="700" priority="4">
      <formula>IF(AND(AL981&lt;0, RIGHT(TEXT(AL981,"0.#"),1)="."),TRUE,FALSE)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6" max="49" man="1"/>
    <brk id="143" max="49" man="1"/>
    <brk id="429" max="49" man="1"/>
    <brk id="708" max="49" man="1"/>
    <brk id="718" max="49" man="1"/>
    <brk id="740" max="49" man="1"/>
    <brk id="792" max="49" man="1"/>
    <brk id="880" max="49" man="1"/>
    <brk id="901" max="49" man="1"/>
    <brk id="979" max="49" man="1"/>
    <brk id="100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614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415</v>
      </c>
      <c r="AB2" s="31"/>
      <c r="AC2" s="33" t="s">
        <v>135</v>
      </c>
      <c r="AD2" s="28"/>
      <c r="AE2" s="44" t="s">
        <v>176</v>
      </c>
      <c r="AF2" s="30"/>
      <c r="AG2" s="55" t="s">
        <v>369</v>
      </c>
      <c r="AI2" s="53" t="s">
        <v>405</v>
      </c>
      <c r="AK2" s="53" t="s">
        <v>263</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417</v>
      </c>
      <c r="W3" s="32" t="s">
        <v>150</v>
      </c>
      <c r="Y3" s="32" t="s">
        <v>69</v>
      </c>
      <c r="Z3" s="30"/>
      <c r="AA3" s="32" t="s">
        <v>525</v>
      </c>
      <c r="AB3" s="31"/>
      <c r="AC3" s="33" t="s">
        <v>136</v>
      </c>
      <c r="AD3" s="28"/>
      <c r="AE3" s="44" t="s">
        <v>177</v>
      </c>
      <c r="AF3" s="30"/>
      <c r="AG3" s="55" t="s">
        <v>370</v>
      </c>
      <c r="AI3" s="53" t="s">
        <v>256</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614</v>
      </c>
      <c r="R4" s="13" t="str">
        <f t="shared" si="3"/>
        <v>補助</v>
      </c>
      <c r="S4" s="13" t="str">
        <f t="shared" si="4"/>
        <v>補助</v>
      </c>
      <c r="T4" s="13"/>
      <c r="U4" s="32" t="s">
        <v>418</v>
      </c>
      <c r="W4" s="32" t="s">
        <v>151</v>
      </c>
      <c r="Y4" s="32" t="s">
        <v>432</v>
      </c>
      <c r="Z4" s="30"/>
      <c r="AA4" s="32" t="s">
        <v>526</v>
      </c>
      <c r="AB4" s="31"/>
      <c r="AC4" s="32" t="s">
        <v>137</v>
      </c>
      <c r="AD4" s="28"/>
      <c r="AE4" s="44" t="s">
        <v>178</v>
      </c>
      <c r="AF4" s="30"/>
      <c r="AG4" s="55" t="s">
        <v>371</v>
      </c>
      <c r="AI4" s="53" t="s">
        <v>258</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326</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614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438</v>
      </c>
      <c r="Z10" s="30"/>
      <c r="AA10" s="32" t="s">
        <v>532</v>
      </c>
      <c r="AB10" s="31"/>
      <c r="AC10" s="31"/>
      <c r="AD10" s="31"/>
      <c r="AE10" s="31"/>
      <c r="AF10" s="30"/>
      <c r="AG10" s="55" t="s">
        <v>359</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0" t="s">
        <v>349</v>
      </c>
      <c r="B2" s="431"/>
      <c r="C2" s="431"/>
      <c r="D2" s="431"/>
      <c r="E2" s="431"/>
      <c r="F2" s="432"/>
      <c r="G2" s="545" t="s">
        <v>146</v>
      </c>
      <c r="H2" s="466"/>
      <c r="I2" s="466"/>
      <c r="J2" s="466"/>
      <c r="K2" s="466"/>
      <c r="L2" s="466"/>
      <c r="M2" s="466"/>
      <c r="N2" s="466"/>
      <c r="O2" s="546"/>
      <c r="P2" s="465" t="s">
        <v>59</v>
      </c>
      <c r="Q2" s="466"/>
      <c r="R2" s="466"/>
      <c r="S2" s="466"/>
      <c r="T2" s="466"/>
      <c r="U2" s="466"/>
      <c r="V2" s="466"/>
      <c r="W2" s="466"/>
      <c r="X2" s="546"/>
      <c r="Y2" s="1065"/>
      <c r="Z2" s="862"/>
      <c r="AA2" s="863"/>
      <c r="AB2" s="1069" t="s">
        <v>11</v>
      </c>
      <c r="AC2" s="1070"/>
      <c r="AD2" s="1071"/>
      <c r="AE2" s="249" t="s">
        <v>389</v>
      </c>
      <c r="AF2" s="249"/>
      <c r="AG2" s="249"/>
      <c r="AH2" s="249"/>
      <c r="AI2" s="249" t="s">
        <v>387</v>
      </c>
      <c r="AJ2" s="249"/>
      <c r="AK2" s="249"/>
      <c r="AL2" s="249"/>
      <c r="AM2" s="249" t="s">
        <v>416</v>
      </c>
      <c r="AN2" s="249"/>
      <c r="AO2" s="249"/>
      <c r="AP2" s="243"/>
      <c r="AQ2" s="159" t="s">
        <v>235</v>
      </c>
      <c r="AR2" s="129"/>
      <c r="AS2" s="129"/>
      <c r="AT2" s="130"/>
      <c r="AU2" s="566" t="s">
        <v>134</v>
      </c>
      <c r="AV2" s="566"/>
      <c r="AW2" s="566"/>
      <c r="AX2" s="567"/>
    </row>
    <row r="3" spans="1:50" ht="18.75" customHeight="1" x14ac:dyDescent="0.15">
      <c r="A3" s="430"/>
      <c r="B3" s="431"/>
      <c r="C3" s="431"/>
      <c r="D3" s="431"/>
      <c r="E3" s="431"/>
      <c r="F3" s="432"/>
      <c r="G3" s="446"/>
      <c r="H3" s="428"/>
      <c r="I3" s="428"/>
      <c r="J3" s="428"/>
      <c r="K3" s="428"/>
      <c r="L3" s="428"/>
      <c r="M3" s="428"/>
      <c r="N3" s="428"/>
      <c r="O3" s="447"/>
      <c r="P3" s="468"/>
      <c r="Q3" s="428"/>
      <c r="R3" s="428"/>
      <c r="S3" s="428"/>
      <c r="T3" s="428"/>
      <c r="U3" s="428"/>
      <c r="V3" s="428"/>
      <c r="W3" s="428"/>
      <c r="X3" s="447"/>
      <c r="Y3" s="1066"/>
      <c r="Z3" s="1067"/>
      <c r="AA3" s="1068"/>
      <c r="AB3" s="1072"/>
      <c r="AC3" s="1073"/>
      <c r="AD3" s="1074"/>
      <c r="AE3" s="250"/>
      <c r="AF3" s="250"/>
      <c r="AG3" s="250"/>
      <c r="AH3" s="250"/>
      <c r="AI3" s="250"/>
      <c r="AJ3" s="250"/>
      <c r="AK3" s="250"/>
      <c r="AL3" s="250"/>
      <c r="AM3" s="250"/>
      <c r="AN3" s="250"/>
      <c r="AO3" s="250"/>
      <c r="AP3" s="246"/>
      <c r="AQ3" s="198"/>
      <c r="AR3" s="199"/>
      <c r="AS3" s="132" t="s">
        <v>236</v>
      </c>
      <c r="AT3" s="133"/>
      <c r="AU3" s="199"/>
      <c r="AV3" s="199"/>
      <c r="AW3" s="428" t="s">
        <v>181</v>
      </c>
      <c r="AX3" s="429"/>
    </row>
    <row r="4" spans="1:50" ht="22.5" customHeight="1" x14ac:dyDescent="0.15">
      <c r="A4" s="433"/>
      <c r="B4" s="431"/>
      <c r="C4" s="431"/>
      <c r="D4" s="431"/>
      <c r="E4" s="431"/>
      <c r="F4" s="432"/>
      <c r="G4" s="594"/>
      <c r="H4" s="1042"/>
      <c r="I4" s="1042"/>
      <c r="J4" s="1042"/>
      <c r="K4" s="1042"/>
      <c r="L4" s="1042"/>
      <c r="M4" s="1042"/>
      <c r="N4" s="1042"/>
      <c r="O4" s="1043"/>
      <c r="P4" s="104"/>
      <c r="Q4" s="1050"/>
      <c r="R4" s="1050"/>
      <c r="S4" s="1050"/>
      <c r="T4" s="1050"/>
      <c r="U4" s="1050"/>
      <c r="V4" s="1050"/>
      <c r="W4" s="1050"/>
      <c r="X4" s="1051"/>
      <c r="Y4" s="1060" t="s">
        <v>12</v>
      </c>
      <c r="Z4" s="1061"/>
      <c r="AA4" s="1062"/>
      <c r="AB4" s="494"/>
      <c r="AC4" s="1064"/>
      <c r="AD4" s="1064"/>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34"/>
      <c r="B5" s="435"/>
      <c r="C5" s="435"/>
      <c r="D5" s="435"/>
      <c r="E5" s="435"/>
      <c r="F5" s="436"/>
      <c r="G5" s="1044"/>
      <c r="H5" s="1045"/>
      <c r="I5" s="1045"/>
      <c r="J5" s="1045"/>
      <c r="K5" s="1045"/>
      <c r="L5" s="1045"/>
      <c r="M5" s="1045"/>
      <c r="N5" s="1045"/>
      <c r="O5" s="1046"/>
      <c r="P5" s="1052"/>
      <c r="Q5" s="1052"/>
      <c r="R5" s="1052"/>
      <c r="S5" s="1052"/>
      <c r="T5" s="1052"/>
      <c r="U5" s="1052"/>
      <c r="V5" s="1052"/>
      <c r="W5" s="1052"/>
      <c r="X5" s="1053"/>
      <c r="Y5" s="448" t="s">
        <v>54</v>
      </c>
      <c r="Z5" s="1057"/>
      <c r="AA5" s="1058"/>
      <c r="AB5" s="556"/>
      <c r="AC5" s="1063"/>
      <c r="AD5" s="1063"/>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34"/>
      <c r="B6" s="435"/>
      <c r="C6" s="435"/>
      <c r="D6" s="435"/>
      <c r="E6" s="435"/>
      <c r="F6" s="436"/>
      <c r="G6" s="1047"/>
      <c r="H6" s="1048"/>
      <c r="I6" s="1048"/>
      <c r="J6" s="1048"/>
      <c r="K6" s="1048"/>
      <c r="L6" s="1048"/>
      <c r="M6" s="1048"/>
      <c r="N6" s="1048"/>
      <c r="O6" s="1049"/>
      <c r="P6" s="1054"/>
      <c r="Q6" s="1054"/>
      <c r="R6" s="1054"/>
      <c r="S6" s="1054"/>
      <c r="T6" s="1054"/>
      <c r="U6" s="1054"/>
      <c r="V6" s="1054"/>
      <c r="W6" s="1054"/>
      <c r="X6" s="1055"/>
      <c r="Y6" s="1056" t="s">
        <v>13</v>
      </c>
      <c r="Z6" s="1057"/>
      <c r="AA6" s="1058"/>
      <c r="AB6" s="625" t="s">
        <v>182</v>
      </c>
      <c r="AC6" s="1059"/>
      <c r="AD6" s="1059"/>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0" t="s">
        <v>349</v>
      </c>
      <c r="B9" s="431"/>
      <c r="C9" s="431"/>
      <c r="D9" s="431"/>
      <c r="E9" s="431"/>
      <c r="F9" s="432"/>
      <c r="G9" s="545" t="s">
        <v>146</v>
      </c>
      <c r="H9" s="466"/>
      <c r="I9" s="466"/>
      <c r="J9" s="466"/>
      <c r="K9" s="466"/>
      <c r="L9" s="466"/>
      <c r="M9" s="466"/>
      <c r="N9" s="466"/>
      <c r="O9" s="546"/>
      <c r="P9" s="465" t="s">
        <v>59</v>
      </c>
      <c r="Q9" s="466"/>
      <c r="R9" s="466"/>
      <c r="S9" s="466"/>
      <c r="T9" s="466"/>
      <c r="U9" s="466"/>
      <c r="V9" s="466"/>
      <c r="W9" s="466"/>
      <c r="X9" s="546"/>
      <c r="Y9" s="1065"/>
      <c r="Z9" s="862"/>
      <c r="AA9" s="863"/>
      <c r="AB9" s="1069" t="s">
        <v>11</v>
      </c>
      <c r="AC9" s="1070"/>
      <c r="AD9" s="1071"/>
      <c r="AE9" s="249" t="s">
        <v>389</v>
      </c>
      <c r="AF9" s="249"/>
      <c r="AG9" s="249"/>
      <c r="AH9" s="249"/>
      <c r="AI9" s="249" t="s">
        <v>387</v>
      </c>
      <c r="AJ9" s="249"/>
      <c r="AK9" s="249"/>
      <c r="AL9" s="249"/>
      <c r="AM9" s="249" t="s">
        <v>416</v>
      </c>
      <c r="AN9" s="249"/>
      <c r="AO9" s="249"/>
      <c r="AP9" s="243"/>
      <c r="AQ9" s="159" t="s">
        <v>235</v>
      </c>
      <c r="AR9" s="129"/>
      <c r="AS9" s="129"/>
      <c r="AT9" s="130"/>
      <c r="AU9" s="566" t="s">
        <v>134</v>
      </c>
      <c r="AV9" s="566"/>
      <c r="AW9" s="566"/>
      <c r="AX9" s="567"/>
    </row>
    <row r="10" spans="1:50" ht="18.75" customHeight="1" x14ac:dyDescent="0.15">
      <c r="A10" s="430"/>
      <c r="B10" s="431"/>
      <c r="C10" s="431"/>
      <c r="D10" s="431"/>
      <c r="E10" s="431"/>
      <c r="F10" s="432"/>
      <c r="G10" s="446"/>
      <c r="H10" s="428"/>
      <c r="I10" s="428"/>
      <c r="J10" s="428"/>
      <c r="K10" s="428"/>
      <c r="L10" s="428"/>
      <c r="M10" s="428"/>
      <c r="N10" s="428"/>
      <c r="O10" s="447"/>
      <c r="P10" s="468"/>
      <c r="Q10" s="428"/>
      <c r="R10" s="428"/>
      <c r="S10" s="428"/>
      <c r="T10" s="428"/>
      <c r="U10" s="428"/>
      <c r="V10" s="428"/>
      <c r="W10" s="428"/>
      <c r="X10" s="447"/>
      <c r="Y10" s="1066"/>
      <c r="Z10" s="1067"/>
      <c r="AA10" s="1068"/>
      <c r="AB10" s="1072"/>
      <c r="AC10" s="1073"/>
      <c r="AD10" s="1074"/>
      <c r="AE10" s="250"/>
      <c r="AF10" s="250"/>
      <c r="AG10" s="250"/>
      <c r="AH10" s="250"/>
      <c r="AI10" s="250"/>
      <c r="AJ10" s="250"/>
      <c r="AK10" s="250"/>
      <c r="AL10" s="250"/>
      <c r="AM10" s="250"/>
      <c r="AN10" s="250"/>
      <c r="AO10" s="250"/>
      <c r="AP10" s="246"/>
      <c r="AQ10" s="198"/>
      <c r="AR10" s="199"/>
      <c r="AS10" s="132" t="s">
        <v>236</v>
      </c>
      <c r="AT10" s="133"/>
      <c r="AU10" s="199"/>
      <c r="AV10" s="199"/>
      <c r="AW10" s="428" t="s">
        <v>181</v>
      </c>
      <c r="AX10" s="429"/>
    </row>
    <row r="11" spans="1:50" ht="22.5" customHeight="1" x14ac:dyDescent="0.15">
      <c r="A11" s="433"/>
      <c r="B11" s="431"/>
      <c r="C11" s="431"/>
      <c r="D11" s="431"/>
      <c r="E11" s="431"/>
      <c r="F11" s="432"/>
      <c r="G11" s="594"/>
      <c r="H11" s="1042"/>
      <c r="I11" s="1042"/>
      <c r="J11" s="1042"/>
      <c r="K11" s="1042"/>
      <c r="L11" s="1042"/>
      <c r="M11" s="1042"/>
      <c r="N11" s="1042"/>
      <c r="O11" s="1043"/>
      <c r="P11" s="104"/>
      <c r="Q11" s="1050"/>
      <c r="R11" s="1050"/>
      <c r="S11" s="1050"/>
      <c r="T11" s="1050"/>
      <c r="U11" s="1050"/>
      <c r="V11" s="1050"/>
      <c r="W11" s="1050"/>
      <c r="X11" s="1051"/>
      <c r="Y11" s="1060" t="s">
        <v>12</v>
      </c>
      <c r="Z11" s="1061"/>
      <c r="AA11" s="1062"/>
      <c r="AB11" s="494"/>
      <c r="AC11" s="1064"/>
      <c r="AD11" s="1064"/>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34"/>
      <c r="B12" s="435"/>
      <c r="C12" s="435"/>
      <c r="D12" s="435"/>
      <c r="E12" s="435"/>
      <c r="F12" s="436"/>
      <c r="G12" s="1044"/>
      <c r="H12" s="1045"/>
      <c r="I12" s="1045"/>
      <c r="J12" s="1045"/>
      <c r="K12" s="1045"/>
      <c r="L12" s="1045"/>
      <c r="M12" s="1045"/>
      <c r="N12" s="1045"/>
      <c r="O12" s="1046"/>
      <c r="P12" s="1052"/>
      <c r="Q12" s="1052"/>
      <c r="R12" s="1052"/>
      <c r="S12" s="1052"/>
      <c r="T12" s="1052"/>
      <c r="U12" s="1052"/>
      <c r="V12" s="1052"/>
      <c r="W12" s="1052"/>
      <c r="X12" s="1053"/>
      <c r="Y12" s="448" t="s">
        <v>54</v>
      </c>
      <c r="Z12" s="1057"/>
      <c r="AA12" s="1058"/>
      <c r="AB12" s="556"/>
      <c r="AC12" s="1063"/>
      <c r="AD12" s="1063"/>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7"/>
      <c r="B13" s="438"/>
      <c r="C13" s="438"/>
      <c r="D13" s="438"/>
      <c r="E13" s="438"/>
      <c r="F13" s="439"/>
      <c r="G13" s="1047"/>
      <c r="H13" s="1048"/>
      <c r="I13" s="1048"/>
      <c r="J13" s="1048"/>
      <c r="K13" s="1048"/>
      <c r="L13" s="1048"/>
      <c r="M13" s="1048"/>
      <c r="N13" s="1048"/>
      <c r="O13" s="1049"/>
      <c r="P13" s="1054"/>
      <c r="Q13" s="1054"/>
      <c r="R13" s="1054"/>
      <c r="S13" s="1054"/>
      <c r="T13" s="1054"/>
      <c r="U13" s="1054"/>
      <c r="V13" s="1054"/>
      <c r="W13" s="1054"/>
      <c r="X13" s="1055"/>
      <c r="Y13" s="1056" t="s">
        <v>13</v>
      </c>
      <c r="Z13" s="1057"/>
      <c r="AA13" s="1058"/>
      <c r="AB13" s="625" t="s">
        <v>182</v>
      </c>
      <c r="AC13" s="1059"/>
      <c r="AD13" s="1059"/>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0" t="s">
        <v>349</v>
      </c>
      <c r="B16" s="431"/>
      <c r="C16" s="431"/>
      <c r="D16" s="431"/>
      <c r="E16" s="431"/>
      <c r="F16" s="432"/>
      <c r="G16" s="545" t="s">
        <v>146</v>
      </c>
      <c r="H16" s="466"/>
      <c r="I16" s="466"/>
      <c r="J16" s="466"/>
      <c r="K16" s="466"/>
      <c r="L16" s="466"/>
      <c r="M16" s="466"/>
      <c r="N16" s="466"/>
      <c r="O16" s="546"/>
      <c r="P16" s="465" t="s">
        <v>59</v>
      </c>
      <c r="Q16" s="466"/>
      <c r="R16" s="466"/>
      <c r="S16" s="466"/>
      <c r="T16" s="466"/>
      <c r="U16" s="466"/>
      <c r="V16" s="466"/>
      <c r="W16" s="466"/>
      <c r="X16" s="546"/>
      <c r="Y16" s="1065"/>
      <c r="Z16" s="862"/>
      <c r="AA16" s="863"/>
      <c r="AB16" s="1069" t="s">
        <v>11</v>
      </c>
      <c r="AC16" s="1070"/>
      <c r="AD16" s="1071"/>
      <c r="AE16" s="249" t="s">
        <v>389</v>
      </c>
      <c r="AF16" s="249"/>
      <c r="AG16" s="249"/>
      <c r="AH16" s="249"/>
      <c r="AI16" s="249" t="s">
        <v>387</v>
      </c>
      <c r="AJ16" s="249"/>
      <c r="AK16" s="249"/>
      <c r="AL16" s="249"/>
      <c r="AM16" s="249" t="s">
        <v>416</v>
      </c>
      <c r="AN16" s="249"/>
      <c r="AO16" s="249"/>
      <c r="AP16" s="243"/>
      <c r="AQ16" s="159" t="s">
        <v>235</v>
      </c>
      <c r="AR16" s="129"/>
      <c r="AS16" s="129"/>
      <c r="AT16" s="130"/>
      <c r="AU16" s="566" t="s">
        <v>134</v>
      </c>
      <c r="AV16" s="566"/>
      <c r="AW16" s="566"/>
      <c r="AX16" s="567"/>
    </row>
    <row r="17" spans="1:50" ht="18.75" customHeight="1" x14ac:dyDescent="0.15">
      <c r="A17" s="430"/>
      <c r="B17" s="431"/>
      <c r="C17" s="431"/>
      <c r="D17" s="431"/>
      <c r="E17" s="431"/>
      <c r="F17" s="432"/>
      <c r="G17" s="446"/>
      <c r="H17" s="428"/>
      <c r="I17" s="428"/>
      <c r="J17" s="428"/>
      <c r="K17" s="428"/>
      <c r="L17" s="428"/>
      <c r="M17" s="428"/>
      <c r="N17" s="428"/>
      <c r="O17" s="447"/>
      <c r="P17" s="468"/>
      <c r="Q17" s="428"/>
      <c r="R17" s="428"/>
      <c r="S17" s="428"/>
      <c r="T17" s="428"/>
      <c r="U17" s="428"/>
      <c r="V17" s="428"/>
      <c r="W17" s="428"/>
      <c r="X17" s="447"/>
      <c r="Y17" s="1066"/>
      <c r="Z17" s="1067"/>
      <c r="AA17" s="1068"/>
      <c r="AB17" s="1072"/>
      <c r="AC17" s="1073"/>
      <c r="AD17" s="1074"/>
      <c r="AE17" s="250"/>
      <c r="AF17" s="250"/>
      <c r="AG17" s="250"/>
      <c r="AH17" s="250"/>
      <c r="AI17" s="250"/>
      <c r="AJ17" s="250"/>
      <c r="AK17" s="250"/>
      <c r="AL17" s="250"/>
      <c r="AM17" s="250"/>
      <c r="AN17" s="250"/>
      <c r="AO17" s="250"/>
      <c r="AP17" s="246"/>
      <c r="AQ17" s="198"/>
      <c r="AR17" s="199"/>
      <c r="AS17" s="132" t="s">
        <v>236</v>
      </c>
      <c r="AT17" s="133"/>
      <c r="AU17" s="199"/>
      <c r="AV17" s="199"/>
      <c r="AW17" s="428" t="s">
        <v>181</v>
      </c>
      <c r="AX17" s="429"/>
    </row>
    <row r="18" spans="1:50" ht="22.5" customHeight="1" x14ac:dyDescent="0.15">
      <c r="A18" s="433"/>
      <c r="B18" s="431"/>
      <c r="C18" s="431"/>
      <c r="D18" s="431"/>
      <c r="E18" s="431"/>
      <c r="F18" s="432"/>
      <c r="G18" s="594"/>
      <c r="H18" s="1042"/>
      <c r="I18" s="1042"/>
      <c r="J18" s="1042"/>
      <c r="K18" s="1042"/>
      <c r="L18" s="1042"/>
      <c r="M18" s="1042"/>
      <c r="N18" s="1042"/>
      <c r="O18" s="1043"/>
      <c r="P18" s="104"/>
      <c r="Q18" s="1050"/>
      <c r="R18" s="1050"/>
      <c r="S18" s="1050"/>
      <c r="T18" s="1050"/>
      <c r="U18" s="1050"/>
      <c r="V18" s="1050"/>
      <c r="W18" s="1050"/>
      <c r="X18" s="1051"/>
      <c r="Y18" s="1060" t="s">
        <v>12</v>
      </c>
      <c r="Z18" s="1061"/>
      <c r="AA18" s="1062"/>
      <c r="AB18" s="494"/>
      <c r="AC18" s="1064"/>
      <c r="AD18" s="1064"/>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34"/>
      <c r="B19" s="435"/>
      <c r="C19" s="435"/>
      <c r="D19" s="435"/>
      <c r="E19" s="435"/>
      <c r="F19" s="436"/>
      <c r="G19" s="1044"/>
      <c r="H19" s="1045"/>
      <c r="I19" s="1045"/>
      <c r="J19" s="1045"/>
      <c r="K19" s="1045"/>
      <c r="L19" s="1045"/>
      <c r="M19" s="1045"/>
      <c r="N19" s="1045"/>
      <c r="O19" s="1046"/>
      <c r="P19" s="1052"/>
      <c r="Q19" s="1052"/>
      <c r="R19" s="1052"/>
      <c r="S19" s="1052"/>
      <c r="T19" s="1052"/>
      <c r="U19" s="1052"/>
      <c r="V19" s="1052"/>
      <c r="W19" s="1052"/>
      <c r="X19" s="1053"/>
      <c r="Y19" s="448" t="s">
        <v>54</v>
      </c>
      <c r="Z19" s="1057"/>
      <c r="AA19" s="1058"/>
      <c r="AB19" s="556"/>
      <c r="AC19" s="1063"/>
      <c r="AD19" s="1063"/>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7"/>
      <c r="B20" s="438"/>
      <c r="C20" s="438"/>
      <c r="D20" s="438"/>
      <c r="E20" s="438"/>
      <c r="F20" s="439"/>
      <c r="G20" s="1047"/>
      <c r="H20" s="1048"/>
      <c r="I20" s="1048"/>
      <c r="J20" s="1048"/>
      <c r="K20" s="1048"/>
      <c r="L20" s="1048"/>
      <c r="M20" s="1048"/>
      <c r="N20" s="1048"/>
      <c r="O20" s="1049"/>
      <c r="P20" s="1054"/>
      <c r="Q20" s="1054"/>
      <c r="R20" s="1054"/>
      <c r="S20" s="1054"/>
      <c r="T20" s="1054"/>
      <c r="U20" s="1054"/>
      <c r="V20" s="1054"/>
      <c r="W20" s="1054"/>
      <c r="X20" s="1055"/>
      <c r="Y20" s="1056" t="s">
        <v>13</v>
      </c>
      <c r="Z20" s="1057"/>
      <c r="AA20" s="1058"/>
      <c r="AB20" s="625" t="s">
        <v>182</v>
      </c>
      <c r="AC20" s="1059"/>
      <c r="AD20" s="1059"/>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0" t="s">
        <v>349</v>
      </c>
      <c r="B23" s="431"/>
      <c r="C23" s="431"/>
      <c r="D23" s="431"/>
      <c r="E23" s="431"/>
      <c r="F23" s="432"/>
      <c r="G23" s="545" t="s">
        <v>146</v>
      </c>
      <c r="H23" s="466"/>
      <c r="I23" s="466"/>
      <c r="J23" s="466"/>
      <c r="K23" s="466"/>
      <c r="L23" s="466"/>
      <c r="M23" s="466"/>
      <c r="N23" s="466"/>
      <c r="O23" s="546"/>
      <c r="P23" s="465" t="s">
        <v>59</v>
      </c>
      <c r="Q23" s="466"/>
      <c r="R23" s="466"/>
      <c r="S23" s="466"/>
      <c r="T23" s="466"/>
      <c r="U23" s="466"/>
      <c r="V23" s="466"/>
      <c r="W23" s="466"/>
      <c r="X23" s="546"/>
      <c r="Y23" s="1065"/>
      <c r="Z23" s="862"/>
      <c r="AA23" s="863"/>
      <c r="AB23" s="1069" t="s">
        <v>11</v>
      </c>
      <c r="AC23" s="1070"/>
      <c r="AD23" s="1071"/>
      <c r="AE23" s="249" t="s">
        <v>389</v>
      </c>
      <c r="AF23" s="249"/>
      <c r="AG23" s="249"/>
      <c r="AH23" s="249"/>
      <c r="AI23" s="249" t="s">
        <v>387</v>
      </c>
      <c r="AJ23" s="249"/>
      <c r="AK23" s="249"/>
      <c r="AL23" s="249"/>
      <c r="AM23" s="249" t="s">
        <v>416</v>
      </c>
      <c r="AN23" s="249"/>
      <c r="AO23" s="249"/>
      <c r="AP23" s="243"/>
      <c r="AQ23" s="159" t="s">
        <v>235</v>
      </c>
      <c r="AR23" s="129"/>
      <c r="AS23" s="129"/>
      <c r="AT23" s="130"/>
      <c r="AU23" s="566" t="s">
        <v>134</v>
      </c>
      <c r="AV23" s="566"/>
      <c r="AW23" s="566"/>
      <c r="AX23" s="567"/>
    </row>
    <row r="24" spans="1:50" ht="18.75" customHeight="1" x14ac:dyDescent="0.15">
      <c r="A24" s="430"/>
      <c r="B24" s="431"/>
      <c r="C24" s="431"/>
      <c r="D24" s="431"/>
      <c r="E24" s="431"/>
      <c r="F24" s="432"/>
      <c r="G24" s="446"/>
      <c r="H24" s="428"/>
      <c r="I24" s="428"/>
      <c r="J24" s="428"/>
      <c r="K24" s="428"/>
      <c r="L24" s="428"/>
      <c r="M24" s="428"/>
      <c r="N24" s="428"/>
      <c r="O24" s="447"/>
      <c r="P24" s="468"/>
      <c r="Q24" s="428"/>
      <c r="R24" s="428"/>
      <c r="S24" s="428"/>
      <c r="T24" s="428"/>
      <c r="U24" s="428"/>
      <c r="V24" s="428"/>
      <c r="W24" s="428"/>
      <c r="X24" s="447"/>
      <c r="Y24" s="1066"/>
      <c r="Z24" s="1067"/>
      <c r="AA24" s="1068"/>
      <c r="AB24" s="1072"/>
      <c r="AC24" s="1073"/>
      <c r="AD24" s="1074"/>
      <c r="AE24" s="250"/>
      <c r="AF24" s="250"/>
      <c r="AG24" s="250"/>
      <c r="AH24" s="250"/>
      <c r="AI24" s="250"/>
      <c r="AJ24" s="250"/>
      <c r="AK24" s="250"/>
      <c r="AL24" s="250"/>
      <c r="AM24" s="250"/>
      <c r="AN24" s="250"/>
      <c r="AO24" s="250"/>
      <c r="AP24" s="246"/>
      <c r="AQ24" s="198"/>
      <c r="AR24" s="199"/>
      <c r="AS24" s="132" t="s">
        <v>236</v>
      </c>
      <c r="AT24" s="133"/>
      <c r="AU24" s="199"/>
      <c r="AV24" s="199"/>
      <c r="AW24" s="428" t="s">
        <v>181</v>
      </c>
      <c r="AX24" s="429"/>
    </row>
    <row r="25" spans="1:50" ht="22.5" customHeight="1" x14ac:dyDescent="0.15">
      <c r="A25" s="433"/>
      <c r="B25" s="431"/>
      <c r="C25" s="431"/>
      <c r="D25" s="431"/>
      <c r="E25" s="431"/>
      <c r="F25" s="432"/>
      <c r="G25" s="594"/>
      <c r="H25" s="1042"/>
      <c r="I25" s="1042"/>
      <c r="J25" s="1042"/>
      <c r="K25" s="1042"/>
      <c r="L25" s="1042"/>
      <c r="M25" s="1042"/>
      <c r="N25" s="1042"/>
      <c r="O25" s="1043"/>
      <c r="P25" s="104"/>
      <c r="Q25" s="1050"/>
      <c r="R25" s="1050"/>
      <c r="S25" s="1050"/>
      <c r="T25" s="1050"/>
      <c r="U25" s="1050"/>
      <c r="V25" s="1050"/>
      <c r="W25" s="1050"/>
      <c r="X25" s="1051"/>
      <c r="Y25" s="1060" t="s">
        <v>12</v>
      </c>
      <c r="Z25" s="1061"/>
      <c r="AA25" s="1062"/>
      <c r="AB25" s="494"/>
      <c r="AC25" s="1064"/>
      <c r="AD25" s="1064"/>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34"/>
      <c r="B26" s="435"/>
      <c r="C26" s="435"/>
      <c r="D26" s="435"/>
      <c r="E26" s="435"/>
      <c r="F26" s="436"/>
      <c r="G26" s="1044"/>
      <c r="H26" s="1045"/>
      <c r="I26" s="1045"/>
      <c r="J26" s="1045"/>
      <c r="K26" s="1045"/>
      <c r="L26" s="1045"/>
      <c r="M26" s="1045"/>
      <c r="N26" s="1045"/>
      <c r="O26" s="1046"/>
      <c r="P26" s="1052"/>
      <c r="Q26" s="1052"/>
      <c r="R26" s="1052"/>
      <c r="S26" s="1052"/>
      <c r="T26" s="1052"/>
      <c r="U26" s="1052"/>
      <c r="V26" s="1052"/>
      <c r="W26" s="1052"/>
      <c r="X26" s="1053"/>
      <c r="Y26" s="448" t="s">
        <v>54</v>
      </c>
      <c r="Z26" s="1057"/>
      <c r="AA26" s="1058"/>
      <c r="AB26" s="556"/>
      <c r="AC26" s="1063"/>
      <c r="AD26" s="1063"/>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7"/>
      <c r="B27" s="438"/>
      <c r="C27" s="438"/>
      <c r="D27" s="438"/>
      <c r="E27" s="438"/>
      <c r="F27" s="439"/>
      <c r="G27" s="1047"/>
      <c r="H27" s="1048"/>
      <c r="I27" s="1048"/>
      <c r="J27" s="1048"/>
      <c r="K27" s="1048"/>
      <c r="L27" s="1048"/>
      <c r="M27" s="1048"/>
      <c r="N27" s="1048"/>
      <c r="O27" s="1049"/>
      <c r="P27" s="1054"/>
      <c r="Q27" s="1054"/>
      <c r="R27" s="1054"/>
      <c r="S27" s="1054"/>
      <c r="T27" s="1054"/>
      <c r="U27" s="1054"/>
      <c r="V27" s="1054"/>
      <c r="W27" s="1054"/>
      <c r="X27" s="1055"/>
      <c r="Y27" s="1056" t="s">
        <v>13</v>
      </c>
      <c r="Z27" s="1057"/>
      <c r="AA27" s="1058"/>
      <c r="AB27" s="625" t="s">
        <v>182</v>
      </c>
      <c r="AC27" s="1059"/>
      <c r="AD27" s="1059"/>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0" t="s">
        <v>349</v>
      </c>
      <c r="B30" s="431"/>
      <c r="C30" s="431"/>
      <c r="D30" s="431"/>
      <c r="E30" s="431"/>
      <c r="F30" s="432"/>
      <c r="G30" s="545" t="s">
        <v>146</v>
      </c>
      <c r="H30" s="466"/>
      <c r="I30" s="466"/>
      <c r="J30" s="466"/>
      <c r="K30" s="466"/>
      <c r="L30" s="466"/>
      <c r="M30" s="466"/>
      <c r="N30" s="466"/>
      <c r="O30" s="546"/>
      <c r="P30" s="465" t="s">
        <v>59</v>
      </c>
      <c r="Q30" s="466"/>
      <c r="R30" s="466"/>
      <c r="S30" s="466"/>
      <c r="T30" s="466"/>
      <c r="U30" s="466"/>
      <c r="V30" s="466"/>
      <c r="W30" s="466"/>
      <c r="X30" s="546"/>
      <c r="Y30" s="1065"/>
      <c r="Z30" s="862"/>
      <c r="AA30" s="863"/>
      <c r="AB30" s="1069" t="s">
        <v>11</v>
      </c>
      <c r="AC30" s="1070"/>
      <c r="AD30" s="1071"/>
      <c r="AE30" s="249" t="s">
        <v>389</v>
      </c>
      <c r="AF30" s="249"/>
      <c r="AG30" s="249"/>
      <c r="AH30" s="249"/>
      <c r="AI30" s="249" t="s">
        <v>387</v>
      </c>
      <c r="AJ30" s="249"/>
      <c r="AK30" s="249"/>
      <c r="AL30" s="249"/>
      <c r="AM30" s="249" t="s">
        <v>416</v>
      </c>
      <c r="AN30" s="249"/>
      <c r="AO30" s="249"/>
      <c r="AP30" s="243"/>
      <c r="AQ30" s="159" t="s">
        <v>235</v>
      </c>
      <c r="AR30" s="129"/>
      <c r="AS30" s="129"/>
      <c r="AT30" s="130"/>
      <c r="AU30" s="566" t="s">
        <v>134</v>
      </c>
      <c r="AV30" s="566"/>
      <c r="AW30" s="566"/>
      <c r="AX30" s="567"/>
    </row>
    <row r="31" spans="1:50" ht="18.75" customHeight="1" x14ac:dyDescent="0.15">
      <c r="A31" s="430"/>
      <c r="B31" s="431"/>
      <c r="C31" s="431"/>
      <c r="D31" s="431"/>
      <c r="E31" s="431"/>
      <c r="F31" s="432"/>
      <c r="G31" s="446"/>
      <c r="H31" s="428"/>
      <c r="I31" s="428"/>
      <c r="J31" s="428"/>
      <c r="K31" s="428"/>
      <c r="L31" s="428"/>
      <c r="M31" s="428"/>
      <c r="N31" s="428"/>
      <c r="O31" s="447"/>
      <c r="P31" s="468"/>
      <c r="Q31" s="428"/>
      <c r="R31" s="428"/>
      <c r="S31" s="428"/>
      <c r="T31" s="428"/>
      <c r="U31" s="428"/>
      <c r="V31" s="428"/>
      <c r="W31" s="428"/>
      <c r="X31" s="447"/>
      <c r="Y31" s="1066"/>
      <c r="Z31" s="1067"/>
      <c r="AA31" s="1068"/>
      <c r="AB31" s="1072"/>
      <c r="AC31" s="1073"/>
      <c r="AD31" s="1074"/>
      <c r="AE31" s="250"/>
      <c r="AF31" s="250"/>
      <c r="AG31" s="250"/>
      <c r="AH31" s="250"/>
      <c r="AI31" s="250"/>
      <c r="AJ31" s="250"/>
      <c r="AK31" s="250"/>
      <c r="AL31" s="250"/>
      <c r="AM31" s="250"/>
      <c r="AN31" s="250"/>
      <c r="AO31" s="250"/>
      <c r="AP31" s="246"/>
      <c r="AQ31" s="198"/>
      <c r="AR31" s="199"/>
      <c r="AS31" s="132" t="s">
        <v>236</v>
      </c>
      <c r="AT31" s="133"/>
      <c r="AU31" s="199"/>
      <c r="AV31" s="199"/>
      <c r="AW31" s="428" t="s">
        <v>181</v>
      </c>
      <c r="AX31" s="429"/>
    </row>
    <row r="32" spans="1:50" ht="22.5" customHeight="1" x14ac:dyDescent="0.15">
      <c r="A32" s="433"/>
      <c r="B32" s="431"/>
      <c r="C32" s="431"/>
      <c r="D32" s="431"/>
      <c r="E32" s="431"/>
      <c r="F32" s="432"/>
      <c r="G32" s="594"/>
      <c r="H32" s="1042"/>
      <c r="I32" s="1042"/>
      <c r="J32" s="1042"/>
      <c r="K32" s="1042"/>
      <c r="L32" s="1042"/>
      <c r="M32" s="1042"/>
      <c r="N32" s="1042"/>
      <c r="O32" s="1043"/>
      <c r="P32" s="104"/>
      <c r="Q32" s="1050"/>
      <c r="R32" s="1050"/>
      <c r="S32" s="1050"/>
      <c r="T32" s="1050"/>
      <c r="U32" s="1050"/>
      <c r="V32" s="1050"/>
      <c r="W32" s="1050"/>
      <c r="X32" s="1051"/>
      <c r="Y32" s="1060" t="s">
        <v>12</v>
      </c>
      <c r="Z32" s="1061"/>
      <c r="AA32" s="1062"/>
      <c r="AB32" s="494"/>
      <c r="AC32" s="1064"/>
      <c r="AD32" s="1064"/>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34"/>
      <c r="B33" s="435"/>
      <c r="C33" s="435"/>
      <c r="D33" s="435"/>
      <c r="E33" s="435"/>
      <c r="F33" s="436"/>
      <c r="G33" s="1044"/>
      <c r="H33" s="1045"/>
      <c r="I33" s="1045"/>
      <c r="J33" s="1045"/>
      <c r="K33" s="1045"/>
      <c r="L33" s="1045"/>
      <c r="M33" s="1045"/>
      <c r="N33" s="1045"/>
      <c r="O33" s="1046"/>
      <c r="P33" s="1052"/>
      <c r="Q33" s="1052"/>
      <c r="R33" s="1052"/>
      <c r="S33" s="1052"/>
      <c r="T33" s="1052"/>
      <c r="U33" s="1052"/>
      <c r="V33" s="1052"/>
      <c r="W33" s="1052"/>
      <c r="X33" s="1053"/>
      <c r="Y33" s="448" t="s">
        <v>54</v>
      </c>
      <c r="Z33" s="1057"/>
      <c r="AA33" s="1058"/>
      <c r="AB33" s="556"/>
      <c r="AC33" s="1063"/>
      <c r="AD33" s="1063"/>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7"/>
      <c r="B34" s="438"/>
      <c r="C34" s="438"/>
      <c r="D34" s="438"/>
      <c r="E34" s="438"/>
      <c r="F34" s="439"/>
      <c r="G34" s="1047"/>
      <c r="H34" s="1048"/>
      <c r="I34" s="1048"/>
      <c r="J34" s="1048"/>
      <c r="K34" s="1048"/>
      <c r="L34" s="1048"/>
      <c r="M34" s="1048"/>
      <c r="N34" s="1048"/>
      <c r="O34" s="1049"/>
      <c r="P34" s="1054"/>
      <c r="Q34" s="1054"/>
      <c r="R34" s="1054"/>
      <c r="S34" s="1054"/>
      <c r="T34" s="1054"/>
      <c r="U34" s="1054"/>
      <c r="V34" s="1054"/>
      <c r="W34" s="1054"/>
      <c r="X34" s="1055"/>
      <c r="Y34" s="1056" t="s">
        <v>13</v>
      </c>
      <c r="Z34" s="1057"/>
      <c r="AA34" s="1058"/>
      <c r="AB34" s="625" t="s">
        <v>182</v>
      </c>
      <c r="AC34" s="1059"/>
      <c r="AD34" s="1059"/>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0" t="s">
        <v>349</v>
      </c>
      <c r="B37" s="431"/>
      <c r="C37" s="431"/>
      <c r="D37" s="431"/>
      <c r="E37" s="431"/>
      <c r="F37" s="432"/>
      <c r="G37" s="545" t="s">
        <v>146</v>
      </c>
      <c r="H37" s="466"/>
      <c r="I37" s="466"/>
      <c r="J37" s="466"/>
      <c r="K37" s="466"/>
      <c r="L37" s="466"/>
      <c r="M37" s="466"/>
      <c r="N37" s="466"/>
      <c r="O37" s="546"/>
      <c r="P37" s="465" t="s">
        <v>59</v>
      </c>
      <c r="Q37" s="466"/>
      <c r="R37" s="466"/>
      <c r="S37" s="466"/>
      <c r="T37" s="466"/>
      <c r="U37" s="466"/>
      <c r="V37" s="466"/>
      <c r="W37" s="466"/>
      <c r="X37" s="546"/>
      <c r="Y37" s="1065"/>
      <c r="Z37" s="862"/>
      <c r="AA37" s="863"/>
      <c r="AB37" s="1069" t="s">
        <v>11</v>
      </c>
      <c r="AC37" s="1070"/>
      <c r="AD37" s="1071"/>
      <c r="AE37" s="249" t="s">
        <v>389</v>
      </c>
      <c r="AF37" s="249"/>
      <c r="AG37" s="249"/>
      <c r="AH37" s="249"/>
      <c r="AI37" s="249" t="s">
        <v>387</v>
      </c>
      <c r="AJ37" s="249"/>
      <c r="AK37" s="249"/>
      <c r="AL37" s="249"/>
      <c r="AM37" s="249" t="s">
        <v>416</v>
      </c>
      <c r="AN37" s="249"/>
      <c r="AO37" s="249"/>
      <c r="AP37" s="243"/>
      <c r="AQ37" s="159" t="s">
        <v>235</v>
      </c>
      <c r="AR37" s="129"/>
      <c r="AS37" s="129"/>
      <c r="AT37" s="130"/>
      <c r="AU37" s="566" t="s">
        <v>134</v>
      </c>
      <c r="AV37" s="566"/>
      <c r="AW37" s="566"/>
      <c r="AX37" s="567"/>
    </row>
    <row r="38" spans="1:50" ht="18.75" customHeight="1" x14ac:dyDescent="0.15">
      <c r="A38" s="430"/>
      <c r="B38" s="431"/>
      <c r="C38" s="431"/>
      <c r="D38" s="431"/>
      <c r="E38" s="431"/>
      <c r="F38" s="432"/>
      <c r="G38" s="446"/>
      <c r="H38" s="428"/>
      <c r="I38" s="428"/>
      <c r="J38" s="428"/>
      <c r="K38" s="428"/>
      <c r="L38" s="428"/>
      <c r="M38" s="428"/>
      <c r="N38" s="428"/>
      <c r="O38" s="447"/>
      <c r="P38" s="468"/>
      <c r="Q38" s="428"/>
      <c r="R38" s="428"/>
      <c r="S38" s="428"/>
      <c r="T38" s="428"/>
      <c r="U38" s="428"/>
      <c r="V38" s="428"/>
      <c r="W38" s="428"/>
      <c r="X38" s="447"/>
      <c r="Y38" s="1066"/>
      <c r="Z38" s="1067"/>
      <c r="AA38" s="1068"/>
      <c r="AB38" s="1072"/>
      <c r="AC38" s="1073"/>
      <c r="AD38" s="1074"/>
      <c r="AE38" s="250"/>
      <c r="AF38" s="250"/>
      <c r="AG38" s="250"/>
      <c r="AH38" s="250"/>
      <c r="AI38" s="250"/>
      <c r="AJ38" s="250"/>
      <c r="AK38" s="250"/>
      <c r="AL38" s="250"/>
      <c r="AM38" s="250"/>
      <c r="AN38" s="250"/>
      <c r="AO38" s="250"/>
      <c r="AP38" s="246"/>
      <c r="AQ38" s="198"/>
      <c r="AR38" s="199"/>
      <c r="AS38" s="132" t="s">
        <v>236</v>
      </c>
      <c r="AT38" s="133"/>
      <c r="AU38" s="199"/>
      <c r="AV38" s="199"/>
      <c r="AW38" s="428" t="s">
        <v>181</v>
      </c>
      <c r="AX38" s="429"/>
    </row>
    <row r="39" spans="1:50" ht="22.5" customHeight="1" x14ac:dyDescent="0.15">
      <c r="A39" s="433"/>
      <c r="B39" s="431"/>
      <c r="C39" s="431"/>
      <c r="D39" s="431"/>
      <c r="E39" s="431"/>
      <c r="F39" s="432"/>
      <c r="G39" s="594"/>
      <c r="H39" s="1042"/>
      <c r="I39" s="1042"/>
      <c r="J39" s="1042"/>
      <c r="K39" s="1042"/>
      <c r="L39" s="1042"/>
      <c r="M39" s="1042"/>
      <c r="N39" s="1042"/>
      <c r="O39" s="1043"/>
      <c r="P39" s="104"/>
      <c r="Q39" s="1050"/>
      <c r="R39" s="1050"/>
      <c r="S39" s="1050"/>
      <c r="T39" s="1050"/>
      <c r="U39" s="1050"/>
      <c r="V39" s="1050"/>
      <c r="W39" s="1050"/>
      <c r="X39" s="1051"/>
      <c r="Y39" s="1060" t="s">
        <v>12</v>
      </c>
      <c r="Z39" s="1061"/>
      <c r="AA39" s="1062"/>
      <c r="AB39" s="494"/>
      <c r="AC39" s="1064"/>
      <c r="AD39" s="106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34"/>
      <c r="B40" s="435"/>
      <c r="C40" s="435"/>
      <c r="D40" s="435"/>
      <c r="E40" s="435"/>
      <c r="F40" s="436"/>
      <c r="G40" s="1044"/>
      <c r="H40" s="1045"/>
      <c r="I40" s="1045"/>
      <c r="J40" s="1045"/>
      <c r="K40" s="1045"/>
      <c r="L40" s="1045"/>
      <c r="M40" s="1045"/>
      <c r="N40" s="1045"/>
      <c r="O40" s="1046"/>
      <c r="P40" s="1052"/>
      <c r="Q40" s="1052"/>
      <c r="R40" s="1052"/>
      <c r="S40" s="1052"/>
      <c r="T40" s="1052"/>
      <c r="U40" s="1052"/>
      <c r="V40" s="1052"/>
      <c r="W40" s="1052"/>
      <c r="X40" s="1053"/>
      <c r="Y40" s="448" t="s">
        <v>54</v>
      </c>
      <c r="Z40" s="1057"/>
      <c r="AA40" s="1058"/>
      <c r="AB40" s="556"/>
      <c r="AC40" s="1063"/>
      <c r="AD40" s="1063"/>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7"/>
      <c r="B41" s="438"/>
      <c r="C41" s="438"/>
      <c r="D41" s="438"/>
      <c r="E41" s="438"/>
      <c r="F41" s="439"/>
      <c r="G41" s="1047"/>
      <c r="H41" s="1048"/>
      <c r="I41" s="1048"/>
      <c r="J41" s="1048"/>
      <c r="K41" s="1048"/>
      <c r="L41" s="1048"/>
      <c r="M41" s="1048"/>
      <c r="N41" s="1048"/>
      <c r="O41" s="1049"/>
      <c r="P41" s="1054"/>
      <c r="Q41" s="1054"/>
      <c r="R41" s="1054"/>
      <c r="S41" s="1054"/>
      <c r="T41" s="1054"/>
      <c r="U41" s="1054"/>
      <c r="V41" s="1054"/>
      <c r="W41" s="1054"/>
      <c r="X41" s="1055"/>
      <c r="Y41" s="1056" t="s">
        <v>13</v>
      </c>
      <c r="Z41" s="1057"/>
      <c r="AA41" s="1058"/>
      <c r="AB41" s="625" t="s">
        <v>182</v>
      </c>
      <c r="AC41" s="1059"/>
      <c r="AD41" s="105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0" t="s">
        <v>349</v>
      </c>
      <c r="B44" s="431"/>
      <c r="C44" s="431"/>
      <c r="D44" s="431"/>
      <c r="E44" s="431"/>
      <c r="F44" s="432"/>
      <c r="G44" s="545" t="s">
        <v>146</v>
      </c>
      <c r="H44" s="466"/>
      <c r="I44" s="466"/>
      <c r="J44" s="466"/>
      <c r="K44" s="466"/>
      <c r="L44" s="466"/>
      <c r="M44" s="466"/>
      <c r="N44" s="466"/>
      <c r="O44" s="546"/>
      <c r="P44" s="465" t="s">
        <v>59</v>
      </c>
      <c r="Q44" s="466"/>
      <c r="R44" s="466"/>
      <c r="S44" s="466"/>
      <c r="T44" s="466"/>
      <c r="U44" s="466"/>
      <c r="V44" s="466"/>
      <c r="W44" s="466"/>
      <c r="X44" s="546"/>
      <c r="Y44" s="1065"/>
      <c r="Z44" s="862"/>
      <c r="AA44" s="863"/>
      <c r="AB44" s="1069" t="s">
        <v>11</v>
      </c>
      <c r="AC44" s="1070"/>
      <c r="AD44" s="1071"/>
      <c r="AE44" s="249" t="s">
        <v>389</v>
      </c>
      <c r="AF44" s="249"/>
      <c r="AG44" s="249"/>
      <c r="AH44" s="249"/>
      <c r="AI44" s="249" t="s">
        <v>387</v>
      </c>
      <c r="AJ44" s="249"/>
      <c r="AK44" s="249"/>
      <c r="AL44" s="249"/>
      <c r="AM44" s="249" t="s">
        <v>416</v>
      </c>
      <c r="AN44" s="249"/>
      <c r="AO44" s="249"/>
      <c r="AP44" s="243"/>
      <c r="AQ44" s="159" t="s">
        <v>235</v>
      </c>
      <c r="AR44" s="129"/>
      <c r="AS44" s="129"/>
      <c r="AT44" s="130"/>
      <c r="AU44" s="566" t="s">
        <v>134</v>
      </c>
      <c r="AV44" s="566"/>
      <c r="AW44" s="566"/>
      <c r="AX44" s="567"/>
    </row>
    <row r="45" spans="1:50" ht="18.75" customHeight="1" x14ac:dyDescent="0.15">
      <c r="A45" s="430"/>
      <c r="B45" s="431"/>
      <c r="C45" s="431"/>
      <c r="D45" s="431"/>
      <c r="E45" s="431"/>
      <c r="F45" s="432"/>
      <c r="G45" s="446"/>
      <c r="H45" s="428"/>
      <c r="I45" s="428"/>
      <c r="J45" s="428"/>
      <c r="K45" s="428"/>
      <c r="L45" s="428"/>
      <c r="M45" s="428"/>
      <c r="N45" s="428"/>
      <c r="O45" s="447"/>
      <c r="P45" s="468"/>
      <c r="Q45" s="428"/>
      <c r="R45" s="428"/>
      <c r="S45" s="428"/>
      <c r="T45" s="428"/>
      <c r="U45" s="428"/>
      <c r="V45" s="428"/>
      <c r="W45" s="428"/>
      <c r="X45" s="447"/>
      <c r="Y45" s="1066"/>
      <c r="Z45" s="1067"/>
      <c r="AA45" s="1068"/>
      <c r="AB45" s="1072"/>
      <c r="AC45" s="1073"/>
      <c r="AD45" s="1074"/>
      <c r="AE45" s="250"/>
      <c r="AF45" s="250"/>
      <c r="AG45" s="250"/>
      <c r="AH45" s="250"/>
      <c r="AI45" s="250"/>
      <c r="AJ45" s="250"/>
      <c r="AK45" s="250"/>
      <c r="AL45" s="250"/>
      <c r="AM45" s="250"/>
      <c r="AN45" s="250"/>
      <c r="AO45" s="250"/>
      <c r="AP45" s="246"/>
      <c r="AQ45" s="198"/>
      <c r="AR45" s="199"/>
      <c r="AS45" s="132" t="s">
        <v>236</v>
      </c>
      <c r="AT45" s="133"/>
      <c r="AU45" s="199"/>
      <c r="AV45" s="199"/>
      <c r="AW45" s="428" t="s">
        <v>181</v>
      </c>
      <c r="AX45" s="429"/>
    </row>
    <row r="46" spans="1:50" ht="22.5" customHeight="1" x14ac:dyDescent="0.15">
      <c r="A46" s="433"/>
      <c r="B46" s="431"/>
      <c r="C46" s="431"/>
      <c r="D46" s="431"/>
      <c r="E46" s="431"/>
      <c r="F46" s="432"/>
      <c r="G46" s="594"/>
      <c r="H46" s="1042"/>
      <c r="I46" s="1042"/>
      <c r="J46" s="1042"/>
      <c r="K46" s="1042"/>
      <c r="L46" s="1042"/>
      <c r="M46" s="1042"/>
      <c r="N46" s="1042"/>
      <c r="O46" s="1043"/>
      <c r="P46" s="104"/>
      <c r="Q46" s="1050"/>
      <c r="R46" s="1050"/>
      <c r="S46" s="1050"/>
      <c r="T46" s="1050"/>
      <c r="U46" s="1050"/>
      <c r="V46" s="1050"/>
      <c r="W46" s="1050"/>
      <c r="X46" s="1051"/>
      <c r="Y46" s="1060" t="s">
        <v>12</v>
      </c>
      <c r="Z46" s="1061"/>
      <c r="AA46" s="1062"/>
      <c r="AB46" s="494"/>
      <c r="AC46" s="1064"/>
      <c r="AD46" s="106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34"/>
      <c r="B47" s="435"/>
      <c r="C47" s="435"/>
      <c r="D47" s="435"/>
      <c r="E47" s="435"/>
      <c r="F47" s="436"/>
      <c r="G47" s="1044"/>
      <c r="H47" s="1045"/>
      <c r="I47" s="1045"/>
      <c r="J47" s="1045"/>
      <c r="K47" s="1045"/>
      <c r="L47" s="1045"/>
      <c r="M47" s="1045"/>
      <c r="N47" s="1045"/>
      <c r="O47" s="1046"/>
      <c r="P47" s="1052"/>
      <c r="Q47" s="1052"/>
      <c r="R47" s="1052"/>
      <c r="S47" s="1052"/>
      <c r="T47" s="1052"/>
      <c r="U47" s="1052"/>
      <c r="V47" s="1052"/>
      <c r="W47" s="1052"/>
      <c r="X47" s="1053"/>
      <c r="Y47" s="448" t="s">
        <v>54</v>
      </c>
      <c r="Z47" s="1057"/>
      <c r="AA47" s="1058"/>
      <c r="AB47" s="556"/>
      <c r="AC47" s="1063"/>
      <c r="AD47" s="1063"/>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7"/>
      <c r="B48" s="438"/>
      <c r="C48" s="438"/>
      <c r="D48" s="438"/>
      <c r="E48" s="438"/>
      <c r="F48" s="439"/>
      <c r="G48" s="1047"/>
      <c r="H48" s="1048"/>
      <c r="I48" s="1048"/>
      <c r="J48" s="1048"/>
      <c r="K48" s="1048"/>
      <c r="L48" s="1048"/>
      <c r="M48" s="1048"/>
      <c r="N48" s="1048"/>
      <c r="O48" s="1049"/>
      <c r="P48" s="1054"/>
      <c r="Q48" s="1054"/>
      <c r="R48" s="1054"/>
      <c r="S48" s="1054"/>
      <c r="T48" s="1054"/>
      <c r="U48" s="1054"/>
      <c r="V48" s="1054"/>
      <c r="W48" s="1054"/>
      <c r="X48" s="1055"/>
      <c r="Y48" s="1056" t="s">
        <v>13</v>
      </c>
      <c r="Z48" s="1057"/>
      <c r="AA48" s="1058"/>
      <c r="AB48" s="625" t="s">
        <v>182</v>
      </c>
      <c r="AC48" s="1059"/>
      <c r="AD48" s="105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0" t="s">
        <v>349</v>
      </c>
      <c r="B51" s="431"/>
      <c r="C51" s="431"/>
      <c r="D51" s="431"/>
      <c r="E51" s="431"/>
      <c r="F51" s="432"/>
      <c r="G51" s="545" t="s">
        <v>146</v>
      </c>
      <c r="H51" s="466"/>
      <c r="I51" s="466"/>
      <c r="J51" s="466"/>
      <c r="K51" s="466"/>
      <c r="L51" s="466"/>
      <c r="M51" s="466"/>
      <c r="N51" s="466"/>
      <c r="O51" s="546"/>
      <c r="P51" s="465" t="s">
        <v>59</v>
      </c>
      <c r="Q51" s="466"/>
      <c r="R51" s="466"/>
      <c r="S51" s="466"/>
      <c r="T51" s="466"/>
      <c r="U51" s="466"/>
      <c r="V51" s="466"/>
      <c r="W51" s="466"/>
      <c r="X51" s="546"/>
      <c r="Y51" s="1065"/>
      <c r="Z51" s="862"/>
      <c r="AA51" s="863"/>
      <c r="AB51" s="243" t="s">
        <v>11</v>
      </c>
      <c r="AC51" s="1070"/>
      <c r="AD51" s="1071"/>
      <c r="AE51" s="249" t="s">
        <v>389</v>
      </c>
      <c r="AF51" s="249"/>
      <c r="AG51" s="249"/>
      <c r="AH51" s="249"/>
      <c r="AI51" s="249" t="s">
        <v>387</v>
      </c>
      <c r="AJ51" s="249"/>
      <c r="AK51" s="249"/>
      <c r="AL51" s="249"/>
      <c r="AM51" s="249" t="s">
        <v>416</v>
      </c>
      <c r="AN51" s="249"/>
      <c r="AO51" s="249"/>
      <c r="AP51" s="243"/>
      <c r="AQ51" s="159" t="s">
        <v>235</v>
      </c>
      <c r="AR51" s="129"/>
      <c r="AS51" s="129"/>
      <c r="AT51" s="130"/>
      <c r="AU51" s="566" t="s">
        <v>134</v>
      </c>
      <c r="AV51" s="566"/>
      <c r="AW51" s="566"/>
      <c r="AX51" s="567"/>
    </row>
    <row r="52" spans="1:50" ht="18.75" customHeight="1" x14ac:dyDescent="0.15">
      <c r="A52" s="430"/>
      <c r="B52" s="431"/>
      <c r="C52" s="431"/>
      <c r="D52" s="431"/>
      <c r="E52" s="431"/>
      <c r="F52" s="432"/>
      <c r="G52" s="446"/>
      <c r="H52" s="428"/>
      <c r="I52" s="428"/>
      <c r="J52" s="428"/>
      <c r="K52" s="428"/>
      <c r="L52" s="428"/>
      <c r="M52" s="428"/>
      <c r="N52" s="428"/>
      <c r="O52" s="447"/>
      <c r="P52" s="468"/>
      <c r="Q52" s="428"/>
      <c r="R52" s="428"/>
      <c r="S52" s="428"/>
      <c r="T52" s="428"/>
      <c r="U52" s="428"/>
      <c r="V52" s="428"/>
      <c r="W52" s="428"/>
      <c r="X52" s="447"/>
      <c r="Y52" s="1066"/>
      <c r="Z52" s="1067"/>
      <c r="AA52" s="1068"/>
      <c r="AB52" s="1072"/>
      <c r="AC52" s="1073"/>
      <c r="AD52" s="1074"/>
      <c r="AE52" s="250"/>
      <c r="AF52" s="250"/>
      <c r="AG52" s="250"/>
      <c r="AH52" s="250"/>
      <c r="AI52" s="250"/>
      <c r="AJ52" s="250"/>
      <c r="AK52" s="250"/>
      <c r="AL52" s="250"/>
      <c r="AM52" s="250"/>
      <c r="AN52" s="250"/>
      <c r="AO52" s="250"/>
      <c r="AP52" s="246"/>
      <c r="AQ52" s="198"/>
      <c r="AR52" s="199"/>
      <c r="AS52" s="132" t="s">
        <v>236</v>
      </c>
      <c r="AT52" s="133"/>
      <c r="AU52" s="199"/>
      <c r="AV52" s="199"/>
      <c r="AW52" s="428" t="s">
        <v>181</v>
      </c>
      <c r="AX52" s="429"/>
    </row>
    <row r="53" spans="1:50" ht="22.5" customHeight="1" x14ac:dyDescent="0.15">
      <c r="A53" s="433"/>
      <c r="B53" s="431"/>
      <c r="C53" s="431"/>
      <c r="D53" s="431"/>
      <c r="E53" s="431"/>
      <c r="F53" s="432"/>
      <c r="G53" s="594"/>
      <c r="H53" s="1042"/>
      <c r="I53" s="1042"/>
      <c r="J53" s="1042"/>
      <c r="K53" s="1042"/>
      <c r="L53" s="1042"/>
      <c r="M53" s="1042"/>
      <c r="N53" s="1042"/>
      <c r="O53" s="1043"/>
      <c r="P53" s="104"/>
      <c r="Q53" s="1050"/>
      <c r="R53" s="1050"/>
      <c r="S53" s="1050"/>
      <c r="T53" s="1050"/>
      <c r="U53" s="1050"/>
      <c r="V53" s="1050"/>
      <c r="W53" s="1050"/>
      <c r="X53" s="1051"/>
      <c r="Y53" s="1060" t="s">
        <v>12</v>
      </c>
      <c r="Z53" s="1061"/>
      <c r="AA53" s="1062"/>
      <c r="AB53" s="494"/>
      <c r="AC53" s="1064"/>
      <c r="AD53" s="106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34"/>
      <c r="B54" s="435"/>
      <c r="C54" s="435"/>
      <c r="D54" s="435"/>
      <c r="E54" s="435"/>
      <c r="F54" s="436"/>
      <c r="G54" s="1044"/>
      <c r="H54" s="1045"/>
      <c r="I54" s="1045"/>
      <c r="J54" s="1045"/>
      <c r="K54" s="1045"/>
      <c r="L54" s="1045"/>
      <c r="M54" s="1045"/>
      <c r="N54" s="1045"/>
      <c r="O54" s="1046"/>
      <c r="P54" s="1052"/>
      <c r="Q54" s="1052"/>
      <c r="R54" s="1052"/>
      <c r="S54" s="1052"/>
      <c r="T54" s="1052"/>
      <c r="U54" s="1052"/>
      <c r="V54" s="1052"/>
      <c r="W54" s="1052"/>
      <c r="X54" s="1053"/>
      <c r="Y54" s="448" t="s">
        <v>54</v>
      </c>
      <c r="Z54" s="1057"/>
      <c r="AA54" s="1058"/>
      <c r="AB54" s="556"/>
      <c r="AC54" s="1063"/>
      <c r="AD54" s="1063"/>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7"/>
      <c r="B55" s="438"/>
      <c r="C55" s="438"/>
      <c r="D55" s="438"/>
      <c r="E55" s="438"/>
      <c r="F55" s="439"/>
      <c r="G55" s="1047"/>
      <c r="H55" s="1048"/>
      <c r="I55" s="1048"/>
      <c r="J55" s="1048"/>
      <c r="K55" s="1048"/>
      <c r="L55" s="1048"/>
      <c r="M55" s="1048"/>
      <c r="N55" s="1048"/>
      <c r="O55" s="1049"/>
      <c r="P55" s="1054"/>
      <c r="Q55" s="1054"/>
      <c r="R55" s="1054"/>
      <c r="S55" s="1054"/>
      <c r="T55" s="1054"/>
      <c r="U55" s="1054"/>
      <c r="V55" s="1054"/>
      <c r="W55" s="1054"/>
      <c r="X55" s="1055"/>
      <c r="Y55" s="1056" t="s">
        <v>13</v>
      </c>
      <c r="Z55" s="1057"/>
      <c r="AA55" s="1058"/>
      <c r="AB55" s="625" t="s">
        <v>182</v>
      </c>
      <c r="AC55" s="1059"/>
      <c r="AD55" s="105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0" t="s">
        <v>349</v>
      </c>
      <c r="B58" s="431"/>
      <c r="C58" s="431"/>
      <c r="D58" s="431"/>
      <c r="E58" s="431"/>
      <c r="F58" s="432"/>
      <c r="G58" s="545" t="s">
        <v>146</v>
      </c>
      <c r="H58" s="466"/>
      <c r="I58" s="466"/>
      <c r="J58" s="466"/>
      <c r="K58" s="466"/>
      <c r="L58" s="466"/>
      <c r="M58" s="466"/>
      <c r="N58" s="466"/>
      <c r="O58" s="546"/>
      <c r="P58" s="465" t="s">
        <v>59</v>
      </c>
      <c r="Q58" s="466"/>
      <c r="R58" s="466"/>
      <c r="S58" s="466"/>
      <c r="T58" s="466"/>
      <c r="U58" s="466"/>
      <c r="V58" s="466"/>
      <c r="W58" s="466"/>
      <c r="X58" s="546"/>
      <c r="Y58" s="1065"/>
      <c r="Z58" s="862"/>
      <c r="AA58" s="863"/>
      <c r="AB58" s="1069" t="s">
        <v>11</v>
      </c>
      <c r="AC58" s="1070"/>
      <c r="AD58" s="1071"/>
      <c r="AE58" s="249" t="s">
        <v>389</v>
      </c>
      <c r="AF58" s="249"/>
      <c r="AG58" s="249"/>
      <c r="AH58" s="249"/>
      <c r="AI58" s="249" t="s">
        <v>387</v>
      </c>
      <c r="AJ58" s="249"/>
      <c r="AK58" s="249"/>
      <c r="AL58" s="249"/>
      <c r="AM58" s="249" t="s">
        <v>416</v>
      </c>
      <c r="AN58" s="249"/>
      <c r="AO58" s="249"/>
      <c r="AP58" s="243"/>
      <c r="AQ58" s="159" t="s">
        <v>235</v>
      </c>
      <c r="AR58" s="129"/>
      <c r="AS58" s="129"/>
      <c r="AT58" s="130"/>
      <c r="AU58" s="566" t="s">
        <v>134</v>
      </c>
      <c r="AV58" s="566"/>
      <c r="AW58" s="566"/>
      <c r="AX58" s="567"/>
    </row>
    <row r="59" spans="1:50" ht="18.75" customHeight="1" x14ac:dyDescent="0.15">
      <c r="A59" s="430"/>
      <c r="B59" s="431"/>
      <c r="C59" s="431"/>
      <c r="D59" s="431"/>
      <c r="E59" s="431"/>
      <c r="F59" s="432"/>
      <c r="G59" s="446"/>
      <c r="H59" s="428"/>
      <c r="I59" s="428"/>
      <c r="J59" s="428"/>
      <c r="K59" s="428"/>
      <c r="L59" s="428"/>
      <c r="M59" s="428"/>
      <c r="N59" s="428"/>
      <c r="O59" s="447"/>
      <c r="P59" s="468"/>
      <c r="Q59" s="428"/>
      <c r="R59" s="428"/>
      <c r="S59" s="428"/>
      <c r="T59" s="428"/>
      <c r="U59" s="428"/>
      <c r="V59" s="428"/>
      <c r="W59" s="428"/>
      <c r="X59" s="447"/>
      <c r="Y59" s="1066"/>
      <c r="Z59" s="1067"/>
      <c r="AA59" s="1068"/>
      <c r="AB59" s="1072"/>
      <c r="AC59" s="1073"/>
      <c r="AD59" s="1074"/>
      <c r="AE59" s="250"/>
      <c r="AF59" s="250"/>
      <c r="AG59" s="250"/>
      <c r="AH59" s="250"/>
      <c r="AI59" s="250"/>
      <c r="AJ59" s="250"/>
      <c r="AK59" s="250"/>
      <c r="AL59" s="250"/>
      <c r="AM59" s="250"/>
      <c r="AN59" s="250"/>
      <c r="AO59" s="250"/>
      <c r="AP59" s="246"/>
      <c r="AQ59" s="198"/>
      <c r="AR59" s="199"/>
      <c r="AS59" s="132" t="s">
        <v>236</v>
      </c>
      <c r="AT59" s="133"/>
      <c r="AU59" s="199"/>
      <c r="AV59" s="199"/>
      <c r="AW59" s="428" t="s">
        <v>181</v>
      </c>
      <c r="AX59" s="429"/>
    </row>
    <row r="60" spans="1:50" ht="22.5" customHeight="1" x14ac:dyDescent="0.15">
      <c r="A60" s="433"/>
      <c r="B60" s="431"/>
      <c r="C60" s="431"/>
      <c r="D60" s="431"/>
      <c r="E60" s="431"/>
      <c r="F60" s="432"/>
      <c r="G60" s="594"/>
      <c r="H60" s="1042"/>
      <c r="I60" s="1042"/>
      <c r="J60" s="1042"/>
      <c r="K60" s="1042"/>
      <c r="L60" s="1042"/>
      <c r="M60" s="1042"/>
      <c r="N60" s="1042"/>
      <c r="O60" s="1043"/>
      <c r="P60" s="104"/>
      <c r="Q60" s="1050"/>
      <c r="R60" s="1050"/>
      <c r="S60" s="1050"/>
      <c r="T60" s="1050"/>
      <c r="U60" s="1050"/>
      <c r="V60" s="1050"/>
      <c r="W60" s="1050"/>
      <c r="X60" s="1051"/>
      <c r="Y60" s="1060" t="s">
        <v>12</v>
      </c>
      <c r="Z60" s="1061"/>
      <c r="AA60" s="1062"/>
      <c r="AB60" s="494"/>
      <c r="AC60" s="1064"/>
      <c r="AD60" s="106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34"/>
      <c r="B61" s="435"/>
      <c r="C61" s="435"/>
      <c r="D61" s="435"/>
      <c r="E61" s="435"/>
      <c r="F61" s="436"/>
      <c r="G61" s="1044"/>
      <c r="H61" s="1045"/>
      <c r="I61" s="1045"/>
      <c r="J61" s="1045"/>
      <c r="K61" s="1045"/>
      <c r="L61" s="1045"/>
      <c r="M61" s="1045"/>
      <c r="N61" s="1045"/>
      <c r="O61" s="1046"/>
      <c r="P61" s="1052"/>
      <c r="Q61" s="1052"/>
      <c r="R61" s="1052"/>
      <c r="S61" s="1052"/>
      <c r="T61" s="1052"/>
      <c r="U61" s="1052"/>
      <c r="V61" s="1052"/>
      <c r="W61" s="1052"/>
      <c r="X61" s="1053"/>
      <c r="Y61" s="448" t="s">
        <v>54</v>
      </c>
      <c r="Z61" s="1057"/>
      <c r="AA61" s="1058"/>
      <c r="AB61" s="556"/>
      <c r="AC61" s="1063"/>
      <c r="AD61" s="1063"/>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7"/>
      <c r="B62" s="438"/>
      <c r="C62" s="438"/>
      <c r="D62" s="438"/>
      <c r="E62" s="438"/>
      <c r="F62" s="439"/>
      <c r="G62" s="1047"/>
      <c r="H62" s="1048"/>
      <c r="I62" s="1048"/>
      <c r="J62" s="1048"/>
      <c r="K62" s="1048"/>
      <c r="L62" s="1048"/>
      <c r="M62" s="1048"/>
      <c r="N62" s="1048"/>
      <c r="O62" s="1049"/>
      <c r="P62" s="1054"/>
      <c r="Q62" s="1054"/>
      <c r="R62" s="1054"/>
      <c r="S62" s="1054"/>
      <c r="T62" s="1054"/>
      <c r="U62" s="1054"/>
      <c r="V62" s="1054"/>
      <c r="W62" s="1054"/>
      <c r="X62" s="1055"/>
      <c r="Y62" s="1056" t="s">
        <v>13</v>
      </c>
      <c r="Z62" s="1057"/>
      <c r="AA62" s="1058"/>
      <c r="AB62" s="625" t="s">
        <v>182</v>
      </c>
      <c r="AC62" s="1059"/>
      <c r="AD62" s="105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0" t="s">
        <v>349</v>
      </c>
      <c r="B65" s="431"/>
      <c r="C65" s="431"/>
      <c r="D65" s="431"/>
      <c r="E65" s="431"/>
      <c r="F65" s="432"/>
      <c r="G65" s="545" t="s">
        <v>146</v>
      </c>
      <c r="H65" s="466"/>
      <c r="I65" s="466"/>
      <c r="J65" s="466"/>
      <c r="K65" s="466"/>
      <c r="L65" s="466"/>
      <c r="M65" s="466"/>
      <c r="N65" s="466"/>
      <c r="O65" s="546"/>
      <c r="P65" s="465" t="s">
        <v>59</v>
      </c>
      <c r="Q65" s="466"/>
      <c r="R65" s="466"/>
      <c r="S65" s="466"/>
      <c r="T65" s="466"/>
      <c r="U65" s="466"/>
      <c r="V65" s="466"/>
      <c r="W65" s="466"/>
      <c r="X65" s="546"/>
      <c r="Y65" s="1065"/>
      <c r="Z65" s="862"/>
      <c r="AA65" s="863"/>
      <c r="AB65" s="1069" t="s">
        <v>11</v>
      </c>
      <c r="AC65" s="1070"/>
      <c r="AD65" s="1071"/>
      <c r="AE65" s="249" t="s">
        <v>389</v>
      </c>
      <c r="AF65" s="249"/>
      <c r="AG65" s="249"/>
      <c r="AH65" s="249"/>
      <c r="AI65" s="249" t="s">
        <v>387</v>
      </c>
      <c r="AJ65" s="249"/>
      <c r="AK65" s="249"/>
      <c r="AL65" s="249"/>
      <c r="AM65" s="249" t="s">
        <v>416</v>
      </c>
      <c r="AN65" s="249"/>
      <c r="AO65" s="249"/>
      <c r="AP65" s="243"/>
      <c r="AQ65" s="159" t="s">
        <v>235</v>
      </c>
      <c r="AR65" s="129"/>
      <c r="AS65" s="129"/>
      <c r="AT65" s="130"/>
      <c r="AU65" s="566" t="s">
        <v>134</v>
      </c>
      <c r="AV65" s="566"/>
      <c r="AW65" s="566"/>
      <c r="AX65" s="567"/>
    </row>
    <row r="66" spans="1:50" ht="18.75" customHeight="1" x14ac:dyDescent="0.15">
      <c r="A66" s="430"/>
      <c r="B66" s="431"/>
      <c r="C66" s="431"/>
      <c r="D66" s="431"/>
      <c r="E66" s="431"/>
      <c r="F66" s="432"/>
      <c r="G66" s="446"/>
      <c r="H66" s="428"/>
      <c r="I66" s="428"/>
      <c r="J66" s="428"/>
      <c r="K66" s="428"/>
      <c r="L66" s="428"/>
      <c r="M66" s="428"/>
      <c r="N66" s="428"/>
      <c r="O66" s="447"/>
      <c r="P66" s="468"/>
      <c r="Q66" s="428"/>
      <c r="R66" s="428"/>
      <c r="S66" s="428"/>
      <c r="T66" s="428"/>
      <c r="U66" s="428"/>
      <c r="V66" s="428"/>
      <c r="W66" s="428"/>
      <c r="X66" s="447"/>
      <c r="Y66" s="1066"/>
      <c r="Z66" s="1067"/>
      <c r="AA66" s="1068"/>
      <c r="AB66" s="1072"/>
      <c r="AC66" s="1073"/>
      <c r="AD66" s="1074"/>
      <c r="AE66" s="250"/>
      <c r="AF66" s="250"/>
      <c r="AG66" s="250"/>
      <c r="AH66" s="250"/>
      <c r="AI66" s="250"/>
      <c r="AJ66" s="250"/>
      <c r="AK66" s="250"/>
      <c r="AL66" s="250"/>
      <c r="AM66" s="250"/>
      <c r="AN66" s="250"/>
      <c r="AO66" s="250"/>
      <c r="AP66" s="246"/>
      <c r="AQ66" s="198"/>
      <c r="AR66" s="199"/>
      <c r="AS66" s="132" t="s">
        <v>236</v>
      </c>
      <c r="AT66" s="133"/>
      <c r="AU66" s="199"/>
      <c r="AV66" s="199"/>
      <c r="AW66" s="428" t="s">
        <v>181</v>
      </c>
      <c r="AX66" s="429"/>
    </row>
    <row r="67" spans="1:50" ht="22.5" customHeight="1" x14ac:dyDescent="0.15">
      <c r="A67" s="433"/>
      <c r="B67" s="431"/>
      <c r="C67" s="431"/>
      <c r="D67" s="431"/>
      <c r="E67" s="431"/>
      <c r="F67" s="432"/>
      <c r="G67" s="594"/>
      <c r="H67" s="1042"/>
      <c r="I67" s="1042"/>
      <c r="J67" s="1042"/>
      <c r="K67" s="1042"/>
      <c r="L67" s="1042"/>
      <c r="M67" s="1042"/>
      <c r="N67" s="1042"/>
      <c r="O67" s="1043"/>
      <c r="P67" s="104"/>
      <c r="Q67" s="1050"/>
      <c r="R67" s="1050"/>
      <c r="S67" s="1050"/>
      <c r="T67" s="1050"/>
      <c r="U67" s="1050"/>
      <c r="V67" s="1050"/>
      <c r="W67" s="1050"/>
      <c r="X67" s="1051"/>
      <c r="Y67" s="1060" t="s">
        <v>12</v>
      </c>
      <c r="Z67" s="1061"/>
      <c r="AA67" s="1062"/>
      <c r="AB67" s="494"/>
      <c r="AC67" s="1064"/>
      <c r="AD67" s="1064"/>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34"/>
      <c r="B68" s="435"/>
      <c r="C68" s="435"/>
      <c r="D68" s="435"/>
      <c r="E68" s="435"/>
      <c r="F68" s="436"/>
      <c r="G68" s="1044"/>
      <c r="H68" s="1045"/>
      <c r="I68" s="1045"/>
      <c r="J68" s="1045"/>
      <c r="K68" s="1045"/>
      <c r="L68" s="1045"/>
      <c r="M68" s="1045"/>
      <c r="N68" s="1045"/>
      <c r="O68" s="1046"/>
      <c r="P68" s="1052"/>
      <c r="Q68" s="1052"/>
      <c r="R68" s="1052"/>
      <c r="S68" s="1052"/>
      <c r="T68" s="1052"/>
      <c r="U68" s="1052"/>
      <c r="V68" s="1052"/>
      <c r="W68" s="1052"/>
      <c r="X68" s="1053"/>
      <c r="Y68" s="448" t="s">
        <v>54</v>
      </c>
      <c r="Z68" s="1057"/>
      <c r="AA68" s="1058"/>
      <c r="AB68" s="556"/>
      <c r="AC68" s="1063"/>
      <c r="AD68" s="1063"/>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7"/>
      <c r="B69" s="438"/>
      <c r="C69" s="438"/>
      <c r="D69" s="438"/>
      <c r="E69" s="438"/>
      <c r="F69" s="439"/>
      <c r="G69" s="1047"/>
      <c r="H69" s="1048"/>
      <c r="I69" s="1048"/>
      <c r="J69" s="1048"/>
      <c r="K69" s="1048"/>
      <c r="L69" s="1048"/>
      <c r="M69" s="1048"/>
      <c r="N69" s="1048"/>
      <c r="O69" s="1049"/>
      <c r="P69" s="1054"/>
      <c r="Q69" s="1054"/>
      <c r="R69" s="1054"/>
      <c r="S69" s="1054"/>
      <c r="T69" s="1054"/>
      <c r="U69" s="1054"/>
      <c r="V69" s="1054"/>
      <c r="W69" s="1054"/>
      <c r="X69" s="1055"/>
      <c r="Y69" s="448" t="s">
        <v>13</v>
      </c>
      <c r="Z69" s="1057"/>
      <c r="AA69" s="1058"/>
      <c r="AB69" s="58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3" t="s">
        <v>28</v>
      </c>
      <c r="B2" s="1094"/>
      <c r="C2" s="1094"/>
      <c r="D2" s="1094"/>
      <c r="E2" s="1094"/>
      <c r="F2" s="1095"/>
      <c r="G2" s="626" t="s">
        <v>363</v>
      </c>
      <c r="H2" s="627"/>
      <c r="I2" s="627"/>
      <c r="J2" s="627"/>
      <c r="K2" s="627"/>
      <c r="L2" s="627"/>
      <c r="M2" s="627"/>
      <c r="N2" s="627"/>
      <c r="O2" s="627"/>
      <c r="P2" s="627"/>
      <c r="Q2" s="627"/>
      <c r="R2" s="627"/>
      <c r="S2" s="627"/>
      <c r="T2" s="627"/>
      <c r="U2" s="627"/>
      <c r="V2" s="627"/>
      <c r="W2" s="627"/>
      <c r="X2" s="627"/>
      <c r="Y2" s="627"/>
      <c r="Z2" s="627"/>
      <c r="AA2" s="627"/>
      <c r="AB2" s="628"/>
      <c r="AC2" s="626" t="s">
        <v>365</v>
      </c>
      <c r="AD2" s="931"/>
      <c r="AE2" s="931"/>
      <c r="AF2" s="931"/>
      <c r="AG2" s="931"/>
      <c r="AH2" s="931"/>
      <c r="AI2" s="931"/>
      <c r="AJ2" s="931"/>
      <c r="AK2" s="931"/>
      <c r="AL2" s="931"/>
      <c r="AM2" s="931"/>
      <c r="AN2" s="931"/>
      <c r="AO2" s="931"/>
      <c r="AP2" s="931"/>
      <c r="AQ2" s="931"/>
      <c r="AR2" s="931"/>
      <c r="AS2" s="931"/>
      <c r="AT2" s="931"/>
      <c r="AU2" s="931"/>
      <c r="AV2" s="931"/>
      <c r="AW2" s="931"/>
      <c r="AX2" s="1096"/>
    </row>
    <row r="3" spans="1:50" ht="24.75" customHeight="1" x14ac:dyDescent="0.15">
      <c r="A3" s="1087"/>
      <c r="B3" s="1088"/>
      <c r="C3" s="1088"/>
      <c r="D3" s="1088"/>
      <c r="E3" s="1088"/>
      <c r="F3" s="1089"/>
      <c r="G3" s="848" t="s">
        <v>17</v>
      </c>
      <c r="H3" s="699"/>
      <c r="I3" s="699"/>
      <c r="J3" s="699"/>
      <c r="K3" s="699"/>
      <c r="L3" s="698" t="s">
        <v>18</v>
      </c>
      <c r="M3" s="699"/>
      <c r="N3" s="699"/>
      <c r="O3" s="699"/>
      <c r="P3" s="699"/>
      <c r="Q3" s="699"/>
      <c r="R3" s="699"/>
      <c r="S3" s="699"/>
      <c r="T3" s="699"/>
      <c r="U3" s="699"/>
      <c r="V3" s="699"/>
      <c r="W3" s="699"/>
      <c r="X3" s="700"/>
      <c r="Y3" s="684" t="s">
        <v>19</v>
      </c>
      <c r="Z3" s="685"/>
      <c r="AA3" s="685"/>
      <c r="AB3" s="831"/>
      <c r="AC3" s="848" t="s">
        <v>17</v>
      </c>
      <c r="AD3" s="699"/>
      <c r="AE3" s="699"/>
      <c r="AF3" s="699"/>
      <c r="AG3" s="699"/>
      <c r="AH3" s="698" t="s">
        <v>18</v>
      </c>
      <c r="AI3" s="699"/>
      <c r="AJ3" s="699"/>
      <c r="AK3" s="699"/>
      <c r="AL3" s="699"/>
      <c r="AM3" s="699"/>
      <c r="AN3" s="699"/>
      <c r="AO3" s="699"/>
      <c r="AP3" s="699"/>
      <c r="AQ3" s="699"/>
      <c r="AR3" s="699"/>
      <c r="AS3" s="699"/>
      <c r="AT3" s="700"/>
      <c r="AU3" s="684" t="s">
        <v>19</v>
      </c>
      <c r="AV3" s="685"/>
      <c r="AW3" s="685"/>
      <c r="AX3" s="686"/>
    </row>
    <row r="4" spans="1:50" ht="24.75" customHeight="1" x14ac:dyDescent="0.15">
      <c r="A4" s="1087"/>
      <c r="B4" s="1088"/>
      <c r="C4" s="1088"/>
      <c r="D4" s="1088"/>
      <c r="E4" s="1088"/>
      <c r="F4" s="1089"/>
      <c r="G4" s="701"/>
      <c r="H4" s="702"/>
      <c r="I4" s="702"/>
      <c r="J4" s="702"/>
      <c r="K4" s="703"/>
      <c r="L4" s="695"/>
      <c r="M4" s="696"/>
      <c r="N4" s="696"/>
      <c r="O4" s="696"/>
      <c r="P4" s="696"/>
      <c r="Q4" s="696"/>
      <c r="R4" s="696"/>
      <c r="S4" s="696"/>
      <c r="T4" s="696"/>
      <c r="U4" s="696"/>
      <c r="V4" s="696"/>
      <c r="W4" s="696"/>
      <c r="X4" s="697"/>
      <c r="Y4" s="416"/>
      <c r="Z4" s="417"/>
      <c r="AA4" s="417"/>
      <c r="AB4" s="838"/>
      <c r="AC4" s="701"/>
      <c r="AD4" s="702"/>
      <c r="AE4" s="702"/>
      <c r="AF4" s="702"/>
      <c r="AG4" s="703"/>
      <c r="AH4" s="695"/>
      <c r="AI4" s="696"/>
      <c r="AJ4" s="696"/>
      <c r="AK4" s="696"/>
      <c r="AL4" s="696"/>
      <c r="AM4" s="696"/>
      <c r="AN4" s="696"/>
      <c r="AO4" s="696"/>
      <c r="AP4" s="696"/>
      <c r="AQ4" s="696"/>
      <c r="AR4" s="696"/>
      <c r="AS4" s="696"/>
      <c r="AT4" s="697"/>
      <c r="AU4" s="416"/>
      <c r="AV4" s="417"/>
      <c r="AW4" s="417"/>
      <c r="AX4" s="418"/>
    </row>
    <row r="5" spans="1:50" ht="24.75" customHeight="1" x14ac:dyDescent="0.15">
      <c r="A5" s="1087"/>
      <c r="B5" s="1088"/>
      <c r="C5" s="1088"/>
      <c r="D5" s="1088"/>
      <c r="E5" s="1088"/>
      <c r="F5" s="1089"/>
      <c r="G5" s="637"/>
      <c r="H5" s="638"/>
      <c r="I5" s="638"/>
      <c r="J5" s="638"/>
      <c r="K5" s="639"/>
      <c r="L5" s="629"/>
      <c r="M5" s="630"/>
      <c r="N5" s="630"/>
      <c r="O5" s="630"/>
      <c r="P5" s="630"/>
      <c r="Q5" s="630"/>
      <c r="R5" s="630"/>
      <c r="S5" s="630"/>
      <c r="T5" s="630"/>
      <c r="U5" s="630"/>
      <c r="V5" s="630"/>
      <c r="W5" s="630"/>
      <c r="X5" s="631"/>
      <c r="Y5" s="632"/>
      <c r="Z5" s="633"/>
      <c r="AA5" s="633"/>
      <c r="AB5" s="643"/>
      <c r="AC5" s="637"/>
      <c r="AD5" s="638"/>
      <c r="AE5" s="638"/>
      <c r="AF5" s="638"/>
      <c r="AG5" s="639"/>
      <c r="AH5" s="629"/>
      <c r="AI5" s="630"/>
      <c r="AJ5" s="630"/>
      <c r="AK5" s="630"/>
      <c r="AL5" s="630"/>
      <c r="AM5" s="630"/>
      <c r="AN5" s="630"/>
      <c r="AO5" s="630"/>
      <c r="AP5" s="630"/>
      <c r="AQ5" s="630"/>
      <c r="AR5" s="630"/>
      <c r="AS5" s="630"/>
      <c r="AT5" s="631"/>
      <c r="AU5" s="632"/>
      <c r="AV5" s="633"/>
      <c r="AW5" s="633"/>
      <c r="AX5" s="634"/>
    </row>
    <row r="6" spans="1:50" ht="24.75" customHeight="1" x14ac:dyDescent="0.15">
      <c r="A6" s="1087"/>
      <c r="B6" s="1088"/>
      <c r="C6" s="1088"/>
      <c r="D6" s="1088"/>
      <c r="E6" s="1088"/>
      <c r="F6" s="1089"/>
      <c r="G6" s="637"/>
      <c r="H6" s="638"/>
      <c r="I6" s="638"/>
      <c r="J6" s="638"/>
      <c r="K6" s="639"/>
      <c r="L6" s="629"/>
      <c r="M6" s="630"/>
      <c r="N6" s="630"/>
      <c r="O6" s="630"/>
      <c r="P6" s="630"/>
      <c r="Q6" s="630"/>
      <c r="R6" s="630"/>
      <c r="S6" s="630"/>
      <c r="T6" s="630"/>
      <c r="U6" s="630"/>
      <c r="V6" s="630"/>
      <c r="W6" s="630"/>
      <c r="X6" s="631"/>
      <c r="Y6" s="632"/>
      <c r="Z6" s="633"/>
      <c r="AA6" s="633"/>
      <c r="AB6" s="643"/>
      <c r="AC6" s="637"/>
      <c r="AD6" s="638"/>
      <c r="AE6" s="638"/>
      <c r="AF6" s="638"/>
      <c r="AG6" s="639"/>
      <c r="AH6" s="629"/>
      <c r="AI6" s="630"/>
      <c r="AJ6" s="630"/>
      <c r="AK6" s="630"/>
      <c r="AL6" s="630"/>
      <c r="AM6" s="630"/>
      <c r="AN6" s="630"/>
      <c r="AO6" s="630"/>
      <c r="AP6" s="630"/>
      <c r="AQ6" s="630"/>
      <c r="AR6" s="630"/>
      <c r="AS6" s="630"/>
      <c r="AT6" s="631"/>
      <c r="AU6" s="632"/>
      <c r="AV6" s="633"/>
      <c r="AW6" s="633"/>
      <c r="AX6" s="634"/>
    </row>
    <row r="7" spans="1:50" ht="24.75" customHeight="1" x14ac:dyDescent="0.15">
      <c r="A7" s="1087"/>
      <c r="B7" s="1088"/>
      <c r="C7" s="1088"/>
      <c r="D7" s="1088"/>
      <c r="E7" s="1088"/>
      <c r="F7" s="1089"/>
      <c r="G7" s="637"/>
      <c r="H7" s="638"/>
      <c r="I7" s="638"/>
      <c r="J7" s="638"/>
      <c r="K7" s="639"/>
      <c r="L7" s="629"/>
      <c r="M7" s="630"/>
      <c r="N7" s="630"/>
      <c r="O7" s="630"/>
      <c r="P7" s="630"/>
      <c r="Q7" s="630"/>
      <c r="R7" s="630"/>
      <c r="S7" s="630"/>
      <c r="T7" s="630"/>
      <c r="U7" s="630"/>
      <c r="V7" s="630"/>
      <c r="W7" s="630"/>
      <c r="X7" s="631"/>
      <c r="Y7" s="632"/>
      <c r="Z7" s="633"/>
      <c r="AA7" s="633"/>
      <c r="AB7" s="643"/>
      <c r="AC7" s="637"/>
      <c r="AD7" s="638"/>
      <c r="AE7" s="638"/>
      <c r="AF7" s="638"/>
      <c r="AG7" s="639"/>
      <c r="AH7" s="629"/>
      <c r="AI7" s="630"/>
      <c r="AJ7" s="630"/>
      <c r="AK7" s="630"/>
      <c r="AL7" s="630"/>
      <c r="AM7" s="630"/>
      <c r="AN7" s="630"/>
      <c r="AO7" s="630"/>
      <c r="AP7" s="630"/>
      <c r="AQ7" s="630"/>
      <c r="AR7" s="630"/>
      <c r="AS7" s="630"/>
      <c r="AT7" s="631"/>
      <c r="AU7" s="632"/>
      <c r="AV7" s="633"/>
      <c r="AW7" s="633"/>
      <c r="AX7" s="634"/>
    </row>
    <row r="8" spans="1:50" ht="24.75" customHeight="1" x14ac:dyDescent="0.15">
      <c r="A8" s="1087"/>
      <c r="B8" s="1088"/>
      <c r="C8" s="1088"/>
      <c r="D8" s="1088"/>
      <c r="E8" s="1088"/>
      <c r="F8" s="1089"/>
      <c r="G8" s="637"/>
      <c r="H8" s="638"/>
      <c r="I8" s="638"/>
      <c r="J8" s="638"/>
      <c r="K8" s="639"/>
      <c r="L8" s="629"/>
      <c r="M8" s="630"/>
      <c r="N8" s="630"/>
      <c r="O8" s="630"/>
      <c r="P8" s="630"/>
      <c r="Q8" s="630"/>
      <c r="R8" s="630"/>
      <c r="S8" s="630"/>
      <c r="T8" s="630"/>
      <c r="U8" s="630"/>
      <c r="V8" s="630"/>
      <c r="W8" s="630"/>
      <c r="X8" s="631"/>
      <c r="Y8" s="632"/>
      <c r="Z8" s="633"/>
      <c r="AA8" s="633"/>
      <c r="AB8" s="643"/>
      <c r="AC8" s="637"/>
      <c r="AD8" s="638"/>
      <c r="AE8" s="638"/>
      <c r="AF8" s="638"/>
      <c r="AG8" s="639"/>
      <c r="AH8" s="629"/>
      <c r="AI8" s="630"/>
      <c r="AJ8" s="630"/>
      <c r="AK8" s="630"/>
      <c r="AL8" s="630"/>
      <c r="AM8" s="630"/>
      <c r="AN8" s="630"/>
      <c r="AO8" s="630"/>
      <c r="AP8" s="630"/>
      <c r="AQ8" s="630"/>
      <c r="AR8" s="630"/>
      <c r="AS8" s="630"/>
      <c r="AT8" s="631"/>
      <c r="AU8" s="632"/>
      <c r="AV8" s="633"/>
      <c r="AW8" s="633"/>
      <c r="AX8" s="634"/>
    </row>
    <row r="9" spans="1:50" ht="24.75" customHeight="1" x14ac:dyDescent="0.15">
      <c r="A9" s="1087"/>
      <c r="B9" s="1088"/>
      <c r="C9" s="1088"/>
      <c r="D9" s="1088"/>
      <c r="E9" s="1088"/>
      <c r="F9" s="1089"/>
      <c r="G9" s="637"/>
      <c r="H9" s="638"/>
      <c r="I9" s="638"/>
      <c r="J9" s="638"/>
      <c r="K9" s="639"/>
      <c r="L9" s="629"/>
      <c r="M9" s="630"/>
      <c r="N9" s="630"/>
      <c r="O9" s="630"/>
      <c r="P9" s="630"/>
      <c r="Q9" s="630"/>
      <c r="R9" s="630"/>
      <c r="S9" s="630"/>
      <c r="T9" s="630"/>
      <c r="U9" s="630"/>
      <c r="V9" s="630"/>
      <c r="W9" s="630"/>
      <c r="X9" s="631"/>
      <c r="Y9" s="632"/>
      <c r="Z9" s="633"/>
      <c r="AA9" s="633"/>
      <c r="AB9" s="643"/>
      <c r="AC9" s="637"/>
      <c r="AD9" s="638"/>
      <c r="AE9" s="638"/>
      <c r="AF9" s="638"/>
      <c r="AG9" s="639"/>
      <c r="AH9" s="629"/>
      <c r="AI9" s="630"/>
      <c r="AJ9" s="630"/>
      <c r="AK9" s="630"/>
      <c r="AL9" s="630"/>
      <c r="AM9" s="630"/>
      <c r="AN9" s="630"/>
      <c r="AO9" s="630"/>
      <c r="AP9" s="630"/>
      <c r="AQ9" s="630"/>
      <c r="AR9" s="630"/>
      <c r="AS9" s="630"/>
      <c r="AT9" s="631"/>
      <c r="AU9" s="632"/>
      <c r="AV9" s="633"/>
      <c r="AW9" s="633"/>
      <c r="AX9" s="634"/>
    </row>
    <row r="10" spans="1:50" ht="24.75" customHeight="1" x14ac:dyDescent="0.15">
      <c r="A10" s="1087"/>
      <c r="B10" s="1088"/>
      <c r="C10" s="1088"/>
      <c r="D10" s="1088"/>
      <c r="E10" s="1088"/>
      <c r="F10" s="1089"/>
      <c r="G10" s="637"/>
      <c r="H10" s="638"/>
      <c r="I10" s="638"/>
      <c r="J10" s="638"/>
      <c r="K10" s="639"/>
      <c r="L10" s="629"/>
      <c r="M10" s="630"/>
      <c r="N10" s="630"/>
      <c r="O10" s="630"/>
      <c r="P10" s="630"/>
      <c r="Q10" s="630"/>
      <c r="R10" s="630"/>
      <c r="S10" s="630"/>
      <c r="T10" s="630"/>
      <c r="U10" s="630"/>
      <c r="V10" s="630"/>
      <c r="W10" s="630"/>
      <c r="X10" s="631"/>
      <c r="Y10" s="632"/>
      <c r="Z10" s="633"/>
      <c r="AA10" s="633"/>
      <c r="AB10" s="643"/>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row>
    <row r="11" spans="1:50" ht="24.75" customHeight="1" x14ac:dyDescent="0.15">
      <c r="A11" s="1087"/>
      <c r="B11" s="1088"/>
      <c r="C11" s="1088"/>
      <c r="D11" s="1088"/>
      <c r="E11" s="1088"/>
      <c r="F11" s="1089"/>
      <c r="G11" s="637"/>
      <c r="H11" s="638"/>
      <c r="I11" s="638"/>
      <c r="J11" s="638"/>
      <c r="K11" s="639"/>
      <c r="L11" s="629"/>
      <c r="M11" s="630"/>
      <c r="N11" s="630"/>
      <c r="O11" s="630"/>
      <c r="P11" s="630"/>
      <c r="Q11" s="630"/>
      <c r="R11" s="630"/>
      <c r="S11" s="630"/>
      <c r="T11" s="630"/>
      <c r="U11" s="630"/>
      <c r="V11" s="630"/>
      <c r="W11" s="630"/>
      <c r="X11" s="631"/>
      <c r="Y11" s="632"/>
      <c r="Z11" s="633"/>
      <c r="AA11" s="633"/>
      <c r="AB11" s="643"/>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row>
    <row r="12" spans="1:50" ht="24.75" customHeight="1" x14ac:dyDescent="0.15">
      <c r="A12" s="1087"/>
      <c r="B12" s="1088"/>
      <c r="C12" s="1088"/>
      <c r="D12" s="1088"/>
      <c r="E12" s="1088"/>
      <c r="F12" s="1089"/>
      <c r="G12" s="637"/>
      <c r="H12" s="638"/>
      <c r="I12" s="638"/>
      <c r="J12" s="638"/>
      <c r="K12" s="639"/>
      <c r="L12" s="629"/>
      <c r="M12" s="630"/>
      <c r="N12" s="630"/>
      <c r="O12" s="630"/>
      <c r="P12" s="630"/>
      <c r="Q12" s="630"/>
      <c r="R12" s="630"/>
      <c r="S12" s="630"/>
      <c r="T12" s="630"/>
      <c r="U12" s="630"/>
      <c r="V12" s="630"/>
      <c r="W12" s="630"/>
      <c r="X12" s="631"/>
      <c r="Y12" s="632"/>
      <c r="Z12" s="633"/>
      <c r="AA12" s="633"/>
      <c r="AB12" s="643"/>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row>
    <row r="13" spans="1:50" ht="24.75" customHeight="1" x14ac:dyDescent="0.15">
      <c r="A13" s="1087"/>
      <c r="B13" s="1088"/>
      <c r="C13" s="1088"/>
      <c r="D13" s="1088"/>
      <c r="E13" s="1088"/>
      <c r="F13" s="1089"/>
      <c r="G13" s="637"/>
      <c r="H13" s="638"/>
      <c r="I13" s="638"/>
      <c r="J13" s="638"/>
      <c r="K13" s="639"/>
      <c r="L13" s="629"/>
      <c r="M13" s="630"/>
      <c r="N13" s="630"/>
      <c r="O13" s="630"/>
      <c r="P13" s="630"/>
      <c r="Q13" s="630"/>
      <c r="R13" s="630"/>
      <c r="S13" s="630"/>
      <c r="T13" s="630"/>
      <c r="U13" s="630"/>
      <c r="V13" s="630"/>
      <c r="W13" s="630"/>
      <c r="X13" s="631"/>
      <c r="Y13" s="632"/>
      <c r="Z13" s="633"/>
      <c r="AA13" s="633"/>
      <c r="AB13" s="643"/>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
      <c r="A14" s="1087"/>
      <c r="B14" s="1088"/>
      <c r="C14" s="1088"/>
      <c r="D14" s="1088"/>
      <c r="E14" s="1088"/>
      <c r="F14" s="1089"/>
      <c r="G14" s="859" t="s">
        <v>20</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20</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87"/>
      <c r="B15" s="1088"/>
      <c r="C15" s="1088"/>
      <c r="D15" s="1088"/>
      <c r="E15" s="1088"/>
      <c r="F15" s="1089"/>
      <c r="G15" s="626" t="s">
        <v>271</v>
      </c>
      <c r="H15" s="627"/>
      <c r="I15" s="627"/>
      <c r="J15" s="627"/>
      <c r="K15" s="627"/>
      <c r="L15" s="627"/>
      <c r="M15" s="627"/>
      <c r="N15" s="627"/>
      <c r="O15" s="627"/>
      <c r="P15" s="627"/>
      <c r="Q15" s="627"/>
      <c r="R15" s="627"/>
      <c r="S15" s="627"/>
      <c r="T15" s="627"/>
      <c r="U15" s="627"/>
      <c r="V15" s="627"/>
      <c r="W15" s="627"/>
      <c r="X15" s="627"/>
      <c r="Y15" s="627"/>
      <c r="Z15" s="627"/>
      <c r="AA15" s="627"/>
      <c r="AB15" s="628"/>
      <c r="AC15" s="626" t="s">
        <v>272</v>
      </c>
      <c r="AD15" s="627"/>
      <c r="AE15" s="627"/>
      <c r="AF15" s="627"/>
      <c r="AG15" s="627"/>
      <c r="AH15" s="627"/>
      <c r="AI15" s="627"/>
      <c r="AJ15" s="627"/>
      <c r="AK15" s="627"/>
      <c r="AL15" s="627"/>
      <c r="AM15" s="627"/>
      <c r="AN15" s="627"/>
      <c r="AO15" s="627"/>
      <c r="AP15" s="627"/>
      <c r="AQ15" s="627"/>
      <c r="AR15" s="627"/>
      <c r="AS15" s="627"/>
      <c r="AT15" s="627"/>
      <c r="AU15" s="627"/>
      <c r="AV15" s="627"/>
      <c r="AW15" s="627"/>
      <c r="AX15" s="826"/>
    </row>
    <row r="16" spans="1:50" ht="25.5" customHeight="1" x14ac:dyDescent="0.15">
      <c r="A16" s="1087"/>
      <c r="B16" s="1088"/>
      <c r="C16" s="1088"/>
      <c r="D16" s="1088"/>
      <c r="E16" s="1088"/>
      <c r="F16" s="1089"/>
      <c r="G16" s="848" t="s">
        <v>17</v>
      </c>
      <c r="H16" s="699"/>
      <c r="I16" s="699"/>
      <c r="J16" s="699"/>
      <c r="K16" s="699"/>
      <c r="L16" s="698" t="s">
        <v>18</v>
      </c>
      <c r="M16" s="699"/>
      <c r="N16" s="699"/>
      <c r="O16" s="699"/>
      <c r="P16" s="699"/>
      <c r="Q16" s="699"/>
      <c r="R16" s="699"/>
      <c r="S16" s="699"/>
      <c r="T16" s="699"/>
      <c r="U16" s="699"/>
      <c r="V16" s="699"/>
      <c r="W16" s="699"/>
      <c r="X16" s="700"/>
      <c r="Y16" s="684" t="s">
        <v>19</v>
      </c>
      <c r="Z16" s="685"/>
      <c r="AA16" s="685"/>
      <c r="AB16" s="831"/>
      <c r="AC16" s="848" t="s">
        <v>17</v>
      </c>
      <c r="AD16" s="699"/>
      <c r="AE16" s="699"/>
      <c r="AF16" s="699"/>
      <c r="AG16" s="699"/>
      <c r="AH16" s="698" t="s">
        <v>18</v>
      </c>
      <c r="AI16" s="699"/>
      <c r="AJ16" s="699"/>
      <c r="AK16" s="699"/>
      <c r="AL16" s="699"/>
      <c r="AM16" s="699"/>
      <c r="AN16" s="699"/>
      <c r="AO16" s="699"/>
      <c r="AP16" s="699"/>
      <c r="AQ16" s="699"/>
      <c r="AR16" s="699"/>
      <c r="AS16" s="699"/>
      <c r="AT16" s="700"/>
      <c r="AU16" s="684" t="s">
        <v>19</v>
      </c>
      <c r="AV16" s="685"/>
      <c r="AW16" s="685"/>
      <c r="AX16" s="686"/>
    </row>
    <row r="17" spans="1:50" ht="24.75" customHeight="1" x14ac:dyDescent="0.15">
      <c r="A17" s="1087"/>
      <c r="B17" s="1088"/>
      <c r="C17" s="1088"/>
      <c r="D17" s="1088"/>
      <c r="E17" s="1088"/>
      <c r="F17" s="1089"/>
      <c r="G17" s="701"/>
      <c r="H17" s="702"/>
      <c r="I17" s="702"/>
      <c r="J17" s="702"/>
      <c r="K17" s="703"/>
      <c r="L17" s="695"/>
      <c r="M17" s="696"/>
      <c r="N17" s="696"/>
      <c r="O17" s="696"/>
      <c r="P17" s="696"/>
      <c r="Q17" s="696"/>
      <c r="R17" s="696"/>
      <c r="S17" s="696"/>
      <c r="T17" s="696"/>
      <c r="U17" s="696"/>
      <c r="V17" s="696"/>
      <c r="W17" s="696"/>
      <c r="X17" s="697"/>
      <c r="Y17" s="416"/>
      <c r="Z17" s="417"/>
      <c r="AA17" s="417"/>
      <c r="AB17" s="838"/>
      <c r="AC17" s="701"/>
      <c r="AD17" s="702"/>
      <c r="AE17" s="702"/>
      <c r="AF17" s="702"/>
      <c r="AG17" s="703"/>
      <c r="AH17" s="695"/>
      <c r="AI17" s="696"/>
      <c r="AJ17" s="696"/>
      <c r="AK17" s="696"/>
      <c r="AL17" s="696"/>
      <c r="AM17" s="696"/>
      <c r="AN17" s="696"/>
      <c r="AO17" s="696"/>
      <c r="AP17" s="696"/>
      <c r="AQ17" s="696"/>
      <c r="AR17" s="696"/>
      <c r="AS17" s="696"/>
      <c r="AT17" s="697"/>
      <c r="AU17" s="416"/>
      <c r="AV17" s="417"/>
      <c r="AW17" s="417"/>
      <c r="AX17" s="418"/>
    </row>
    <row r="18" spans="1:50" ht="24.75" customHeight="1" x14ac:dyDescent="0.15">
      <c r="A18" s="1087"/>
      <c r="B18" s="1088"/>
      <c r="C18" s="1088"/>
      <c r="D18" s="1088"/>
      <c r="E18" s="1088"/>
      <c r="F18" s="1089"/>
      <c r="G18" s="637"/>
      <c r="H18" s="638"/>
      <c r="I18" s="638"/>
      <c r="J18" s="638"/>
      <c r="K18" s="639"/>
      <c r="L18" s="629"/>
      <c r="M18" s="630"/>
      <c r="N18" s="630"/>
      <c r="O18" s="630"/>
      <c r="P18" s="630"/>
      <c r="Q18" s="630"/>
      <c r="R18" s="630"/>
      <c r="S18" s="630"/>
      <c r="T18" s="630"/>
      <c r="U18" s="630"/>
      <c r="V18" s="630"/>
      <c r="W18" s="630"/>
      <c r="X18" s="631"/>
      <c r="Y18" s="632"/>
      <c r="Z18" s="633"/>
      <c r="AA18" s="633"/>
      <c r="AB18" s="643"/>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row>
    <row r="19" spans="1:50" ht="24.75" customHeight="1" x14ac:dyDescent="0.15">
      <c r="A19" s="1087"/>
      <c r="B19" s="1088"/>
      <c r="C19" s="1088"/>
      <c r="D19" s="1088"/>
      <c r="E19" s="1088"/>
      <c r="F19" s="1089"/>
      <c r="G19" s="637"/>
      <c r="H19" s="638"/>
      <c r="I19" s="638"/>
      <c r="J19" s="638"/>
      <c r="K19" s="639"/>
      <c r="L19" s="629"/>
      <c r="M19" s="630"/>
      <c r="N19" s="630"/>
      <c r="O19" s="630"/>
      <c r="P19" s="630"/>
      <c r="Q19" s="630"/>
      <c r="R19" s="630"/>
      <c r="S19" s="630"/>
      <c r="T19" s="630"/>
      <c r="U19" s="630"/>
      <c r="V19" s="630"/>
      <c r="W19" s="630"/>
      <c r="X19" s="631"/>
      <c r="Y19" s="632"/>
      <c r="Z19" s="633"/>
      <c r="AA19" s="633"/>
      <c r="AB19" s="643"/>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row>
    <row r="20" spans="1:50" ht="24.75" customHeight="1" x14ac:dyDescent="0.15">
      <c r="A20" s="1087"/>
      <c r="B20" s="1088"/>
      <c r="C20" s="1088"/>
      <c r="D20" s="1088"/>
      <c r="E20" s="1088"/>
      <c r="F20" s="1089"/>
      <c r="G20" s="637"/>
      <c r="H20" s="638"/>
      <c r="I20" s="638"/>
      <c r="J20" s="638"/>
      <c r="K20" s="639"/>
      <c r="L20" s="629"/>
      <c r="M20" s="630"/>
      <c r="N20" s="630"/>
      <c r="O20" s="630"/>
      <c r="P20" s="630"/>
      <c r="Q20" s="630"/>
      <c r="R20" s="630"/>
      <c r="S20" s="630"/>
      <c r="T20" s="630"/>
      <c r="U20" s="630"/>
      <c r="V20" s="630"/>
      <c r="W20" s="630"/>
      <c r="X20" s="631"/>
      <c r="Y20" s="632"/>
      <c r="Z20" s="633"/>
      <c r="AA20" s="633"/>
      <c r="AB20" s="643"/>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row>
    <row r="21" spans="1:50" ht="24.75" customHeight="1" x14ac:dyDescent="0.15">
      <c r="A21" s="1087"/>
      <c r="B21" s="1088"/>
      <c r="C21" s="1088"/>
      <c r="D21" s="1088"/>
      <c r="E21" s="1088"/>
      <c r="F21" s="1089"/>
      <c r="G21" s="637"/>
      <c r="H21" s="638"/>
      <c r="I21" s="638"/>
      <c r="J21" s="638"/>
      <c r="K21" s="639"/>
      <c r="L21" s="629"/>
      <c r="M21" s="630"/>
      <c r="N21" s="630"/>
      <c r="O21" s="630"/>
      <c r="P21" s="630"/>
      <c r="Q21" s="630"/>
      <c r="R21" s="630"/>
      <c r="S21" s="630"/>
      <c r="T21" s="630"/>
      <c r="U21" s="630"/>
      <c r="V21" s="630"/>
      <c r="W21" s="630"/>
      <c r="X21" s="631"/>
      <c r="Y21" s="632"/>
      <c r="Z21" s="633"/>
      <c r="AA21" s="633"/>
      <c r="AB21" s="643"/>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row>
    <row r="22" spans="1:50" ht="24.75" customHeight="1" x14ac:dyDescent="0.15">
      <c r="A22" s="1087"/>
      <c r="B22" s="1088"/>
      <c r="C22" s="1088"/>
      <c r="D22" s="1088"/>
      <c r="E22" s="1088"/>
      <c r="F22" s="1089"/>
      <c r="G22" s="637"/>
      <c r="H22" s="638"/>
      <c r="I22" s="638"/>
      <c r="J22" s="638"/>
      <c r="K22" s="639"/>
      <c r="L22" s="629"/>
      <c r="M22" s="630"/>
      <c r="N22" s="630"/>
      <c r="O22" s="630"/>
      <c r="P22" s="630"/>
      <c r="Q22" s="630"/>
      <c r="R22" s="630"/>
      <c r="S22" s="630"/>
      <c r="T22" s="630"/>
      <c r="U22" s="630"/>
      <c r="V22" s="630"/>
      <c r="W22" s="630"/>
      <c r="X22" s="631"/>
      <c r="Y22" s="632"/>
      <c r="Z22" s="633"/>
      <c r="AA22" s="633"/>
      <c r="AB22" s="643"/>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row>
    <row r="23" spans="1:50" ht="24.75" customHeight="1" x14ac:dyDescent="0.15">
      <c r="A23" s="1087"/>
      <c r="B23" s="1088"/>
      <c r="C23" s="1088"/>
      <c r="D23" s="1088"/>
      <c r="E23" s="1088"/>
      <c r="F23" s="1089"/>
      <c r="G23" s="637"/>
      <c r="H23" s="638"/>
      <c r="I23" s="638"/>
      <c r="J23" s="638"/>
      <c r="K23" s="639"/>
      <c r="L23" s="629"/>
      <c r="M23" s="630"/>
      <c r="N23" s="630"/>
      <c r="O23" s="630"/>
      <c r="P23" s="630"/>
      <c r="Q23" s="630"/>
      <c r="R23" s="630"/>
      <c r="S23" s="630"/>
      <c r="T23" s="630"/>
      <c r="U23" s="630"/>
      <c r="V23" s="630"/>
      <c r="W23" s="630"/>
      <c r="X23" s="631"/>
      <c r="Y23" s="632"/>
      <c r="Z23" s="633"/>
      <c r="AA23" s="633"/>
      <c r="AB23" s="643"/>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row>
    <row r="24" spans="1:50" ht="24.75" customHeight="1" x14ac:dyDescent="0.15">
      <c r="A24" s="1087"/>
      <c r="B24" s="1088"/>
      <c r="C24" s="1088"/>
      <c r="D24" s="1088"/>
      <c r="E24" s="1088"/>
      <c r="F24" s="1089"/>
      <c r="G24" s="637"/>
      <c r="H24" s="638"/>
      <c r="I24" s="638"/>
      <c r="J24" s="638"/>
      <c r="K24" s="639"/>
      <c r="L24" s="629"/>
      <c r="M24" s="630"/>
      <c r="N24" s="630"/>
      <c r="O24" s="630"/>
      <c r="P24" s="630"/>
      <c r="Q24" s="630"/>
      <c r="R24" s="630"/>
      <c r="S24" s="630"/>
      <c r="T24" s="630"/>
      <c r="U24" s="630"/>
      <c r="V24" s="630"/>
      <c r="W24" s="630"/>
      <c r="X24" s="631"/>
      <c r="Y24" s="632"/>
      <c r="Z24" s="633"/>
      <c r="AA24" s="633"/>
      <c r="AB24" s="643"/>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row>
    <row r="25" spans="1:50" ht="24.75" customHeight="1" x14ac:dyDescent="0.15">
      <c r="A25" s="1087"/>
      <c r="B25" s="1088"/>
      <c r="C25" s="1088"/>
      <c r="D25" s="1088"/>
      <c r="E25" s="1088"/>
      <c r="F25" s="1089"/>
      <c r="G25" s="637"/>
      <c r="H25" s="638"/>
      <c r="I25" s="638"/>
      <c r="J25" s="638"/>
      <c r="K25" s="639"/>
      <c r="L25" s="629"/>
      <c r="M25" s="630"/>
      <c r="N25" s="630"/>
      <c r="O25" s="630"/>
      <c r="P25" s="630"/>
      <c r="Q25" s="630"/>
      <c r="R25" s="630"/>
      <c r="S25" s="630"/>
      <c r="T25" s="630"/>
      <c r="U25" s="630"/>
      <c r="V25" s="630"/>
      <c r="W25" s="630"/>
      <c r="X25" s="631"/>
      <c r="Y25" s="632"/>
      <c r="Z25" s="633"/>
      <c r="AA25" s="633"/>
      <c r="AB25" s="643"/>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row>
    <row r="26" spans="1:50" ht="24.75" customHeight="1" x14ac:dyDescent="0.15">
      <c r="A26" s="1087"/>
      <c r="B26" s="1088"/>
      <c r="C26" s="1088"/>
      <c r="D26" s="1088"/>
      <c r="E26" s="1088"/>
      <c r="F26" s="1089"/>
      <c r="G26" s="637"/>
      <c r="H26" s="638"/>
      <c r="I26" s="638"/>
      <c r="J26" s="638"/>
      <c r="K26" s="639"/>
      <c r="L26" s="629"/>
      <c r="M26" s="630"/>
      <c r="N26" s="630"/>
      <c r="O26" s="630"/>
      <c r="P26" s="630"/>
      <c r="Q26" s="630"/>
      <c r="R26" s="630"/>
      <c r="S26" s="630"/>
      <c r="T26" s="630"/>
      <c r="U26" s="630"/>
      <c r="V26" s="630"/>
      <c r="W26" s="630"/>
      <c r="X26" s="631"/>
      <c r="Y26" s="632"/>
      <c r="Z26" s="633"/>
      <c r="AA26" s="633"/>
      <c r="AB26" s="643"/>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
      <c r="A27" s="1087"/>
      <c r="B27" s="1088"/>
      <c r="C27" s="1088"/>
      <c r="D27" s="1088"/>
      <c r="E27" s="1088"/>
      <c r="F27" s="1089"/>
      <c r="G27" s="859" t="s">
        <v>20</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20</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87"/>
      <c r="B28" s="1088"/>
      <c r="C28" s="1088"/>
      <c r="D28" s="1088"/>
      <c r="E28" s="1088"/>
      <c r="F28" s="1089"/>
      <c r="G28" s="626" t="s">
        <v>270</v>
      </c>
      <c r="H28" s="627"/>
      <c r="I28" s="627"/>
      <c r="J28" s="627"/>
      <c r="K28" s="627"/>
      <c r="L28" s="627"/>
      <c r="M28" s="627"/>
      <c r="N28" s="627"/>
      <c r="O28" s="627"/>
      <c r="P28" s="627"/>
      <c r="Q28" s="627"/>
      <c r="R28" s="627"/>
      <c r="S28" s="627"/>
      <c r="T28" s="627"/>
      <c r="U28" s="627"/>
      <c r="V28" s="627"/>
      <c r="W28" s="627"/>
      <c r="X28" s="627"/>
      <c r="Y28" s="627"/>
      <c r="Z28" s="627"/>
      <c r="AA28" s="627"/>
      <c r="AB28" s="628"/>
      <c r="AC28" s="626" t="s">
        <v>273</v>
      </c>
      <c r="AD28" s="627"/>
      <c r="AE28" s="627"/>
      <c r="AF28" s="627"/>
      <c r="AG28" s="627"/>
      <c r="AH28" s="627"/>
      <c r="AI28" s="627"/>
      <c r="AJ28" s="627"/>
      <c r="AK28" s="627"/>
      <c r="AL28" s="627"/>
      <c r="AM28" s="627"/>
      <c r="AN28" s="627"/>
      <c r="AO28" s="627"/>
      <c r="AP28" s="627"/>
      <c r="AQ28" s="627"/>
      <c r="AR28" s="627"/>
      <c r="AS28" s="627"/>
      <c r="AT28" s="627"/>
      <c r="AU28" s="627"/>
      <c r="AV28" s="627"/>
      <c r="AW28" s="627"/>
      <c r="AX28" s="826"/>
    </row>
    <row r="29" spans="1:50" ht="24.75" customHeight="1" x14ac:dyDescent="0.15">
      <c r="A29" s="1087"/>
      <c r="B29" s="1088"/>
      <c r="C29" s="1088"/>
      <c r="D29" s="1088"/>
      <c r="E29" s="1088"/>
      <c r="F29" s="1089"/>
      <c r="G29" s="848" t="s">
        <v>17</v>
      </c>
      <c r="H29" s="699"/>
      <c r="I29" s="699"/>
      <c r="J29" s="699"/>
      <c r="K29" s="699"/>
      <c r="L29" s="698" t="s">
        <v>18</v>
      </c>
      <c r="M29" s="699"/>
      <c r="N29" s="699"/>
      <c r="O29" s="699"/>
      <c r="P29" s="699"/>
      <c r="Q29" s="699"/>
      <c r="R29" s="699"/>
      <c r="S29" s="699"/>
      <c r="T29" s="699"/>
      <c r="U29" s="699"/>
      <c r="V29" s="699"/>
      <c r="W29" s="699"/>
      <c r="X29" s="700"/>
      <c r="Y29" s="684" t="s">
        <v>19</v>
      </c>
      <c r="Z29" s="685"/>
      <c r="AA29" s="685"/>
      <c r="AB29" s="831"/>
      <c r="AC29" s="848" t="s">
        <v>17</v>
      </c>
      <c r="AD29" s="699"/>
      <c r="AE29" s="699"/>
      <c r="AF29" s="699"/>
      <c r="AG29" s="699"/>
      <c r="AH29" s="698" t="s">
        <v>18</v>
      </c>
      <c r="AI29" s="699"/>
      <c r="AJ29" s="699"/>
      <c r="AK29" s="699"/>
      <c r="AL29" s="699"/>
      <c r="AM29" s="699"/>
      <c r="AN29" s="699"/>
      <c r="AO29" s="699"/>
      <c r="AP29" s="699"/>
      <c r="AQ29" s="699"/>
      <c r="AR29" s="699"/>
      <c r="AS29" s="699"/>
      <c r="AT29" s="700"/>
      <c r="AU29" s="684" t="s">
        <v>19</v>
      </c>
      <c r="AV29" s="685"/>
      <c r="AW29" s="685"/>
      <c r="AX29" s="686"/>
    </row>
    <row r="30" spans="1:50" ht="24.75" customHeight="1" x14ac:dyDescent="0.15">
      <c r="A30" s="1087"/>
      <c r="B30" s="1088"/>
      <c r="C30" s="1088"/>
      <c r="D30" s="1088"/>
      <c r="E30" s="1088"/>
      <c r="F30" s="1089"/>
      <c r="G30" s="701"/>
      <c r="H30" s="702"/>
      <c r="I30" s="702"/>
      <c r="J30" s="702"/>
      <c r="K30" s="703"/>
      <c r="L30" s="695"/>
      <c r="M30" s="696"/>
      <c r="N30" s="696"/>
      <c r="O30" s="696"/>
      <c r="P30" s="696"/>
      <c r="Q30" s="696"/>
      <c r="R30" s="696"/>
      <c r="S30" s="696"/>
      <c r="T30" s="696"/>
      <c r="U30" s="696"/>
      <c r="V30" s="696"/>
      <c r="W30" s="696"/>
      <c r="X30" s="697"/>
      <c r="Y30" s="416"/>
      <c r="Z30" s="417"/>
      <c r="AA30" s="417"/>
      <c r="AB30" s="838"/>
      <c r="AC30" s="701"/>
      <c r="AD30" s="702"/>
      <c r="AE30" s="702"/>
      <c r="AF30" s="702"/>
      <c r="AG30" s="703"/>
      <c r="AH30" s="695"/>
      <c r="AI30" s="696"/>
      <c r="AJ30" s="696"/>
      <c r="AK30" s="696"/>
      <c r="AL30" s="696"/>
      <c r="AM30" s="696"/>
      <c r="AN30" s="696"/>
      <c r="AO30" s="696"/>
      <c r="AP30" s="696"/>
      <c r="AQ30" s="696"/>
      <c r="AR30" s="696"/>
      <c r="AS30" s="696"/>
      <c r="AT30" s="697"/>
      <c r="AU30" s="416"/>
      <c r="AV30" s="417"/>
      <c r="AW30" s="417"/>
      <c r="AX30" s="418"/>
    </row>
    <row r="31" spans="1:50" ht="24.75" customHeight="1" x14ac:dyDescent="0.15">
      <c r="A31" s="1087"/>
      <c r="B31" s="1088"/>
      <c r="C31" s="1088"/>
      <c r="D31" s="1088"/>
      <c r="E31" s="1088"/>
      <c r="F31" s="1089"/>
      <c r="G31" s="637"/>
      <c r="H31" s="638"/>
      <c r="I31" s="638"/>
      <c r="J31" s="638"/>
      <c r="K31" s="639"/>
      <c r="L31" s="629"/>
      <c r="M31" s="630"/>
      <c r="N31" s="630"/>
      <c r="O31" s="630"/>
      <c r="P31" s="630"/>
      <c r="Q31" s="630"/>
      <c r="R31" s="630"/>
      <c r="S31" s="630"/>
      <c r="T31" s="630"/>
      <c r="U31" s="630"/>
      <c r="V31" s="630"/>
      <c r="W31" s="630"/>
      <c r="X31" s="631"/>
      <c r="Y31" s="632"/>
      <c r="Z31" s="633"/>
      <c r="AA31" s="633"/>
      <c r="AB31" s="643"/>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row>
    <row r="32" spans="1:50" ht="24.75" customHeight="1" x14ac:dyDescent="0.15">
      <c r="A32" s="1087"/>
      <c r="B32" s="1088"/>
      <c r="C32" s="1088"/>
      <c r="D32" s="1088"/>
      <c r="E32" s="1088"/>
      <c r="F32" s="1089"/>
      <c r="G32" s="637"/>
      <c r="H32" s="638"/>
      <c r="I32" s="638"/>
      <c r="J32" s="638"/>
      <c r="K32" s="639"/>
      <c r="L32" s="629"/>
      <c r="M32" s="630"/>
      <c r="N32" s="630"/>
      <c r="O32" s="630"/>
      <c r="P32" s="630"/>
      <c r="Q32" s="630"/>
      <c r="R32" s="630"/>
      <c r="S32" s="630"/>
      <c r="T32" s="630"/>
      <c r="U32" s="630"/>
      <c r="V32" s="630"/>
      <c r="W32" s="630"/>
      <c r="X32" s="631"/>
      <c r="Y32" s="632"/>
      <c r="Z32" s="633"/>
      <c r="AA32" s="633"/>
      <c r="AB32" s="643"/>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row>
    <row r="33" spans="1:50" ht="24.75" customHeight="1" x14ac:dyDescent="0.15">
      <c r="A33" s="1087"/>
      <c r="B33" s="1088"/>
      <c r="C33" s="1088"/>
      <c r="D33" s="1088"/>
      <c r="E33" s="1088"/>
      <c r="F33" s="1089"/>
      <c r="G33" s="637"/>
      <c r="H33" s="638"/>
      <c r="I33" s="638"/>
      <c r="J33" s="638"/>
      <c r="K33" s="639"/>
      <c r="L33" s="629"/>
      <c r="M33" s="630"/>
      <c r="N33" s="630"/>
      <c r="O33" s="630"/>
      <c r="P33" s="630"/>
      <c r="Q33" s="630"/>
      <c r="R33" s="630"/>
      <c r="S33" s="630"/>
      <c r="T33" s="630"/>
      <c r="U33" s="630"/>
      <c r="V33" s="630"/>
      <c r="W33" s="630"/>
      <c r="X33" s="631"/>
      <c r="Y33" s="632"/>
      <c r="Z33" s="633"/>
      <c r="AA33" s="633"/>
      <c r="AB33" s="643"/>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row>
    <row r="34" spans="1:50" ht="24.75" customHeight="1" x14ac:dyDescent="0.15">
      <c r="A34" s="1087"/>
      <c r="B34" s="1088"/>
      <c r="C34" s="1088"/>
      <c r="D34" s="1088"/>
      <c r="E34" s="1088"/>
      <c r="F34" s="1089"/>
      <c r="G34" s="637"/>
      <c r="H34" s="638"/>
      <c r="I34" s="638"/>
      <c r="J34" s="638"/>
      <c r="K34" s="639"/>
      <c r="L34" s="629"/>
      <c r="M34" s="630"/>
      <c r="N34" s="630"/>
      <c r="O34" s="630"/>
      <c r="P34" s="630"/>
      <c r="Q34" s="630"/>
      <c r="R34" s="630"/>
      <c r="S34" s="630"/>
      <c r="T34" s="630"/>
      <c r="U34" s="630"/>
      <c r="V34" s="630"/>
      <c r="W34" s="630"/>
      <c r="X34" s="631"/>
      <c r="Y34" s="632"/>
      <c r="Z34" s="633"/>
      <c r="AA34" s="633"/>
      <c r="AB34" s="643"/>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row>
    <row r="35" spans="1:50" ht="24.75" customHeight="1" x14ac:dyDescent="0.15">
      <c r="A35" s="1087"/>
      <c r="B35" s="1088"/>
      <c r="C35" s="1088"/>
      <c r="D35" s="1088"/>
      <c r="E35" s="1088"/>
      <c r="F35" s="1089"/>
      <c r="G35" s="637"/>
      <c r="H35" s="638"/>
      <c r="I35" s="638"/>
      <c r="J35" s="638"/>
      <c r="K35" s="639"/>
      <c r="L35" s="629"/>
      <c r="M35" s="630"/>
      <c r="N35" s="630"/>
      <c r="O35" s="630"/>
      <c r="P35" s="630"/>
      <c r="Q35" s="630"/>
      <c r="R35" s="630"/>
      <c r="S35" s="630"/>
      <c r="T35" s="630"/>
      <c r="U35" s="630"/>
      <c r="V35" s="630"/>
      <c r="W35" s="630"/>
      <c r="X35" s="631"/>
      <c r="Y35" s="632"/>
      <c r="Z35" s="633"/>
      <c r="AA35" s="633"/>
      <c r="AB35" s="643"/>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row>
    <row r="36" spans="1:50" ht="24.75" customHeight="1" x14ac:dyDescent="0.15">
      <c r="A36" s="1087"/>
      <c r="B36" s="1088"/>
      <c r="C36" s="1088"/>
      <c r="D36" s="1088"/>
      <c r="E36" s="1088"/>
      <c r="F36" s="1089"/>
      <c r="G36" s="637"/>
      <c r="H36" s="638"/>
      <c r="I36" s="638"/>
      <c r="J36" s="638"/>
      <c r="K36" s="639"/>
      <c r="L36" s="629"/>
      <c r="M36" s="630"/>
      <c r="N36" s="630"/>
      <c r="O36" s="630"/>
      <c r="P36" s="630"/>
      <c r="Q36" s="630"/>
      <c r="R36" s="630"/>
      <c r="S36" s="630"/>
      <c r="T36" s="630"/>
      <c r="U36" s="630"/>
      <c r="V36" s="630"/>
      <c r="W36" s="630"/>
      <c r="X36" s="631"/>
      <c r="Y36" s="632"/>
      <c r="Z36" s="633"/>
      <c r="AA36" s="633"/>
      <c r="AB36" s="643"/>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row>
    <row r="37" spans="1:50" ht="24.75" customHeight="1" x14ac:dyDescent="0.15">
      <c r="A37" s="1087"/>
      <c r="B37" s="1088"/>
      <c r="C37" s="1088"/>
      <c r="D37" s="1088"/>
      <c r="E37" s="1088"/>
      <c r="F37" s="1089"/>
      <c r="G37" s="637"/>
      <c r="H37" s="638"/>
      <c r="I37" s="638"/>
      <c r="J37" s="638"/>
      <c r="K37" s="639"/>
      <c r="L37" s="629"/>
      <c r="M37" s="630"/>
      <c r="N37" s="630"/>
      <c r="O37" s="630"/>
      <c r="P37" s="630"/>
      <c r="Q37" s="630"/>
      <c r="R37" s="630"/>
      <c r="S37" s="630"/>
      <c r="T37" s="630"/>
      <c r="U37" s="630"/>
      <c r="V37" s="630"/>
      <c r="W37" s="630"/>
      <c r="X37" s="631"/>
      <c r="Y37" s="632"/>
      <c r="Z37" s="633"/>
      <c r="AA37" s="633"/>
      <c r="AB37" s="643"/>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row>
    <row r="38" spans="1:50" ht="24.75" customHeight="1" x14ac:dyDescent="0.15">
      <c r="A38" s="1087"/>
      <c r="B38" s="1088"/>
      <c r="C38" s="1088"/>
      <c r="D38" s="1088"/>
      <c r="E38" s="1088"/>
      <c r="F38" s="1089"/>
      <c r="G38" s="637"/>
      <c r="H38" s="638"/>
      <c r="I38" s="638"/>
      <c r="J38" s="638"/>
      <c r="K38" s="639"/>
      <c r="L38" s="629"/>
      <c r="M38" s="630"/>
      <c r="N38" s="630"/>
      <c r="O38" s="630"/>
      <c r="P38" s="630"/>
      <c r="Q38" s="630"/>
      <c r="R38" s="630"/>
      <c r="S38" s="630"/>
      <c r="T38" s="630"/>
      <c r="U38" s="630"/>
      <c r="V38" s="630"/>
      <c r="W38" s="630"/>
      <c r="X38" s="631"/>
      <c r="Y38" s="632"/>
      <c r="Z38" s="633"/>
      <c r="AA38" s="633"/>
      <c r="AB38" s="643"/>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row>
    <row r="39" spans="1:50" ht="24.75" customHeight="1" x14ac:dyDescent="0.15">
      <c r="A39" s="1087"/>
      <c r="B39" s="1088"/>
      <c r="C39" s="1088"/>
      <c r="D39" s="1088"/>
      <c r="E39" s="1088"/>
      <c r="F39" s="1089"/>
      <c r="G39" s="637"/>
      <c r="H39" s="638"/>
      <c r="I39" s="638"/>
      <c r="J39" s="638"/>
      <c r="K39" s="639"/>
      <c r="L39" s="629"/>
      <c r="M39" s="630"/>
      <c r="N39" s="630"/>
      <c r="O39" s="630"/>
      <c r="P39" s="630"/>
      <c r="Q39" s="630"/>
      <c r="R39" s="630"/>
      <c r="S39" s="630"/>
      <c r="T39" s="630"/>
      <c r="U39" s="630"/>
      <c r="V39" s="630"/>
      <c r="W39" s="630"/>
      <c r="X39" s="631"/>
      <c r="Y39" s="632"/>
      <c r="Z39" s="633"/>
      <c r="AA39" s="633"/>
      <c r="AB39" s="643"/>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
      <c r="A40" s="1087"/>
      <c r="B40" s="1088"/>
      <c r="C40" s="1088"/>
      <c r="D40" s="1088"/>
      <c r="E40" s="1088"/>
      <c r="F40" s="1089"/>
      <c r="G40" s="859" t="s">
        <v>20</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20</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87"/>
      <c r="B41" s="1088"/>
      <c r="C41" s="1088"/>
      <c r="D41" s="1088"/>
      <c r="E41" s="1088"/>
      <c r="F41" s="1089"/>
      <c r="G41" s="626" t="s">
        <v>318</v>
      </c>
      <c r="H41" s="627"/>
      <c r="I41" s="627"/>
      <c r="J41" s="627"/>
      <c r="K41" s="627"/>
      <c r="L41" s="627"/>
      <c r="M41" s="627"/>
      <c r="N41" s="627"/>
      <c r="O41" s="627"/>
      <c r="P41" s="627"/>
      <c r="Q41" s="627"/>
      <c r="R41" s="627"/>
      <c r="S41" s="627"/>
      <c r="T41" s="627"/>
      <c r="U41" s="627"/>
      <c r="V41" s="627"/>
      <c r="W41" s="627"/>
      <c r="X41" s="627"/>
      <c r="Y41" s="627"/>
      <c r="Z41" s="627"/>
      <c r="AA41" s="627"/>
      <c r="AB41" s="628"/>
      <c r="AC41" s="626" t="s">
        <v>184</v>
      </c>
      <c r="AD41" s="627"/>
      <c r="AE41" s="627"/>
      <c r="AF41" s="627"/>
      <c r="AG41" s="627"/>
      <c r="AH41" s="627"/>
      <c r="AI41" s="627"/>
      <c r="AJ41" s="627"/>
      <c r="AK41" s="627"/>
      <c r="AL41" s="627"/>
      <c r="AM41" s="627"/>
      <c r="AN41" s="627"/>
      <c r="AO41" s="627"/>
      <c r="AP41" s="627"/>
      <c r="AQ41" s="627"/>
      <c r="AR41" s="627"/>
      <c r="AS41" s="627"/>
      <c r="AT41" s="627"/>
      <c r="AU41" s="627"/>
      <c r="AV41" s="627"/>
      <c r="AW41" s="627"/>
      <c r="AX41" s="826"/>
    </row>
    <row r="42" spans="1:50" ht="24.75" customHeight="1" x14ac:dyDescent="0.15">
      <c r="A42" s="1087"/>
      <c r="B42" s="1088"/>
      <c r="C42" s="1088"/>
      <c r="D42" s="1088"/>
      <c r="E42" s="1088"/>
      <c r="F42" s="1089"/>
      <c r="G42" s="848" t="s">
        <v>17</v>
      </c>
      <c r="H42" s="699"/>
      <c r="I42" s="699"/>
      <c r="J42" s="699"/>
      <c r="K42" s="699"/>
      <c r="L42" s="698" t="s">
        <v>18</v>
      </c>
      <c r="M42" s="699"/>
      <c r="N42" s="699"/>
      <c r="O42" s="699"/>
      <c r="P42" s="699"/>
      <c r="Q42" s="699"/>
      <c r="R42" s="699"/>
      <c r="S42" s="699"/>
      <c r="T42" s="699"/>
      <c r="U42" s="699"/>
      <c r="V42" s="699"/>
      <c r="W42" s="699"/>
      <c r="X42" s="700"/>
      <c r="Y42" s="684" t="s">
        <v>19</v>
      </c>
      <c r="Z42" s="685"/>
      <c r="AA42" s="685"/>
      <c r="AB42" s="831"/>
      <c r="AC42" s="848" t="s">
        <v>17</v>
      </c>
      <c r="AD42" s="699"/>
      <c r="AE42" s="699"/>
      <c r="AF42" s="699"/>
      <c r="AG42" s="699"/>
      <c r="AH42" s="698" t="s">
        <v>18</v>
      </c>
      <c r="AI42" s="699"/>
      <c r="AJ42" s="699"/>
      <c r="AK42" s="699"/>
      <c r="AL42" s="699"/>
      <c r="AM42" s="699"/>
      <c r="AN42" s="699"/>
      <c r="AO42" s="699"/>
      <c r="AP42" s="699"/>
      <c r="AQ42" s="699"/>
      <c r="AR42" s="699"/>
      <c r="AS42" s="699"/>
      <c r="AT42" s="700"/>
      <c r="AU42" s="684" t="s">
        <v>19</v>
      </c>
      <c r="AV42" s="685"/>
      <c r="AW42" s="685"/>
      <c r="AX42" s="686"/>
    </row>
    <row r="43" spans="1:50" ht="24.75" customHeight="1" x14ac:dyDescent="0.15">
      <c r="A43" s="1087"/>
      <c r="B43" s="1088"/>
      <c r="C43" s="1088"/>
      <c r="D43" s="1088"/>
      <c r="E43" s="1088"/>
      <c r="F43" s="1089"/>
      <c r="G43" s="701"/>
      <c r="H43" s="702"/>
      <c r="I43" s="702"/>
      <c r="J43" s="702"/>
      <c r="K43" s="703"/>
      <c r="L43" s="695"/>
      <c r="M43" s="696"/>
      <c r="N43" s="696"/>
      <c r="O43" s="696"/>
      <c r="P43" s="696"/>
      <c r="Q43" s="696"/>
      <c r="R43" s="696"/>
      <c r="S43" s="696"/>
      <c r="T43" s="696"/>
      <c r="U43" s="696"/>
      <c r="V43" s="696"/>
      <c r="W43" s="696"/>
      <c r="X43" s="697"/>
      <c r="Y43" s="416"/>
      <c r="Z43" s="417"/>
      <c r="AA43" s="417"/>
      <c r="AB43" s="838"/>
      <c r="AC43" s="701"/>
      <c r="AD43" s="702"/>
      <c r="AE43" s="702"/>
      <c r="AF43" s="702"/>
      <c r="AG43" s="703"/>
      <c r="AH43" s="695"/>
      <c r="AI43" s="696"/>
      <c r="AJ43" s="696"/>
      <c r="AK43" s="696"/>
      <c r="AL43" s="696"/>
      <c r="AM43" s="696"/>
      <c r="AN43" s="696"/>
      <c r="AO43" s="696"/>
      <c r="AP43" s="696"/>
      <c r="AQ43" s="696"/>
      <c r="AR43" s="696"/>
      <c r="AS43" s="696"/>
      <c r="AT43" s="697"/>
      <c r="AU43" s="416"/>
      <c r="AV43" s="417"/>
      <c r="AW43" s="417"/>
      <c r="AX43" s="418"/>
    </row>
    <row r="44" spans="1:50" ht="24.75" customHeight="1" x14ac:dyDescent="0.15">
      <c r="A44" s="1087"/>
      <c r="B44" s="1088"/>
      <c r="C44" s="1088"/>
      <c r="D44" s="1088"/>
      <c r="E44" s="1088"/>
      <c r="F44" s="1089"/>
      <c r="G44" s="637"/>
      <c r="H44" s="638"/>
      <c r="I44" s="638"/>
      <c r="J44" s="638"/>
      <c r="K44" s="639"/>
      <c r="L44" s="629"/>
      <c r="M44" s="630"/>
      <c r="N44" s="630"/>
      <c r="O44" s="630"/>
      <c r="P44" s="630"/>
      <c r="Q44" s="630"/>
      <c r="R44" s="630"/>
      <c r="S44" s="630"/>
      <c r="T44" s="630"/>
      <c r="U44" s="630"/>
      <c r="V44" s="630"/>
      <c r="W44" s="630"/>
      <c r="X44" s="631"/>
      <c r="Y44" s="632"/>
      <c r="Z44" s="633"/>
      <c r="AA44" s="633"/>
      <c r="AB44" s="643"/>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row>
    <row r="45" spans="1:50" ht="24.75" customHeight="1" x14ac:dyDescent="0.15">
      <c r="A45" s="1087"/>
      <c r="B45" s="1088"/>
      <c r="C45" s="1088"/>
      <c r="D45" s="1088"/>
      <c r="E45" s="1088"/>
      <c r="F45" s="1089"/>
      <c r="G45" s="637"/>
      <c r="H45" s="638"/>
      <c r="I45" s="638"/>
      <c r="J45" s="638"/>
      <c r="K45" s="639"/>
      <c r="L45" s="629"/>
      <c r="M45" s="630"/>
      <c r="N45" s="630"/>
      <c r="O45" s="630"/>
      <c r="P45" s="630"/>
      <c r="Q45" s="630"/>
      <c r="R45" s="630"/>
      <c r="S45" s="630"/>
      <c r="T45" s="630"/>
      <c r="U45" s="630"/>
      <c r="V45" s="630"/>
      <c r="W45" s="630"/>
      <c r="X45" s="631"/>
      <c r="Y45" s="632"/>
      <c r="Z45" s="633"/>
      <c r="AA45" s="633"/>
      <c r="AB45" s="643"/>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row>
    <row r="46" spans="1:50" ht="24.75" customHeight="1" x14ac:dyDescent="0.15">
      <c r="A46" s="1087"/>
      <c r="B46" s="1088"/>
      <c r="C46" s="1088"/>
      <c r="D46" s="1088"/>
      <c r="E46" s="1088"/>
      <c r="F46" s="1089"/>
      <c r="G46" s="637"/>
      <c r="H46" s="638"/>
      <c r="I46" s="638"/>
      <c r="J46" s="638"/>
      <c r="K46" s="639"/>
      <c r="L46" s="629"/>
      <c r="M46" s="630"/>
      <c r="N46" s="630"/>
      <c r="O46" s="630"/>
      <c r="P46" s="630"/>
      <c r="Q46" s="630"/>
      <c r="R46" s="630"/>
      <c r="S46" s="630"/>
      <c r="T46" s="630"/>
      <c r="U46" s="630"/>
      <c r="V46" s="630"/>
      <c r="W46" s="630"/>
      <c r="X46" s="631"/>
      <c r="Y46" s="632"/>
      <c r="Z46" s="633"/>
      <c r="AA46" s="633"/>
      <c r="AB46" s="643"/>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row>
    <row r="47" spans="1:50" ht="24.75" customHeight="1" x14ac:dyDescent="0.15">
      <c r="A47" s="1087"/>
      <c r="B47" s="1088"/>
      <c r="C47" s="1088"/>
      <c r="D47" s="1088"/>
      <c r="E47" s="1088"/>
      <c r="F47" s="1089"/>
      <c r="G47" s="637"/>
      <c r="H47" s="638"/>
      <c r="I47" s="638"/>
      <c r="J47" s="638"/>
      <c r="K47" s="639"/>
      <c r="L47" s="629"/>
      <c r="M47" s="630"/>
      <c r="N47" s="630"/>
      <c r="O47" s="630"/>
      <c r="P47" s="630"/>
      <c r="Q47" s="630"/>
      <c r="R47" s="630"/>
      <c r="S47" s="630"/>
      <c r="T47" s="630"/>
      <c r="U47" s="630"/>
      <c r="V47" s="630"/>
      <c r="W47" s="630"/>
      <c r="X47" s="631"/>
      <c r="Y47" s="632"/>
      <c r="Z47" s="633"/>
      <c r="AA47" s="633"/>
      <c r="AB47" s="643"/>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row>
    <row r="48" spans="1:50" ht="24.75" customHeight="1" x14ac:dyDescent="0.15">
      <c r="A48" s="1087"/>
      <c r="B48" s="1088"/>
      <c r="C48" s="1088"/>
      <c r="D48" s="1088"/>
      <c r="E48" s="1088"/>
      <c r="F48" s="1089"/>
      <c r="G48" s="637"/>
      <c r="H48" s="638"/>
      <c r="I48" s="638"/>
      <c r="J48" s="638"/>
      <c r="K48" s="639"/>
      <c r="L48" s="629"/>
      <c r="M48" s="630"/>
      <c r="N48" s="630"/>
      <c r="O48" s="630"/>
      <c r="P48" s="630"/>
      <c r="Q48" s="630"/>
      <c r="R48" s="630"/>
      <c r="S48" s="630"/>
      <c r="T48" s="630"/>
      <c r="U48" s="630"/>
      <c r="V48" s="630"/>
      <c r="W48" s="630"/>
      <c r="X48" s="631"/>
      <c r="Y48" s="632"/>
      <c r="Z48" s="633"/>
      <c r="AA48" s="633"/>
      <c r="AB48" s="643"/>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row>
    <row r="49" spans="1:50" ht="24.75" customHeight="1" x14ac:dyDescent="0.15">
      <c r="A49" s="1087"/>
      <c r="B49" s="1088"/>
      <c r="C49" s="1088"/>
      <c r="D49" s="1088"/>
      <c r="E49" s="1088"/>
      <c r="F49" s="1089"/>
      <c r="G49" s="637"/>
      <c r="H49" s="638"/>
      <c r="I49" s="638"/>
      <c r="J49" s="638"/>
      <c r="K49" s="639"/>
      <c r="L49" s="629"/>
      <c r="M49" s="630"/>
      <c r="N49" s="630"/>
      <c r="O49" s="630"/>
      <c r="P49" s="630"/>
      <c r="Q49" s="630"/>
      <c r="R49" s="630"/>
      <c r="S49" s="630"/>
      <c r="T49" s="630"/>
      <c r="U49" s="630"/>
      <c r="V49" s="630"/>
      <c r="W49" s="630"/>
      <c r="X49" s="631"/>
      <c r="Y49" s="632"/>
      <c r="Z49" s="633"/>
      <c r="AA49" s="633"/>
      <c r="AB49" s="643"/>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row>
    <row r="50" spans="1:50" ht="24.75" customHeight="1" x14ac:dyDescent="0.15">
      <c r="A50" s="1087"/>
      <c r="B50" s="1088"/>
      <c r="C50" s="1088"/>
      <c r="D50" s="1088"/>
      <c r="E50" s="1088"/>
      <c r="F50" s="1089"/>
      <c r="G50" s="637"/>
      <c r="H50" s="638"/>
      <c r="I50" s="638"/>
      <c r="J50" s="638"/>
      <c r="K50" s="639"/>
      <c r="L50" s="629"/>
      <c r="M50" s="630"/>
      <c r="N50" s="630"/>
      <c r="O50" s="630"/>
      <c r="P50" s="630"/>
      <c r="Q50" s="630"/>
      <c r="R50" s="630"/>
      <c r="S50" s="630"/>
      <c r="T50" s="630"/>
      <c r="U50" s="630"/>
      <c r="V50" s="630"/>
      <c r="W50" s="630"/>
      <c r="X50" s="631"/>
      <c r="Y50" s="632"/>
      <c r="Z50" s="633"/>
      <c r="AA50" s="633"/>
      <c r="AB50" s="643"/>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row>
    <row r="51" spans="1:50" ht="24.75" customHeight="1" x14ac:dyDescent="0.15">
      <c r="A51" s="1087"/>
      <c r="B51" s="1088"/>
      <c r="C51" s="1088"/>
      <c r="D51" s="1088"/>
      <c r="E51" s="1088"/>
      <c r="F51" s="1089"/>
      <c r="G51" s="637"/>
      <c r="H51" s="638"/>
      <c r="I51" s="638"/>
      <c r="J51" s="638"/>
      <c r="K51" s="639"/>
      <c r="L51" s="629"/>
      <c r="M51" s="630"/>
      <c r="N51" s="630"/>
      <c r="O51" s="630"/>
      <c r="P51" s="630"/>
      <c r="Q51" s="630"/>
      <c r="R51" s="630"/>
      <c r="S51" s="630"/>
      <c r="T51" s="630"/>
      <c r="U51" s="630"/>
      <c r="V51" s="630"/>
      <c r="W51" s="630"/>
      <c r="X51" s="631"/>
      <c r="Y51" s="632"/>
      <c r="Z51" s="633"/>
      <c r="AA51" s="633"/>
      <c r="AB51" s="643"/>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row>
    <row r="52" spans="1:50" ht="24.75" customHeight="1" x14ac:dyDescent="0.15">
      <c r="A52" s="1087"/>
      <c r="B52" s="1088"/>
      <c r="C52" s="1088"/>
      <c r="D52" s="1088"/>
      <c r="E52" s="1088"/>
      <c r="F52" s="1089"/>
      <c r="G52" s="637"/>
      <c r="H52" s="638"/>
      <c r="I52" s="638"/>
      <c r="J52" s="638"/>
      <c r="K52" s="639"/>
      <c r="L52" s="629"/>
      <c r="M52" s="630"/>
      <c r="N52" s="630"/>
      <c r="O52" s="630"/>
      <c r="P52" s="630"/>
      <c r="Q52" s="630"/>
      <c r="R52" s="630"/>
      <c r="S52" s="630"/>
      <c r="T52" s="630"/>
      <c r="U52" s="630"/>
      <c r="V52" s="630"/>
      <c r="W52" s="630"/>
      <c r="X52" s="631"/>
      <c r="Y52" s="632"/>
      <c r="Z52" s="633"/>
      <c r="AA52" s="633"/>
      <c r="AB52" s="643"/>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x14ac:dyDescent="0.2"/>
    <row r="55" spans="1:50" ht="30" customHeight="1" x14ac:dyDescent="0.15">
      <c r="A55" s="1093" t="s">
        <v>28</v>
      </c>
      <c r="B55" s="1094"/>
      <c r="C55" s="1094"/>
      <c r="D55" s="1094"/>
      <c r="E55" s="1094"/>
      <c r="F55" s="1095"/>
      <c r="G55" s="626" t="s">
        <v>185</v>
      </c>
      <c r="H55" s="627"/>
      <c r="I55" s="627"/>
      <c r="J55" s="627"/>
      <c r="K55" s="627"/>
      <c r="L55" s="627"/>
      <c r="M55" s="627"/>
      <c r="N55" s="627"/>
      <c r="O55" s="627"/>
      <c r="P55" s="627"/>
      <c r="Q55" s="627"/>
      <c r="R55" s="627"/>
      <c r="S55" s="627"/>
      <c r="T55" s="627"/>
      <c r="U55" s="627"/>
      <c r="V55" s="627"/>
      <c r="W55" s="627"/>
      <c r="X55" s="627"/>
      <c r="Y55" s="627"/>
      <c r="Z55" s="627"/>
      <c r="AA55" s="627"/>
      <c r="AB55" s="628"/>
      <c r="AC55" s="626" t="s">
        <v>274</v>
      </c>
      <c r="AD55" s="627"/>
      <c r="AE55" s="627"/>
      <c r="AF55" s="627"/>
      <c r="AG55" s="627"/>
      <c r="AH55" s="627"/>
      <c r="AI55" s="627"/>
      <c r="AJ55" s="627"/>
      <c r="AK55" s="627"/>
      <c r="AL55" s="627"/>
      <c r="AM55" s="627"/>
      <c r="AN55" s="627"/>
      <c r="AO55" s="627"/>
      <c r="AP55" s="627"/>
      <c r="AQ55" s="627"/>
      <c r="AR55" s="627"/>
      <c r="AS55" s="627"/>
      <c r="AT55" s="627"/>
      <c r="AU55" s="627"/>
      <c r="AV55" s="627"/>
      <c r="AW55" s="627"/>
      <c r="AX55" s="826"/>
    </row>
    <row r="56" spans="1:50" ht="24.75" customHeight="1" x14ac:dyDescent="0.15">
      <c r="A56" s="1087"/>
      <c r="B56" s="1088"/>
      <c r="C56" s="1088"/>
      <c r="D56" s="1088"/>
      <c r="E56" s="1088"/>
      <c r="F56" s="1089"/>
      <c r="G56" s="848" t="s">
        <v>17</v>
      </c>
      <c r="H56" s="699"/>
      <c r="I56" s="699"/>
      <c r="J56" s="699"/>
      <c r="K56" s="699"/>
      <c r="L56" s="698" t="s">
        <v>18</v>
      </c>
      <c r="M56" s="699"/>
      <c r="N56" s="699"/>
      <c r="O56" s="699"/>
      <c r="P56" s="699"/>
      <c r="Q56" s="699"/>
      <c r="R56" s="699"/>
      <c r="S56" s="699"/>
      <c r="T56" s="699"/>
      <c r="U56" s="699"/>
      <c r="V56" s="699"/>
      <c r="W56" s="699"/>
      <c r="X56" s="700"/>
      <c r="Y56" s="684" t="s">
        <v>19</v>
      </c>
      <c r="Z56" s="685"/>
      <c r="AA56" s="685"/>
      <c r="AB56" s="831"/>
      <c r="AC56" s="848" t="s">
        <v>17</v>
      </c>
      <c r="AD56" s="699"/>
      <c r="AE56" s="699"/>
      <c r="AF56" s="699"/>
      <c r="AG56" s="699"/>
      <c r="AH56" s="698" t="s">
        <v>18</v>
      </c>
      <c r="AI56" s="699"/>
      <c r="AJ56" s="699"/>
      <c r="AK56" s="699"/>
      <c r="AL56" s="699"/>
      <c r="AM56" s="699"/>
      <c r="AN56" s="699"/>
      <c r="AO56" s="699"/>
      <c r="AP56" s="699"/>
      <c r="AQ56" s="699"/>
      <c r="AR56" s="699"/>
      <c r="AS56" s="699"/>
      <c r="AT56" s="700"/>
      <c r="AU56" s="684" t="s">
        <v>19</v>
      </c>
      <c r="AV56" s="685"/>
      <c r="AW56" s="685"/>
      <c r="AX56" s="686"/>
    </row>
    <row r="57" spans="1:50" ht="24.75" customHeight="1" x14ac:dyDescent="0.15">
      <c r="A57" s="1087"/>
      <c r="B57" s="1088"/>
      <c r="C57" s="1088"/>
      <c r="D57" s="1088"/>
      <c r="E57" s="1088"/>
      <c r="F57" s="1089"/>
      <c r="G57" s="701"/>
      <c r="H57" s="702"/>
      <c r="I57" s="702"/>
      <c r="J57" s="702"/>
      <c r="K57" s="703"/>
      <c r="L57" s="695"/>
      <c r="M57" s="696"/>
      <c r="N57" s="696"/>
      <c r="O57" s="696"/>
      <c r="P57" s="696"/>
      <c r="Q57" s="696"/>
      <c r="R57" s="696"/>
      <c r="S57" s="696"/>
      <c r="T57" s="696"/>
      <c r="U57" s="696"/>
      <c r="V57" s="696"/>
      <c r="W57" s="696"/>
      <c r="X57" s="697"/>
      <c r="Y57" s="416"/>
      <c r="Z57" s="417"/>
      <c r="AA57" s="417"/>
      <c r="AB57" s="838"/>
      <c r="AC57" s="701"/>
      <c r="AD57" s="702"/>
      <c r="AE57" s="702"/>
      <c r="AF57" s="702"/>
      <c r="AG57" s="703"/>
      <c r="AH57" s="695"/>
      <c r="AI57" s="696"/>
      <c r="AJ57" s="696"/>
      <c r="AK57" s="696"/>
      <c r="AL57" s="696"/>
      <c r="AM57" s="696"/>
      <c r="AN57" s="696"/>
      <c r="AO57" s="696"/>
      <c r="AP57" s="696"/>
      <c r="AQ57" s="696"/>
      <c r="AR57" s="696"/>
      <c r="AS57" s="696"/>
      <c r="AT57" s="697"/>
      <c r="AU57" s="416"/>
      <c r="AV57" s="417"/>
      <c r="AW57" s="417"/>
      <c r="AX57" s="418"/>
    </row>
    <row r="58" spans="1:50" ht="24.75" customHeight="1" x14ac:dyDescent="0.15">
      <c r="A58" s="1087"/>
      <c r="B58" s="1088"/>
      <c r="C58" s="1088"/>
      <c r="D58" s="1088"/>
      <c r="E58" s="1088"/>
      <c r="F58" s="1089"/>
      <c r="G58" s="637"/>
      <c r="H58" s="638"/>
      <c r="I58" s="638"/>
      <c r="J58" s="638"/>
      <c r="K58" s="639"/>
      <c r="L58" s="629"/>
      <c r="M58" s="630"/>
      <c r="N58" s="630"/>
      <c r="O58" s="630"/>
      <c r="P58" s="630"/>
      <c r="Q58" s="630"/>
      <c r="R58" s="630"/>
      <c r="S58" s="630"/>
      <c r="T58" s="630"/>
      <c r="U58" s="630"/>
      <c r="V58" s="630"/>
      <c r="W58" s="630"/>
      <c r="X58" s="631"/>
      <c r="Y58" s="632"/>
      <c r="Z58" s="633"/>
      <c r="AA58" s="633"/>
      <c r="AB58" s="643"/>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row>
    <row r="59" spans="1:50" ht="24.75" customHeight="1" x14ac:dyDescent="0.15">
      <c r="A59" s="1087"/>
      <c r="B59" s="1088"/>
      <c r="C59" s="1088"/>
      <c r="D59" s="1088"/>
      <c r="E59" s="1088"/>
      <c r="F59" s="1089"/>
      <c r="G59" s="637"/>
      <c r="H59" s="638"/>
      <c r="I59" s="638"/>
      <c r="J59" s="638"/>
      <c r="K59" s="639"/>
      <c r="L59" s="629"/>
      <c r="M59" s="630"/>
      <c r="N59" s="630"/>
      <c r="O59" s="630"/>
      <c r="P59" s="630"/>
      <c r="Q59" s="630"/>
      <c r="R59" s="630"/>
      <c r="S59" s="630"/>
      <c r="T59" s="630"/>
      <c r="U59" s="630"/>
      <c r="V59" s="630"/>
      <c r="W59" s="630"/>
      <c r="X59" s="631"/>
      <c r="Y59" s="632"/>
      <c r="Z59" s="633"/>
      <c r="AA59" s="633"/>
      <c r="AB59" s="643"/>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row>
    <row r="60" spans="1:50" ht="24.75" customHeight="1" x14ac:dyDescent="0.15">
      <c r="A60" s="1087"/>
      <c r="B60" s="1088"/>
      <c r="C60" s="1088"/>
      <c r="D60" s="1088"/>
      <c r="E60" s="1088"/>
      <c r="F60" s="1089"/>
      <c r="G60" s="637"/>
      <c r="H60" s="638"/>
      <c r="I60" s="638"/>
      <c r="J60" s="638"/>
      <c r="K60" s="639"/>
      <c r="L60" s="629"/>
      <c r="M60" s="630"/>
      <c r="N60" s="630"/>
      <c r="O60" s="630"/>
      <c r="P60" s="630"/>
      <c r="Q60" s="630"/>
      <c r="R60" s="630"/>
      <c r="S60" s="630"/>
      <c r="T60" s="630"/>
      <c r="U60" s="630"/>
      <c r="V60" s="630"/>
      <c r="W60" s="630"/>
      <c r="X60" s="631"/>
      <c r="Y60" s="632"/>
      <c r="Z60" s="633"/>
      <c r="AA60" s="633"/>
      <c r="AB60" s="643"/>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row>
    <row r="61" spans="1:50" ht="24.75" customHeight="1" x14ac:dyDescent="0.15">
      <c r="A61" s="1087"/>
      <c r="B61" s="1088"/>
      <c r="C61" s="1088"/>
      <c r="D61" s="1088"/>
      <c r="E61" s="1088"/>
      <c r="F61" s="1089"/>
      <c r="G61" s="637"/>
      <c r="H61" s="638"/>
      <c r="I61" s="638"/>
      <c r="J61" s="638"/>
      <c r="K61" s="639"/>
      <c r="L61" s="629"/>
      <c r="M61" s="630"/>
      <c r="N61" s="630"/>
      <c r="O61" s="630"/>
      <c r="P61" s="630"/>
      <c r="Q61" s="630"/>
      <c r="R61" s="630"/>
      <c r="S61" s="630"/>
      <c r="T61" s="630"/>
      <c r="U61" s="630"/>
      <c r="V61" s="630"/>
      <c r="W61" s="630"/>
      <c r="X61" s="631"/>
      <c r="Y61" s="632"/>
      <c r="Z61" s="633"/>
      <c r="AA61" s="633"/>
      <c r="AB61" s="643"/>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row>
    <row r="62" spans="1:50" ht="24.75" customHeight="1" x14ac:dyDescent="0.15">
      <c r="A62" s="1087"/>
      <c r="B62" s="1088"/>
      <c r="C62" s="1088"/>
      <c r="D62" s="1088"/>
      <c r="E62" s="1088"/>
      <c r="F62" s="1089"/>
      <c r="G62" s="637"/>
      <c r="H62" s="638"/>
      <c r="I62" s="638"/>
      <c r="J62" s="638"/>
      <c r="K62" s="639"/>
      <c r="L62" s="629"/>
      <c r="M62" s="630"/>
      <c r="N62" s="630"/>
      <c r="O62" s="630"/>
      <c r="P62" s="630"/>
      <c r="Q62" s="630"/>
      <c r="R62" s="630"/>
      <c r="S62" s="630"/>
      <c r="T62" s="630"/>
      <c r="U62" s="630"/>
      <c r="V62" s="630"/>
      <c r="W62" s="630"/>
      <c r="X62" s="631"/>
      <c r="Y62" s="632"/>
      <c r="Z62" s="633"/>
      <c r="AA62" s="633"/>
      <c r="AB62" s="643"/>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row>
    <row r="63" spans="1:50" ht="24.75" customHeight="1" x14ac:dyDescent="0.15">
      <c r="A63" s="1087"/>
      <c r="B63" s="1088"/>
      <c r="C63" s="1088"/>
      <c r="D63" s="1088"/>
      <c r="E63" s="1088"/>
      <c r="F63" s="1089"/>
      <c r="G63" s="637"/>
      <c r="H63" s="638"/>
      <c r="I63" s="638"/>
      <c r="J63" s="638"/>
      <c r="K63" s="639"/>
      <c r="L63" s="629"/>
      <c r="M63" s="630"/>
      <c r="N63" s="630"/>
      <c r="O63" s="630"/>
      <c r="P63" s="630"/>
      <c r="Q63" s="630"/>
      <c r="R63" s="630"/>
      <c r="S63" s="630"/>
      <c r="T63" s="630"/>
      <c r="U63" s="630"/>
      <c r="V63" s="630"/>
      <c r="W63" s="630"/>
      <c r="X63" s="631"/>
      <c r="Y63" s="632"/>
      <c r="Z63" s="633"/>
      <c r="AA63" s="633"/>
      <c r="AB63" s="643"/>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row>
    <row r="64" spans="1:50" ht="24.75" customHeight="1" x14ac:dyDescent="0.15">
      <c r="A64" s="1087"/>
      <c r="B64" s="1088"/>
      <c r="C64" s="1088"/>
      <c r="D64" s="1088"/>
      <c r="E64" s="1088"/>
      <c r="F64" s="1089"/>
      <c r="G64" s="637"/>
      <c r="H64" s="638"/>
      <c r="I64" s="638"/>
      <c r="J64" s="638"/>
      <c r="K64" s="639"/>
      <c r="L64" s="629"/>
      <c r="M64" s="630"/>
      <c r="N64" s="630"/>
      <c r="O64" s="630"/>
      <c r="P64" s="630"/>
      <c r="Q64" s="630"/>
      <c r="R64" s="630"/>
      <c r="S64" s="630"/>
      <c r="T64" s="630"/>
      <c r="U64" s="630"/>
      <c r="V64" s="630"/>
      <c r="W64" s="630"/>
      <c r="X64" s="631"/>
      <c r="Y64" s="632"/>
      <c r="Z64" s="633"/>
      <c r="AA64" s="633"/>
      <c r="AB64" s="643"/>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row>
    <row r="65" spans="1:50" ht="24.75" customHeight="1" x14ac:dyDescent="0.15">
      <c r="A65" s="1087"/>
      <c r="B65" s="1088"/>
      <c r="C65" s="1088"/>
      <c r="D65" s="1088"/>
      <c r="E65" s="1088"/>
      <c r="F65" s="1089"/>
      <c r="G65" s="637"/>
      <c r="H65" s="638"/>
      <c r="I65" s="638"/>
      <c r="J65" s="638"/>
      <c r="K65" s="639"/>
      <c r="L65" s="629"/>
      <c r="M65" s="630"/>
      <c r="N65" s="630"/>
      <c r="O65" s="630"/>
      <c r="P65" s="630"/>
      <c r="Q65" s="630"/>
      <c r="R65" s="630"/>
      <c r="S65" s="630"/>
      <c r="T65" s="630"/>
      <c r="U65" s="630"/>
      <c r="V65" s="630"/>
      <c r="W65" s="630"/>
      <c r="X65" s="631"/>
      <c r="Y65" s="632"/>
      <c r="Z65" s="633"/>
      <c r="AA65" s="633"/>
      <c r="AB65" s="643"/>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row>
    <row r="66" spans="1:50" ht="24.75" customHeight="1" x14ac:dyDescent="0.15">
      <c r="A66" s="1087"/>
      <c r="B66" s="1088"/>
      <c r="C66" s="1088"/>
      <c r="D66" s="1088"/>
      <c r="E66" s="1088"/>
      <c r="F66" s="1089"/>
      <c r="G66" s="637"/>
      <c r="H66" s="638"/>
      <c r="I66" s="638"/>
      <c r="J66" s="638"/>
      <c r="K66" s="639"/>
      <c r="L66" s="629"/>
      <c r="M66" s="630"/>
      <c r="N66" s="630"/>
      <c r="O66" s="630"/>
      <c r="P66" s="630"/>
      <c r="Q66" s="630"/>
      <c r="R66" s="630"/>
      <c r="S66" s="630"/>
      <c r="T66" s="630"/>
      <c r="U66" s="630"/>
      <c r="V66" s="630"/>
      <c r="W66" s="630"/>
      <c r="X66" s="631"/>
      <c r="Y66" s="632"/>
      <c r="Z66" s="633"/>
      <c r="AA66" s="633"/>
      <c r="AB66" s="643"/>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
      <c r="A67" s="1087"/>
      <c r="B67" s="1088"/>
      <c r="C67" s="1088"/>
      <c r="D67" s="1088"/>
      <c r="E67" s="1088"/>
      <c r="F67" s="1089"/>
      <c r="G67" s="859" t="s">
        <v>20</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20</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87"/>
      <c r="B68" s="1088"/>
      <c r="C68" s="1088"/>
      <c r="D68" s="1088"/>
      <c r="E68" s="1088"/>
      <c r="F68" s="1089"/>
      <c r="G68" s="626" t="s">
        <v>275</v>
      </c>
      <c r="H68" s="627"/>
      <c r="I68" s="627"/>
      <c r="J68" s="627"/>
      <c r="K68" s="627"/>
      <c r="L68" s="627"/>
      <c r="M68" s="627"/>
      <c r="N68" s="627"/>
      <c r="O68" s="627"/>
      <c r="P68" s="627"/>
      <c r="Q68" s="627"/>
      <c r="R68" s="627"/>
      <c r="S68" s="627"/>
      <c r="T68" s="627"/>
      <c r="U68" s="627"/>
      <c r="V68" s="627"/>
      <c r="W68" s="627"/>
      <c r="X68" s="627"/>
      <c r="Y68" s="627"/>
      <c r="Z68" s="627"/>
      <c r="AA68" s="627"/>
      <c r="AB68" s="628"/>
      <c r="AC68" s="626" t="s">
        <v>276</v>
      </c>
      <c r="AD68" s="627"/>
      <c r="AE68" s="627"/>
      <c r="AF68" s="627"/>
      <c r="AG68" s="627"/>
      <c r="AH68" s="627"/>
      <c r="AI68" s="627"/>
      <c r="AJ68" s="627"/>
      <c r="AK68" s="627"/>
      <c r="AL68" s="627"/>
      <c r="AM68" s="627"/>
      <c r="AN68" s="627"/>
      <c r="AO68" s="627"/>
      <c r="AP68" s="627"/>
      <c r="AQ68" s="627"/>
      <c r="AR68" s="627"/>
      <c r="AS68" s="627"/>
      <c r="AT68" s="627"/>
      <c r="AU68" s="627"/>
      <c r="AV68" s="627"/>
      <c r="AW68" s="627"/>
      <c r="AX68" s="826"/>
    </row>
    <row r="69" spans="1:50" ht="25.5" customHeight="1" x14ac:dyDescent="0.15">
      <c r="A69" s="1087"/>
      <c r="B69" s="1088"/>
      <c r="C69" s="1088"/>
      <c r="D69" s="1088"/>
      <c r="E69" s="1088"/>
      <c r="F69" s="1089"/>
      <c r="G69" s="848" t="s">
        <v>17</v>
      </c>
      <c r="H69" s="699"/>
      <c r="I69" s="699"/>
      <c r="J69" s="699"/>
      <c r="K69" s="699"/>
      <c r="L69" s="698" t="s">
        <v>18</v>
      </c>
      <c r="M69" s="699"/>
      <c r="N69" s="699"/>
      <c r="O69" s="699"/>
      <c r="P69" s="699"/>
      <c r="Q69" s="699"/>
      <c r="R69" s="699"/>
      <c r="S69" s="699"/>
      <c r="T69" s="699"/>
      <c r="U69" s="699"/>
      <c r="V69" s="699"/>
      <c r="W69" s="699"/>
      <c r="X69" s="700"/>
      <c r="Y69" s="684" t="s">
        <v>19</v>
      </c>
      <c r="Z69" s="685"/>
      <c r="AA69" s="685"/>
      <c r="AB69" s="831"/>
      <c r="AC69" s="848" t="s">
        <v>17</v>
      </c>
      <c r="AD69" s="699"/>
      <c r="AE69" s="699"/>
      <c r="AF69" s="699"/>
      <c r="AG69" s="699"/>
      <c r="AH69" s="698" t="s">
        <v>18</v>
      </c>
      <c r="AI69" s="699"/>
      <c r="AJ69" s="699"/>
      <c r="AK69" s="699"/>
      <c r="AL69" s="699"/>
      <c r="AM69" s="699"/>
      <c r="AN69" s="699"/>
      <c r="AO69" s="699"/>
      <c r="AP69" s="699"/>
      <c r="AQ69" s="699"/>
      <c r="AR69" s="699"/>
      <c r="AS69" s="699"/>
      <c r="AT69" s="700"/>
      <c r="AU69" s="684" t="s">
        <v>19</v>
      </c>
      <c r="AV69" s="685"/>
      <c r="AW69" s="685"/>
      <c r="AX69" s="686"/>
    </row>
    <row r="70" spans="1:50" ht="24.75" customHeight="1" x14ac:dyDescent="0.15">
      <c r="A70" s="1087"/>
      <c r="B70" s="1088"/>
      <c r="C70" s="1088"/>
      <c r="D70" s="1088"/>
      <c r="E70" s="1088"/>
      <c r="F70" s="1089"/>
      <c r="G70" s="701"/>
      <c r="H70" s="702"/>
      <c r="I70" s="702"/>
      <c r="J70" s="702"/>
      <c r="K70" s="703"/>
      <c r="L70" s="695"/>
      <c r="M70" s="696"/>
      <c r="N70" s="696"/>
      <c r="O70" s="696"/>
      <c r="P70" s="696"/>
      <c r="Q70" s="696"/>
      <c r="R70" s="696"/>
      <c r="S70" s="696"/>
      <c r="T70" s="696"/>
      <c r="U70" s="696"/>
      <c r="V70" s="696"/>
      <c r="W70" s="696"/>
      <c r="X70" s="697"/>
      <c r="Y70" s="416"/>
      <c r="Z70" s="417"/>
      <c r="AA70" s="417"/>
      <c r="AB70" s="838"/>
      <c r="AC70" s="701"/>
      <c r="AD70" s="702"/>
      <c r="AE70" s="702"/>
      <c r="AF70" s="702"/>
      <c r="AG70" s="703"/>
      <c r="AH70" s="695"/>
      <c r="AI70" s="696"/>
      <c r="AJ70" s="696"/>
      <c r="AK70" s="696"/>
      <c r="AL70" s="696"/>
      <c r="AM70" s="696"/>
      <c r="AN70" s="696"/>
      <c r="AO70" s="696"/>
      <c r="AP70" s="696"/>
      <c r="AQ70" s="696"/>
      <c r="AR70" s="696"/>
      <c r="AS70" s="696"/>
      <c r="AT70" s="697"/>
      <c r="AU70" s="416"/>
      <c r="AV70" s="417"/>
      <c r="AW70" s="417"/>
      <c r="AX70" s="418"/>
    </row>
    <row r="71" spans="1:50" ht="24.75" customHeight="1" x14ac:dyDescent="0.15">
      <c r="A71" s="1087"/>
      <c r="B71" s="1088"/>
      <c r="C71" s="1088"/>
      <c r="D71" s="1088"/>
      <c r="E71" s="1088"/>
      <c r="F71" s="1089"/>
      <c r="G71" s="637"/>
      <c r="H71" s="638"/>
      <c r="I71" s="638"/>
      <c r="J71" s="638"/>
      <c r="K71" s="639"/>
      <c r="L71" s="629"/>
      <c r="M71" s="630"/>
      <c r="N71" s="630"/>
      <c r="O71" s="630"/>
      <c r="P71" s="630"/>
      <c r="Q71" s="630"/>
      <c r="R71" s="630"/>
      <c r="S71" s="630"/>
      <c r="T71" s="630"/>
      <c r="U71" s="630"/>
      <c r="V71" s="630"/>
      <c r="W71" s="630"/>
      <c r="X71" s="631"/>
      <c r="Y71" s="632"/>
      <c r="Z71" s="633"/>
      <c r="AA71" s="633"/>
      <c r="AB71" s="643"/>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row>
    <row r="72" spans="1:50" ht="24.75" customHeight="1" x14ac:dyDescent="0.15">
      <c r="A72" s="1087"/>
      <c r="B72" s="1088"/>
      <c r="C72" s="1088"/>
      <c r="D72" s="1088"/>
      <c r="E72" s="1088"/>
      <c r="F72" s="1089"/>
      <c r="G72" s="637"/>
      <c r="H72" s="638"/>
      <c r="I72" s="638"/>
      <c r="J72" s="638"/>
      <c r="K72" s="639"/>
      <c r="L72" s="629"/>
      <c r="M72" s="630"/>
      <c r="N72" s="630"/>
      <c r="O72" s="630"/>
      <c r="P72" s="630"/>
      <c r="Q72" s="630"/>
      <c r="R72" s="630"/>
      <c r="S72" s="630"/>
      <c r="T72" s="630"/>
      <c r="U72" s="630"/>
      <c r="V72" s="630"/>
      <c r="W72" s="630"/>
      <c r="X72" s="631"/>
      <c r="Y72" s="632"/>
      <c r="Z72" s="633"/>
      <c r="AA72" s="633"/>
      <c r="AB72" s="643"/>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row>
    <row r="73" spans="1:50" ht="24.75" customHeight="1" x14ac:dyDescent="0.15">
      <c r="A73" s="1087"/>
      <c r="B73" s="1088"/>
      <c r="C73" s="1088"/>
      <c r="D73" s="1088"/>
      <c r="E73" s="1088"/>
      <c r="F73" s="1089"/>
      <c r="G73" s="637"/>
      <c r="H73" s="638"/>
      <c r="I73" s="638"/>
      <c r="J73" s="638"/>
      <c r="K73" s="639"/>
      <c r="L73" s="629"/>
      <c r="M73" s="630"/>
      <c r="N73" s="630"/>
      <c r="O73" s="630"/>
      <c r="P73" s="630"/>
      <c r="Q73" s="630"/>
      <c r="R73" s="630"/>
      <c r="S73" s="630"/>
      <c r="T73" s="630"/>
      <c r="U73" s="630"/>
      <c r="V73" s="630"/>
      <c r="W73" s="630"/>
      <c r="X73" s="631"/>
      <c r="Y73" s="632"/>
      <c r="Z73" s="633"/>
      <c r="AA73" s="633"/>
      <c r="AB73" s="643"/>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row>
    <row r="74" spans="1:50" ht="24.75" customHeight="1" x14ac:dyDescent="0.15">
      <c r="A74" s="1087"/>
      <c r="B74" s="1088"/>
      <c r="C74" s="1088"/>
      <c r="D74" s="1088"/>
      <c r="E74" s="1088"/>
      <c r="F74" s="1089"/>
      <c r="G74" s="637"/>
      <c r="H74" s="638"/>
      <c r="I74" s="638"/>
      <c r="J74" s="638"/>
      <c r="K74" s="639"/>
      <c r="L74" s="629"/>
      <c r="M74" s="630"/>
      <c r="N74" s="630"/>
      <c r="O74" s="630"/>
      <c r="P74" s="630"/>
      <c r="Q74" s="630"/>
      <c r="R74" s="630"/>
      <c r="S74" s="630"/>
      <c r="T74" s="630"/>
      <c r="U74" s="630"/>
      <c r="V74" s="630"/>
      <c r="W74" s="630"/>
      <c r="X74" s="631"/>
      <c r="Y74" s="632"/>
      <c r="Z74" s="633"/>
      <c r="AA74" s="633"/>
      <c r="AB74" s="643"/>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row>
    <row r="75" spans="1:50" ht="24.75" customHeight="1" x14ac:dyDescent="0.15">
      <c r="A75" s="1087"/>
      <c r="B75" s="1088"/>
      <c r="C75" s="1088"/>
      <c r="D75" s="1088"/>
      <c r="E75" s="1088"/>
      <c r="F75" s="1089"/>
      <c r="G75" s="637"/>
      <c r="H75" s="638"/>
      <c r="I75" s="638"/>
      <c r="J75" s="638"/>
      <c r="K75" s="639"/>
      <c r="L75" s="629"/>
      <c r="M75" s="630"/>
      <c r="N75" s="630"/>
      <c r="O75" s="630"/>
      <c r="P75" s="630"/>
      <c r="Q75" s="630"/>
      <c r="R75" s="630"/>
      <c r="S75" s="630"/>
      <c r="T75" s="630"/>
      <c r="U75" s="630"/>
      <c r="V75" s="630"/>
      <c r="W75" s="630"/>
      <c r="X75" s="631"/>
      <c r="Y75" s="632"/>
      <c r="Z75" s="633"/>
      <c r="AA75" s="633"/>
      <c r="AB75" s="643"/>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row>
    <row r="76" spans="1:50" ht="24.75" customHeight="1" x14ac:dyDescent="0.15">
      <c r="A76" s="1087"/>
      <c r="B76" s="1088"/>
      <c r="C76" s="1088"/>
      <c r="D76" s="1088"/>
      <c r="E76" s="1088"/>
      <c r="F76" s="1089"/>
      <c r="G76" s="637"/>
      <c r="H76" s="638"/>
      <c r="I76" s="638"/>
      <c r="J76" s="638"/>
      <c r="K76" s="639"/>
      <c r="L76" s="629"/>
      <c r="M76" s="630"/>
      <c r="N76" s="630"/>
      <c r="O76" s="630"/>
      <c r="P76" s="630"/>
      <c r="Q76" s="630"/>
      <c r="R76" s="630"/>
      <c r="S76" s="630"/>
      <c r="T76" s="630"/>
      <c r="U76" s="630"/>
      <c r="V76" s="630"/>
      <c r="W76" s="630"/>
      <c r="X76" s="631"/>
      <c r="Y76" s="632"/>
      <c r="Z76" s="633"/>
      <c r="AA76" s="633"/>
      <c r="AB76" s="643"/>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row>
    <row r="77" spans="1:50" ht="24.75" customHeight="1" x14ac:dyDescent="0.15">
      <c r="A77" s="1087"/>
      <c r="B77" s="1088"/>
      <c r="C77" s="1088"/>
      <c r="D77" s="1088"/>
      <c r="E77" s="1088"/>
      <c r="F77" s="1089"/>
      <c r="G77" s="637"/>
      <c r="H77" s="638"/>
      <c r="I77" s="638"/>
      <c r="J77" s="638"/>
      <c r="K77" s="639"/>
      <c r="L77" s="629"/>
      <c r="M77" s="630"/>
      <c r="N77" s="630"/>
      <c r="O77" s="630"/>
      <c r="P77" s="630"/>
      <c r="Q77" s="630"/>
      <c r="R77" s="630"/>
      <c r="S77" s="630"/>
      <c r="T77" s="630"/>
      <c r="U77" s="630"/>
      <c r="V77" s="630"/>
      <c r="W77" s="630"/>
      <c r="X77" s="631"/>
      <c r="Y77" s="632"/>
      <c r="Z77" s="633"/>
      <c r="AA77" s="633"/>
      <c r="AB77" s="643"/>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row>
    <row r="78" spans="1:50" ht="24.75" customHeight="1" x14ac:dyDescent="0.15">
      <c r="A78" s="1087"/>
      <c r="B78" s="1088"/>
      <c r="C78" s="1088"/>
      <c r="D78" s="1088"/>
      <c r="E78" s="1088"/>
      <c r="F78" s="1089"/>
      <c r="G78" s="637"/>
      <c r="H78" s="638"/>
      <c r="I78" s="638"/>
      <c r="J78" s="638"/>
      <c r="K78" s="639"/>
      <c r="L78" s="629"/>
      <c r="M78" s="630"/>
      <c r="N78" s="630"/>
      <c r="O78" s="630"/>
      <c r="P78" s="630"/>
      <c r="Q78" s="630"/>
      <c r="R78" s="630"/>
      <c r="S78" s="630"/>
      <c r="T78" s="630"/>
      <c r="U78" s="630"/>
      <c r="V78" s="630"/>
      <c r="W78" s="630"/>
      <c r="X78" s="631"/>
      <c r="Y78" s="632"/>
      <c r="Z78" s="633"/>
      <c r="AA78" s="633"/>
      <c r="AB78" s="643"/>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row>
    <row r="79" spans="1:50" ht="24.75" customHeight="1" x14ac:dyDescent="0.15">
      <c r="A79" s="1087"/>
      <c r="B79" s="1088"/>
      <c r="C79" s="1088"/>
      <c r="D79" s="1088"/>
      <c r="E79" s="1088"/>
      <c r="F79" s="1089"/>
      <c r="G79" s="637"/>
      <c r="H79" s="638"/>
      <c r="I79" s="638"/>
      <c r="J79" s="638"/>
      <c r="K79" s="639"/>
      <c r="L79" s="629"/>
      <c r="M79" s="630"/>
      <c r="N79" s="630"/>
      <c r="O79" s="630"/>
      <c r="P79" s="630"/>
      <c r="Q79" s="630"/>
      <c r="R79" s="630"/>
      <c r="S79" s="630"/>
      <c r="T79" s="630"/>
      <c r="U79" s="630"/>
      <c r="V79" s="630"/>
      <c r="W79" s="630"/>
      <c r="X79" s="631"/>
      <c r="Y79" s="632"/>
      <c r="Z79" s="633"/>
      <c r="AA79" s="633"/>
      <c r="AB79" s="643"/>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
      <c r="A80" s="1087"/>
      <c r="B80" s="1088"/>
      <c r="C80" s="1088"/>
      <c r="D80" s="1088"/>
      <c r="E80" s="1088"/>
      <c r="F80" s="1089"/>
      <c r="G80" s="859" t="s">
        <v>20</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20</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87"/>
      <c r="B81" s="1088"/>
      <c r="C81" s="1088"/>
      <c r="D81" s="1088"/>
      <c r="E81" s="1088"/>
      <c r="F81" s="1089"/>
      <c r="G81" s="626" t="s">
        <v>277</v>
      </c>
      <c r="H81" s="627"/>
      <c r="I81" s="627"/>
      <c r="J81" s="627"/>
      <c r="K81" s="627"/>
      <c r="L81" s="627"/>
      <c r="M81" s="627"/>
      <c r="N81" s="627"/>
      <c r="O81" s="627"/>
      <c r="P81" s="627"/>
      <c r="Q81" s="627"/>
      <c r="R81" s="627"/>
      <c r="S81" s="627"/>
      <c r="T81" s="627"/>
      <c r="U81" s="627"/>
      <c r="V81" s="627"/>
      <c r="W81" s="627"/>
      <c r="X81" s="627"/>
      <c r="Y81" s="627"/>
      <c r="Z81" s="627"/>
      <c r="AA81" s="627"/>
      <c r="AB81" s="628"/>
      <c r="AC81" s="626" t="s">
        <v>278</v>
      </c>
      <c r="AD81" s="627"/>
      <c r="AE81" s="627"/>
      <c r="AF81" s="627"/>
      <c r="AG81" s="627"/>
      <c r="AH81" s="627"/>
      <c r="AI81" s="627"/>
      <c r="AJ81" s="627"/>
      <c r="AK81" s="627"/>
      <c r="AL81" s="627"/>
      <c r="AM81" s="627"/>
      <c r="AN81" s="627"/>
      <c r="AO81" s="627"/>
      <c r="AP81" s="627"/>
      <c r="AQ81" s="627"/>
      <c r="AR81" s="627"/>
      <c r="AS81" s="627"/>
      <c r="AT81" s="627"/>
      <c r="AU81" s="627"/>
      <c r="AV81" s="627"/>
      <c r="AW81" s="627"/>
      <c r="AX81" s="826"/>
    </row>
    <row r="82" spans="1:50" ht="24.75" customHeight="1" x14ac:dyDescent="0.15">
      <c r="A82" s="1087"/>
      <c r="B82" s="1088"/>
      <c r="C82" s="1088"/>
      <c r="D82" s="1088"/>
      <c r="E82" s="1088"/>
      <c r="F82" s="1089"/>
      <c r="G82" s="848" t="s">
        <v>17</v>
      </c>
      <c r="H82" s="699"/>
      <c r="I82" s="699"/>
      <c r="J82" s="699"/>
      <c r="K82" s="699"/>
      <c r="L82" s="698" t="s">
        <v>18</v>
      </c>
      <c r="M82" s="699"/>
      <c r="N82" s="699"/>
      <c r="O82" s="699"/>
      <c r="P82" s="699"/>
      <c r="Q82" s="699"/>
      <c r="R82" s="699"/>
      <c r="S82" s="699"/>
      <c r="T82" s="699"/>
      <c r="U82" s="699"/>
      <c r="V82" s="699"/>
      <c r="W82" s="699"/>
      <c r="X82" s="700"/>
      <c r="Y82" s="684" t="s">
        <v>19</v>
      </c>
      <c r="Z82" s="685"/>
      <c r="AA82" s="685"/>
      <c r="AB82" s="831"/>
      <c r="AC82" s="848" t="s">
        <v>17</v>
      </c>
      <c r="AD82" s="699"/>
      <c r="AE82" s="699"/>
      <c r="AF82" s="699"/>
      <c r="AG82" s="699"/>
      <c r="AH82" s="698" t="s">
        <v>18</v>
      </c>
      <c r="AI82" s="699"/>
      <c r="AJ82" s="699"/>
      <c r="AK82" s="699"/>
      <c r="AL82" s="699"/>
      <c r="AM82" s="699"/>
      <c r="AN82" s="699"/>
      <c r="AO82" s="699"/>
      <c r="AP82" s="699"/>
      <c r="AQ82" s="699"/>
      <c r="AR82" s="699"/>
      <c r="AS82" s="699"/>
      <c r="AT82" s="700"/>
      <c r="AU82" s="684" t="s">
        <v>19</v>
      </c>
      <c r="AV82" s="685"/>
      <c r="AW82" s="685"/>
      <c r="AX82" s="686"/>
    </row>
    <row r="83" spans="1:50" ht="24.75" customHeight="1" x14ac:dyDescent="0.15">
      <c r="A83" s="1087"/>
      <c r="B83" s="1088"/>
      <c r="C83" s="1088"/>
      <c r="D83" s="1088"/>
      <c r="E83" s="1088"/>
      <c r="F83" s="1089"/>
      <c r="G83" s="701"/>
      <c r="H83" s="702"/>
      <c r="I83" s="702"/>
      <c r="J83" s="702"/>
      <c r="K83" s="703"/>
      <c r="L83" s="695"/>
      <c r="M83" s="696"/>
      <c r="N83" s="696"/>
      <c r="O83" s="696"/>
      <c r="P83" s="696"/>
      <c r="Q83" s="696"/>
      <c r="R83" s="696"/>
      <c r="S83" s="696"/>
      <c r="T83" s="696"/>
      <c r="U83" s="696"/>
      <c r="V83" s="696"/>
      <c r="W83" s="696"/>
      <c r="X83" s="697"/>
      <c r="Y83" s="416"/>
      <c r="Z83" s="417"/>
      <c r="AA83" s="417"/>
      <c r="AB83" s="838"/>
      <c r="AC83" s="701"/>
      <c r="AD83" s="702"/>
      <c r="AE83" s="702"/>
      <c r="AF83" s="702"/>
      <c r="AG83" s="703"/>
      <c r="AH83" s="695"/>
      <c r="AI83" s="696"/>
      <c r="AJ83" s="696"/>
      <c r="AK83" s="696"/>
      <c r="AL83" s="696"/>
      <c r="AM83" s="696"/>
      <c r="AN83" s="696"/>
      <c r="AO83" s="696"/>
      <c r="AP83" s="696"/>
      <c r="AQ83" s="696"/>
      <c r="AR83" s="696"/>
      <c r="AS83" s="696"/>
      <c r="AT83" s="697"/>
      <c r="AU83" s="416"/>
      <c r="AV83" s="417"/>
      <c r="AW83" s="417"/>
      <c r="AX83" s="418"/>
    </row>
    <row r="84" spans="1:50" ht="24.75" customHeight="1" x14ac:dyDescent="0.15">
      <c r="A84" s="1087"/>
      <c r="B84" s="1088"/>
      <c r="C84" s="1088"/>
      <c r="D84" s="1088"/>
      <c r="E84" s="1088"/>
      <c r="F84" s="1089"/>
      <c r="G84" s="637"/>
      <c r="H84" s="638"/>
      <c r="I84" s="638"/>
      <c r="J84" s="638"/>
      <c r="K84" s="639"/>
      <c r="L84" s="629"/>
      <c r="M84" s="630"/>
      <c r="N84" s="630"/>
      <c r="O84" s="630"/>
      <c r="P84" s="630"/>
      <c r="Q84" s="630"/>
      <c r="R84" s="630"/>
      <c r="S84" s="630"/>
      <c r="T84" s="630"/>
      <c r="U84" s="630"/>
      <c r="V84" s="630"/>
      <c r="W84" s="630"/>
      <c r="X84" s="631"/>
      <c r="Y84" s="632"/>
      <c r="Z84" s="633"/>
      <c r="AA84" s="633"/>
      <c r="AB84" s="643"/>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row>
    <row r="85" spans="1:50" ht="24.75" customHeight="1" x14ac:dyDescent="0.15">
      <c r="A85" s="1087"/>
      <c r="B85" s="1088"/>
      <c r="C85" s="1088"/>
      <c r="D85" s="1088"/>
      <c r="E85" s="1088"/>
      <c r="F85" s="1089"/>
      <c r="G85" s="637"/>
      <c r="H85" s="638"/>
      <c r="I85" s="638"/>
      <c r="J85" s="638"/>
      <c r="K85" s="639"/>
      <c r="L85" s="629"/>
      <c r="M85" s="630"/>
      <c r="N85" s="630"/>
      <c r="O85" s="630"/>
      <c r="P85" s="630"/>
      <c r="Q85" s="630"/>
      <c r="R85" s="630"/>
      <c r="S85" s="630"/>
      <c r="T85" s="630"/>
      <c r="U85" s="630"/>
      <c r="V85" s="630"/>
      <c r="W85" s="630"/>
      <c r="X85" s="631"/>
      <c r="Y85" s="632"/>
      <c r="Z85" s="633"/>
      <c r="AA85" s="633"/>
      <c r="AB85" s="643"/>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row>
    <row r="86" spans="1:50" ht="24.75" customHeight="1" x14ac:dyDescent="0.15">
      <c r="A86" s="1087"/>
      <c r="B86" s="1088"/>
      <c r="C86" s="1088"/>
      <c r="D86" s="1088"/>
      <c r="E86" s="1088"/>
      <c r="F86" s="1089"/>
      <c r="G86" s="637"/>
      <c r="H86" s="638"/>
      <c r="I86" s="638"/>
      <c r="J86" s="638"/>
      <c r="K86" s="639"/>
      <c r="L86" s="629"/>
      <c r="M86" s="630"/>
      <c r="N86" s="630"/>
      <c r="O86" s="630"/>
      <c r="P86" s="630"/>
      <c r="Q86" s="630"/>
      <c r="R86" s="630"/>
      <c r="S86" s="630"/>
      <c r="T86" s="630"/>
      <c r="U86" s="630"/>
      <c r="V86" s="630"/>
      <c r="W86" s="630"/>
      <c r="X86" s="631"/>
      <c r="Y86" s="632"/>
      <c r="Z86" s="633"/>
      <c r="AA86" s="633"/>
      <c r="AB86" s="643"/>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row>
    <row r="87" spans="1:50" ht="24.75" customHeight="1" x14ac:dyDescent="0.15">
      <c r="A87" s="1087"/>
      <c r="B87" s="1088"/>
      <c r="C87" s="1088"/>
      <c r="D87" s="1088"/>
      <c r="E87" s="1088"/>
      <c r="F87" s="1089"/>
      <c r="G87" s="637"/>
      <c r="H87" s="638"/>
      <c r="I87" s="638"/>
      <c r="J87" s="638"/>
      <c r="K87" s="639"/>
      <c r="L87" s="629"/>
      <c r="M87" s="630"/>
      <c r="N87" s="630"/>
      <c r="O87" s="630"/>
      <c r="P87" s="630"/>
      <c r="Q87" s="630"/>
      <c r="R87" s="630"/>
      <c r="S87" s="630"/>
      <c r="T87" s="630"/>
      <c r="U87" s="630"/>
      <c r="V87" s="630"/>
      <c r="W87" s="630"/>
      <c r="X87" s="631"/>
      <c r="Y87" s="632"/>
      <c r="Z87" s="633"/>
      <c r="AA87" s="633"/>
      <c r="AB87" s="643"/>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row>
    <row r="88" spans="1:50" ht="24.75" customHeight="1" x14ac:dyDescent="0.15">
      <c r="A88" s="1087"/>
      <c r="B88" s="1088"/>
      <c r="C88" s="1088"/>
      <c r="D88" s="1088"/>
      <c r="E88" s="1088"/>
      <c r="F88" s="1089"/>
      <c r="G88" s="637"/>
      <c r="H88" s="638"/>
      <c r="I88" s="638"/>
      <c r="J88" s="638"/>
      <c r="K88" s="639"/>
      <c r="L88" s="629"/>
      <c r="M88" s="630"/>
      <c r="N88" s="630"/>
      <c r="O88" s="630"/>
      <c r="P88" s="630"/>
      <c r="Q88" s="630"/>
      <c r="R88" s="630"/>
      <c r="S88" s="630"/>
      <c r="T88" s="630"/>
      <c r="U88" s="630"/>
      <c r="V88" s="630"/>
      <c r="W88" s="630"/>
      <c r="X88" s="631"/>
      <c r="Y88" s="632"/>
      <c r="Z88" s="633"/>
      <c r="AA88" s="633"/>
      <c r="AB88" s="643"/>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row>
    <row r="89" spans="1:50" ht="24.75" customHeight="1" x14ac:dyDescent="0.15">
      <c r="A89" s="1087"/>
      <c r="B89" s="1088"/>
      <c r="C89" s="1088"/>
      <c r="D89" s="1088"/>
      <c r="E89" s="1088"/>
      <c r="F89" s="1089"/>
      <c r="G89" s="637"/>
      <c r="H89" s="638"/>
      <c r="I89" s="638"/>
      <c r="J89" s="638"/>
      <c r="K89" s="639"/>
      <c r="L89" s="629"/>
      <c r="M89" s="630"/>
      <c r="N89" s="630"/>
      <c r="O89" s="630"/>
      <c r="P89" s="630"/>
      <c r="Q89" s="630"/>
      <c r="R89" s="630"/>
      <c r="S89" s="630"/>
      <c r="T89" s="630"/>
      <c r="U89" s="630"/>
      <c r="V89" s="630"/>
      <c r="W89" s="630"/>
      <c r="X89" s="631"/>
      <c r="Y89" s="632"/>
      <c r="Z89" s="633"/>
      <c r="AA89" s="633"/>
      <c r="AB89" s="643"/>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row>
    <row r="90" spans="1:50" ht="24.75" customHeight="1" x14ac:dyDescent="0.15">
      <c r="A90" s="1087"/>
      <c r="B90" s="1088"/>
      <c r="C90" s="1088"/>
      <c r="D90" s="1088"/>
      <c r="E90" s="1088"/>
      <c r="F90" s="1089"/>
      <c r="G90" s="637"/>
      <c r="H90" s="638"/>
      <c r="I90" s="638"/>
      <c r="J90" s="638"/>
      <c r="K90" s="639"/>
      <c r="L90" s="629"/>
      <c r="M90" s="630"/>
      <c r="N90" s="630"/>
      <c r="O90" s="630"/>
      <c r="P90" s="630"/>
      <c r="Q90" s="630"/>
      <c r="R90" s="630"/>
      <c r="S90" s="630"/>
      <c r="T90" s="630"/>
      <c r="U90" s="630"/>
      <c r="V90" s="630"/>
      <c r="W90" s="630"/>
      <c r="X90" s="631"/>
      <c r="Y90" s="632"/>
      <c r="Z90" s="633"/>
      <c r="AA90" s="633"/>
      <c r="AB90" s="643"/>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row>
    <row r="91" spans="1:50" ht="24.75" customHeight="1" x14ac:dyDescent="0.15">
      <c r="A91" s="1087"/>
      <c r="B91" s="1088"/>
      <c r="C91" s="1088"/>
      <c r="D91" s="1088"/>
      <c r="E91" s="1088"/>
      <c r="F91" s="1089"/>
      <c r="G91" s="637"/>
      <c r="H91" s="638"/>
      <c r="I91" s="638"/>
      <c r="J91" s="638"/>
      <c r="K91" s="639"/>
      <c r="L91" s="629"/>
      <c r="M91" s="630"/>
      <c r="N91" s="630"/>
      <c r="O91" s="630"/>
      <c r="P91" s="630"/>
      <c r="Q91" s="630"/>
      <c r="R91" s="630"/>
      <c r="S91" s="630"/>
      <c r="T91" s="630"/>
      <c r="U91" s="630"/>
      <c r="V91" s="630"/>
      <c r="W91" s="630"/>
      <c r="X91" s="631"/>
      <c r="Y91" s="632"/>
      <c r="Z91" s="633"/>
      <c r="AA91" s="633"/>
      <c r="AB91" s="643"/>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row>
    <row r="92" spans="1:50" ht="24.75" customHeight="1" x14ac:dyDescent="0.15">
      <c r="A92" s="1087"/>
      <c r="B92" s="1088"/>
      <c r="C92" s="1088"/>
      <c r="D92" s="1088"/>
      <c r="E92" s="1088"/>
      <c r="F92" s="1089"/>
      <c r="G92" s="637"/>
      <c r="H92" s="638"/>
      <c r="I92" s="638"/>
      <c r="J92" s="638"/>
      <c r="K92" s="639"/>
      <c r="L92" s="629"/>
      <c r="M92" s="630"/>
      <c r="N92" s="630"/>
      <c r="O92" s="630"/>
      <c r="P92" s="630"/>
      <c r="Q92" s="630"/>
      <c r="R92" s="630"/>
      <c r="S92" s="630"/>
      <c r="T92" s="630"/>
      <c r="U92" s="630"/>
      <c r="V92" s="630"/>
      <c r="W92" s="630"/>
      <c r="X92" s="631"/>
      <c r="Y92" s="632"/>
      <c r="Z92" s="633"/>
      <c r="AA92" s="633"/>
      <c r="AB92" s="643"/>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
      <c r="A93" s="1087"/>
      <c r="B93" s="1088"/>
      <c r="C93" s="1088"/>
      <c r="D93" s="1088"/>
      <c r="E93" s="1088"/>
      <c r="F93" s="1089"/>
      <c r="G93" s="859" t="s">
        <v>20</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20</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87"/>
      <c r="B94" s="1088"/>
      <c r="C94" s="1088"/>
      <c r="D94" s="1088"/>
      <c r="E94" s="1088"/>
      <c r="F94" s="1089"/>
      <c r="G94" s="626" t="s">
        <v>279</v>
      </c>
      <c r="H94" s="627"/>
      <c r="I94" s="627"/>
      <c r="J94" s="627"/>
      <c r="K94" s="627"/>
      <c r="L94" s="627"/>
      <c r="M94" s="627"/>
      <c r="N94" s="627"/>
      <c r="O94" s="627"/>
      <c r="P94" s="627"/>
      <c r="Q94" s="627"/>
      <c r="R94" s="627"/>
      <c r="S94" s="627"/>
      <c r="T94" s="627"/>
      <c r="U94" s="627"/>
      <c r="V94" s="627"/>
      <c r="W94" s="627"/>
      <c r="X94" s="627"/>
      <c r="Y94" s="627"/>
      <c r="Z94" s="627"/>
      <c r="AA94" s="627"/>
      <c r="AB94" s="628"/>
      <c r="AC94" s="626" t="s">
        <v>186</v>
      </c>
      <c r="AD94" s="627"/>
      <c r="AE94" s="627"/>
      <c r="AF94" s="627"/>
      <c r="AG94" s="627"/>
      <c r="AH94" s="627"/>
      <c r="AI94" s="627"/>
      <c r="AJ94" s="627"/>
      <c r="AK94" s="627"/>
      <c r="AL94" s="627"/>
      <c r="AM94" s="627"/>
      <c r="AN94" s="627"/>
      <c r="AO94" s="627"/>
      <c r="AP94" s="627"/>
      <c r="AQ94" s="627"/>
      <c r="AR94" s="627"/>
      <c r="AS94" s="627"/>
      <c r="AT94" s="627"/>
      <c r="AU94" s="627"/>
      <c r="AV94" s="627"/>
      <c r="AW94" s="627"/>
      <c r="AX94" s="826"/>
    </row>
    <row r="95" spans="1:50" ht="24.75" customHeight="1" x14ac:dyDescent="0.15">
      <c r="A95" s="1087"/>
      <c r="B95" s="1088"/>
      <c r="C95" s="1088"/>
      <c r="D95" s="1088"/>
      <c r="E95" s="1088"/>
      <c r="F95" s="1089"/>
      <c r="G95" s="848" t="s">
        <v>17</v>
      </c>
      <c r="H95" s="699"/>
      <c r="I95" s="699"/>
      <c r="J95" s="699"/>
      <c r="K95" s="699"/>
      <c r="L95" s="698" t="s">
        <v>18</v>
      </c>
      <c r="M95" s="699"/>
      <c r="N95" s="699"/>
      <c r="O95" s="699"/>
      <c r="P95" s="699"/>
      <c r="Q95" s="699"/>
      <c r="R95" s="699"/>
      <c r="S95" s="699"/>
      <c r="T95" s="699"/>
      <c r="U95" s="699"/>
      <c r="V95" s="699"/>
      <c r="W95" s="699"/>
      <c r="X95" s="700"/>
      <c r="Y95" s="684" t="s">
        <v>19</v>
      </c>
      <c r="Z95" s="685"/>
      <c r="AA95" s="685"/>
      <c r="AB95" s="831"/>
      <c r="AC95" s="848" t="s">
        <v>17</v>
      </c>
      <c r="AD95" s="699"/>
      <c r="AE95" s="699"/>
      <c r="AF95" s="699"/>
      <c r="AG95" s="699"/>
      <c r="AH95" s="698" t="s">
        <v>18</v>
      </c>
      <c r="AI95" s="699"/>
      <c r="AJ95" s="699"/>
      <c r="AK95" s="699"/>
      <c r="AL95" s="699"/>
      <c r="AM95" s="699"/>
      <c r="AN95" s="699"/>
      <c r="AO95" s="699"/>
      <c r="AP95" s="699"/>
      <c r="AQ95" s="699"/>
      <c r="AR95" s="699"/>
      <c r="AS95" s="699"/>
      <c r="AT95" s="700"/>
      <c r="AU95" s="684" t="s">
        <v>19</v>
      </c>
      <c r="AV95" s="685"/>
      <c r="AW95" s="685"/>
      <c r="AX95" s="686"/>
    </row>
    <row r="96" spans="1:50" ht="24.75" customHeight="1" x14ac:dyDescent="0.15">
      <c r="A96" s="1087"/>
      <c r="B96" s="1088"/>
      <c r="C96" s="1088"/>
      <c r="D96" s="1088"/>
      <c r="E96" s="1088"/>
      <c r="F96" s="1089"/>
      <c r="G96" s="701"/>
      <c r="H96" s="702"/>
      <c r="I96" s="702"/>
      <c r="J96" s="702"/>
      <c r="K96" s="703"/>
      <c r="L96" s="695"/>
      <c r="M96" s="696"/>
      <c r="N96" s="696"/>
      <c r="O96" s="696"/>
      <c r="P96" s="696"/>
      <c r="Q96" s="696"/>
      <c r="R96" s="696"/>
      <c r="S96" s="696"/>
      <c r="T96" s="696"/>
      <c r="U96" s="696"/>
      <c r="V96" s="696"/>
      <c r="W96" s="696"/>
      <c r="X96" s="697"/>
      <c r="Y96" s="416"/>
      <c r="Z96" s="417"/>
      <c r="AA96" s="417"/>
      <c r="AB96" s="838"/>
      <c r="AC96" s="701"/>
      <c r="AD96" s="702"/>
      <c r="AE96" s="702"/>
      <c r="AF96" s="702"/>
      <c r="AG96" s="703"/>
      <c r="AH96" s="695"/>
      <c r="AI96" s="696"/>
      <c r="AJ96" s="696"/>
      <c r="AK96" s="696"/>
      <c r="AL96" s="696"/>
      <c r="AM96" s="696"/>
      <c r="AN96" s="696"/>
      <c r="AO96" s="696"/>
      <c r="AP96" s="696"/>
      <c r="AQ96" s="696"/>
      <c r="AR96" s="696"/>
      <c r="AS96" s="696"/>
      <c r="AT96" s="697"/>
      <c r="AU96" s="416"/>
      <c r="AV96" s="417"/>
      <c r="AW96" s="417"/>
      <c r="AX96" s="418"/>
    </row>
    <row r="97" spans="1:50" ht="24.75" customHeight="1" x14ac:dyDescent="0.15">
      <c r="A97" s="1087"/>
      <c r="B97" s="1088"/>
      <c r="C97" s="1088"/>
      <c r="D97" s="1088"/>
      <c r="E97" s="1088"/>
      <c r="F97" s="1089"/>
      <c r="G97" s="637"/>
      <c r="H97" s="638"/>
      <c r="I97" s="638"/>
      <c r="J97" s="638"/>
      <c r="K97" s="639"/>
      <c r="L97" s="629"/>
      <c r="M97" s="630"/>
      <c r="N97" s="630"/>
      <c r="O97" s="630"/>
      <c r="P97" s="630"/>
      <c r="Q97" s="630"/>
      <c r="R97" s="630"/>
      <c r="S97" s="630"/>
      <c r="T97" s="630"/>
      <c r="U97" s="630"/>
      <c r="V97" s="630"/>
      <c r="W97" s="630"/>
      <c r="X97" s="631"/>
      <c r="Y97" s="632"/>
      <c r="Z97" s="633"/>
      <c r="AA97" s="633"/>
      <c r="AB97" s="643"/>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row>
    <row r="98" spans="1:50" ht="24.75" customHeight="1" x14ac:dyDescent="0.15">
      <c r="A98" s="1087"/>
      <c r="B98" s="1088"/>
      <c r="C98" s="1088"/>
      <c r="D98" s="1088"/>
      <c r="E98" s="1088"/>
      <c r="F98" s="1089"/>
      <c r="G98" s="637"/>
      <c r="H98" s="638"/>
      <c r="I98" s="638"/>
      <c r="J98" s="638"/>
      <c r="K98" s="639"/>
      <c r="L98" s="629"/>
      <c r="M98" s="630"/>
      <c r="N98" s="630"/>
      <c r="O98" s="630"/>
      <c r="P98" s="630"/>
      <c r="Q98" s="630"/>
      <c r="R98" s="630"/>
      <c r="S98" s="630"/>
      <c r="T98" s="630"/>
      <c r="U98" s="630"/>
      <c r="V98" s="630"/>
      <c r="W98" s="630"/>
      <c r="X98" s="631"/>
      <c r="Y98" s="632"/>
      <c r="Z98" s="633"/>
      <c r="AA98" s="633"/>
      <c r="AB98" s="643"/>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row>
    <row r="99" spans="1:50" ht="24.75" customHeight="1" x14ac:dyDescent="0.15">
      <c r="A99" s="1087"/>
      <c r="B99" s="1088"/>
      <c r="C99" s="1088"/>
      <c r="D99" s="1088"/>
      <c r="E99" s="1088"/>
      <c r="F99" s="1089"/>
      <c r="G99" s="637"/>
      <c r="H99" s="638"/>
      <c r="I99" s="638"/>
      <c r="J99" s="638"/>
      <c r="K99" s="639"/>
      <c r="L99" s="629"/>
      <c r="M99" s="630"/>
      <c r="N99" s="630"/>
      <c r="O99" s="630"/>
      <c r="P99" s="630"/>
      <c r="Q99" s="630"/>
      <c r="R99" s="630"/>
      <c r="S99" s="630"/>
      <c r="T99" s="630"/>
      <c r="U99" s="630"/>
      <c r="V99" s="630"/>
      <c r="W99" s="630"/>
      <c r="X99" s="631"/>
      <c r="Y99" s="632"/>
      <c r="Z99" s="633"/>
      <c r="AA99" s="633"/>
      <c r="AB99" s="643"/>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15">
      <c r="A100" s="1087"/>
      <c r="B100" s="1088"/>
      <c r="C100" s="1088"/>
      <c r="D100" s="1088"/>
      <c r="E100" s="1088"/>
      <c r="F100" s="1089"/>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3"/>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15">
      <c r="A101" s="1087"/>
      <c r="B101" s="1088"/>
      <c r="C101" s="1088"/>
      <c r="D101" s="1088"/>
      <c r="E101" s="1088"/>
      <c r="F101" s="1089"/>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3"/>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15">
      <c r="A102" s="1087"/>
      <c r="B102" s="1088"/>
      <c r="C102" s="1088"/>
      <c r="D102" s="1088"/>
      <c r="E102" s="1088"/>
      <c r="F102" s="1089"/>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3"/>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15">
      <c r="A103" s="1087"/>
      <c r="B103" s="1088"/>
      <c r="C103" s="1088"/>
      <c r="D103" s="1088"/>
      <c r="E103" s="1088"/>
      <c r="F103" s="1089"/>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3"/>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15">
      <c r="A104" s="1087"/>
      <c r="B104" s="1088"/>
      <c r="C104" s="1088"/>
      <c r="D104" s="1088"/>
      <c r="E104" s="1088"/>
      <c r="F104" s="1089"/>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3"/>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15">
      <c r="A105" s="1087"/>
      <c r="B105" s="1088"/>
      <c r="C105" s="1088"/>
      <c r="D105" s="1088"/>
      <c r="E105" s="1088"/>
      <c r="F105" s="1089"/>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3"/>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x14ac:dyDescent="0.2"/>
    <row r="108" spans="1:50" ht="30" customHeight="1" x14ac:dyDescent="0.15">
      <c r="A108" s="1093" t="s">
        <v>28</v>
      </c>
      <c r="B108" s="1094"/>
      <c r="C108" s="1094"/>
      <c r="D108" s="1094"/>
      <c r="E108" s="1094"/>
      <c r="F108" s="1095"/>
      <c r="G108" s="626" t="s">
        <v>187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280</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6"/>
    </row>
    <row r="109" spans="1:50" ht="24.75" customHeight="1" x14ac:dyDescent="0.15">
      <c r="A109" s="1087"/>
      <c r="B109" s="1088"/>
      <c r="C109" s="1088"/>
      <c r="D109" s="1088"/>
      <c r="E109" s="1088"/>
      <c r="F109" s="1089"/>
      <c r="G109" s="848" t="s">
        <v>17</v>
      </c>
      <c r="H109" s="699"/>
      <c r="I109" s="699"/>
      <c r="J109" s="699"/>
      <c r="K109" s="699"/>
      <c r="L109" s="698" t="s">
        <v>18</v>
      </c>
      <c r="M109" s="699"/>
      <c r="N109" s="699"/>
      <c r="O109" s="699"/>
      <c r="P109" s="699"/>
      <c r="Q109" s="699"/>
      <c r="R109" s="699"/>
      <c r="S109" s="699"/>
      <c r="T109" s="699"/>
      <c r="U109" s="699"/>
      <c r="V109" s="699"/>
      <c r="W109" s="699"/>
      <c r="X109" s="700"/>
      <c r="Y109" s="684" t="s">
        <v>19</v>
      </c>
      <c r="Z109" s="685"/>
      <c r="AA109" s="685"/>
      <c r="AB109" s="831"/>
      <c r="AC109" s="848" t="s">
        <v>17</v>
      </c>
      <c r="AD109" s="699"/>
      <c r="AE109" s="699"/>
      <c r="AF109" s="699"/>
      <c r="AG109" s="699"/>
      <c r="AH109" s="698" t="s">
        <v>18</v>
      </c>
      <c r="AI109" s="699"/>
      <c r="AJ109" s="699"/>
      <c r="AK109" s="699"/>
      <c r="AL109" s="699"/>
      <c r="AM109" s="699"/>
      <c r="AN109" s="699"/>
      <c r="AO109" s="699"/>
      <c r="AP109" s="699"/>
      <c r="AQ109" s="699"/>
      <c r="AR109" s="699"/>
      <c r="AS109" s="699"/>
      <c r="AT109" s="700"/>
      <c r="AU109" s="684" t="s">
        <v>19</v>
      </c>
      <c r="AV109" s="685"/>
      <c r="AW109" s="685"/>
      <c r="AX109" s="686"/>
    </row>
    <row r="110" spans="1:50" ht="24.75" customHeight="1" x14ac:dyDescent="0.15">
      <c r="A110" s="1087"/>
      <c r="B110" s="1088"/>
      <c r="C110" s="1088"/>
      <c r="D110" s="1088"/>
      <c r="E110" s="1088"/>
      <c r="F110" s="1089"/>
      <c r="G110" s="701"/>
      <c r="H110" s="702"/>
      <c r="I110" s="702"/>
      <c r="J110" s="702"/>
      <c r="K110" s="703"/>
      <c r="L110" s="695"/>
      <c r="M110" s="696"/>
      <c r="N110" s="696"/>
      <c r="O110" s="696"/>
      <c r="P110" s="696"/>
      <c r="Q110" s="696"/>
      <c r="R110" s="696"/>
      <c r="S110" s="696"/>
      <c r="T110" s="696"/>
      <c r="U110" s="696"/>
      <c r="V110" s="696"/>
      <c r="W110" s="696"/>
      <c r="X110" s="697"/>
      <c r="Y110" s="416"/>
      <c r="Z110" s="417"/>
      <c r="AA110" s="417"/>
      <c r="AB110" s="838"/>
      <c r="AC110" s="701"/>
      <c r="AD110" s="702"/>
      <c r="AE110" s="702"/>
      <c r="AF110" s="702"/>
      <c r="AG110" s="703"/>
      <c r="AH110" s="695"/>
      <c r="AI110" s="696"/>
      <c r="AJ110" s="696"/>
      <c r="AK110" s="696"/>
      <c r="AL110" s="696"/>
      <c r="AM110" s="696"/>
      <c r="AN110" s="696"/>
      <c r="AO110" s="696"/>
      <c r="AP110" s="696"/>
      <c r="AQ110" s="696"/>
      <c r="AR110" s="696"/>
      <c r="AS110" s="696"/>
      <c r="AT110" s="697"/>
      <c r="AU110" s="416"/>
      <c r="AV110" s="417"/>
      <c r="AW110" s="417"/>
      <c r="AX110" s="418"/>
    </row>
    <row r="111" spans="1:50" ht="24.75" customHeight="1" x14ac:dyDescent="0.15">
      <c r="A111" s="1087"/>
      <c r="B111" s="1088"/>
      <c r="C111" s="1088"/>
      <c r="D111" s="1088"/>
      <c r="E111" s="1088"/>
      <c r="F111" s="1089"/>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3"/>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15">
      <c r="A112" s="1087"/>
      <c r="B112" s="1088"/>
      <c r="C112" s="1088"/>
      <c r="D112" s="1088"/>
      <c r="E112" s="1088"/>
      <c r="F112" s="1089"/>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3"/>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15">
      <c r="A113" s="1087"/>
      <c r="B113" s="1088"/>
      <c r="C113" s="1088"/>
      <c r="D113" s="1088"/>
      <c r="E113" s="1088"/>
      <c r="F113" s="1089"/>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3"/>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15">
      <c r="A114" s="1087"/>
      <c r="B114" s="1088"/>
      <c r="C114" s="1088"/>
      <c r="D114" s="1088"/>
      <c r="E114" s="1088"/>
      <c r="F114" s="1089"/>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3"/>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15">
      <c r="A115" s="1087"/>
      <c r="B115" s="1088"/>
      <c r="C115" s="1088"/>
      <c r="D115" s="1088"/>
      <c r="E115" s="1088"/>
      <c r="F115" s="1089"/>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3"/>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15">
      <c r="A116" s="1087"/>
      <c r="B116" s="1088"/>
      <c r="C116" s="1088"/>
      <c r="D116" s="1088"/>
      <c r="E116" s="1088"/>
      <c r="F116" s="1089"/>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3"/>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15">
      <c r="A117" s="1087"/>
      <c r="B117" s="1088"/>
      <c r="C117" s="1088"/>
      <c r="D117" s="1088"/>
      <c r="E117" s="1088"/>
      <c r="F117" s="1089"/>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3"/>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15">
      <c r="A118" s="1087"/>
      <c r="B118" s="1088"/>
      <c r="C118" s="1088"/>
      <c r="D118" s="1088"/>
      <c r="E118" s="1088"/>
      <c r="F118" s="1089"/>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3"/>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15">
      <c r="A119" s="1087"/>
      <c r="B119" s="1088"/>
      <c r="C119" s="1088"/>
      <c r="D119" s="1088"/>
      <c r="E119" s="1088"/>
      <c r="F119" s="1089"/>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3"/>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
      <c r="A120" s="1087"/>
      <c r="B120" s="1088"/>
      <c r="C120" s="1088"/>
      <c r="D120" s="1088"/>
      <c r="E120" s="1088"/>
      <c r="F120" s="1089"/>
      <c r="G120" s="859" t="s">
        <v>20</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20</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87"/>
      <c r="B121" s="1088"/>
      <c r="C121" s="1088"/>
      <c r="D121" s="1088"/>
      <c r="E121" s="1088"/>
      <c r="F121" s="1089"/>
      <c r="G121" s="626" t="s">
        <v>281</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282</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6"/>
    </row>
    <row r="122" spans="1:50" ht="25.5" customHeight="1" x14ac:dyDescent="0.15">
      <c r="A122" s="1087"/>
      <c r="B122" s="1088"/>
      <c r="C122" s="1088"/>
      <c r="D122" s="1088"/>
      <c r="E122" s="1088"/>
      <c r="F122" s="1089"/>
      <c r="G122" s="848" t="s">
        <v>17</v>
      </c>
      <c r="H122" s="699"/>
      <c r="I122" s="699"/>
      <c r="J122" s="699"/>
      <c r="K122" s="699"/>
      <c r="L122" s="698" t="s">
        <v>18</v>
      </c>
      <c r="M122" s="699"/>
      <c r="N122" s="699"/>
      <c r="O122" s="699"/>
      <c r="P122" s="699"/>
      <c r="Q122" s="699"/>
      <c r="R122" s="699"/>
      <c r="S122" s="699"/>
      <c r="T122" s="699"/>
      <c r="U122" s="699"/>
      <c r="V122" s="699"/>
      <c r="W122" s="699"/>
      <c r="X122" s="700"/>
      <c r="Y122" s="684" t="s">
        <v>19</v>
      </c>
      <c r="Z122" s="685"/>
      <c r="AA122" s="685"/>
      <c r="AB122" s="831"/>
      <c r="AC122" s="848" t="s">
        <v>17</v>
      </c>
      <c r="AD122" s="699"/>
      <c r="AE122" s="699"/>
      <c r="AF122" s="699"/>
      <c r="AG122" s="699"/>
      <c r="AH122" s="698" t="s">
        <v>18</v>
      </c>
      <c r="AI122" s="699"/>
      <c r="AJ122" s="699"/>
      <c r="AK122" s="699"/>
      <c r="AL122" s="699"/>
      <c r="AM122" s="699"/>
      <c r="AN122" s="699"/>
      <c r="AO122" s="699"/>
      <c r="AP122" s="699"/>
      <c r="AQ122" s="699"/>
      <c r="AR122" s="699"/>
      <c r="AS122" s="699"/>
      <c r="AT122" s="700"/>
      <c r="AU122" s="684" t="s">
        <v>19</v>
      </c>
      <c r="AV122" s="685"/>
      <c r="AW122" s="685"/>
      <c r="AX122" s="686"/>
    </row>
    <row r="123" spans="1:50" ht="24.75" customHeight="1" x14ac:dyDescent="0.15">
      <c r="A123" s="1087"/>
      <c r="B123" s="1088"/>
      <c r="C123" s="1088"/>
      <c r="D123" s="1088"/>
      <c r="E123" s="1088"/>
      <c r="F123" s="1089"/>
      <c r="G123" s="701"/>
      <c r="H123" s="702"/>
      <c r="I123" s="702"/>
      <c r="J123" s="702"/>
      <c r="K123" s="703"/>
      <c r="L123" s="695"/>
      <c r="M123" s="696"/>
      <c r="N123" s="696"/>
      <c r="O123" s="696"/>
      <c r="P123" s="696"/>
      <c r="Q123" s="696"/>
      <c r="R123" s="696"/>
      <c r="S123" s="696"/>
      <c r="T123" s="696"/>
      <c r="U123" s="696"/>
      <c r="V123" s="696"/>
      <c r="W123" s="696"/>
      <c r="X123" s="697"/>
      <c r="Y123" s="416"/>
      <c r="Z123" s="417"/>
      <c r="AA123" s="417"/>
      <c r="AB123" s="838"/>
      <c r="AC123" s="701"/>
      <c r="AD123" s="702"/>
      <c r="AE123" s="702"/>
      <c r="AF123" s="702"/>
      <c r="AG123" s="703"/>
      <c r="AH123" s="695"/>
      <c r="AI123" s="696"/>
      <c r="AJ123" s="696"/>
      <c r="AK123" s="696"/>
      <c r="AL123" s="696"/>
      <c r="AM123" s="696"/>
      <c r="AN123" s="696"/>
      <c r="AO123" s="696"/>
      <c r="AP123" s="696"/>
      <c r="AQ123" s="696"/>
      <c r="AR123" s="696"/>
      <c r="AS123" s="696"/>
      <c r="AT123" s="697"/>
      <c r="AU123" s="416"/>
      <c r="AV123" s="417"/>
      <c r="AW123" s="417"/>
      <c r="AX123" s="418"/>
    </row>
    <row r="124" spans="1:50" ht="24.75" customHeight="1" x14ac:dyDescent="0.15">
      <c r="A124" s="1087"/>
      <c r="B124" s="1088"/>
      <c r="C124" s="1088"/>
      <c r="D124" s="1088"/>
      <c r="E124" s="1088"/>
      <c r="F124" s="1089"/>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3"/>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15">
      <c r="A125" s="1087"/>
      <c r="B125" s="1088"/>
      <c r="C125" s="1088"/>
      <c r="D125" s="1088"/>
      <c r="E125" s="1088"/>
      <c r="F125" s="1089"/>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3"/>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15">
      <c r="A126" s="1087"/>
      <c r="B126" s="1088"/>
      <c r="C126" s="1088"/>
      <c r="D126" s="1088"/>
      <c r="E126" s="1088"/>
      <c r="F126" s="1089"/>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3"/>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15">
      <c r="A127" s="1087"/>
      <c r="B127" s="1088"/>
      <c r="C127" s="1088"/>
      <c r="D127" s="1088"/>
      <c r="E127" s="1088"/>
      <c r="F127" s="1089"/>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3"/>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15">
      <c r="A128" s="1087"/>
      <c r="B128" s="1088"/>
      <c r="C128" s="1088"/>
      <c r="D128" s="1088"/>
      <c r="E128" s="1088"/>
      <c r="F128" s="1089"/>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3"/>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15">
      <c r="A129" s="1087"/>
      <c r="B129" s="1088"/>
      <c r="C129" s="1088"/>
      <c r="D129" s="1088"/>
      <c r="E129" s="1088"/>
      <c r="F129" s="1089"/>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3"/>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15">
      <c r="A130" s="1087"/>
      <c r="B130" s="1088"/>
      <c r="C130" s="1088"/>
      <c r="D130" s="1088"/>
      <c r="E130" s="1088"/>
      <c r="F130" s="1089"/>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3"/>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15">
      <c r="A131" s="1087"/>
      <c r="B131" s="1088"/>
      <c r="C131" s="1088"/>
      <c r="D131" s="1088"/>
      <c r="E131" s="1088"/>
      <c r="F131" s="1089"/>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3"/>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15">
      <c r="A132" s="1087"/>
      <c r="B132" s="1088"/>
      <c r="C132" s="1088"/>
      <c r="D132" s="1088"/>
      <c r="E132" s="1088"/>
      <c r="F132" s="1089"/>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3"/>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
      <c r="A133" s="1087"/>
      <c r="B133" s="1088"/>
      <c r="C133" s="1088"/>
      <c r="D133" s="1088"/>
      <c r="E133" s="1088"/>
      <c r="F133" s="1089"/>
      <c r="G133" s="859" t="s">
        <v>20</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20</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87"/>
      <c r="B134" s="1088"/>
      <c r="C134" s="1088"/>
      <c r="D134" s="1088"/>
      <c r="E134" s="1088"/>
      <c r="F134" s="1089"/>
      <c r="G134" s="626" t="s">
        <v>283</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284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6"/>
    </row>
    <row r="135" spans="1:50" ht="24.75" customHeight="1" x14ac:dyDescent="0.15">
      <c r="A135" s="1087"/>
      <c r="B135" s="1088"/>
      <c r="C135" s="1088"/>
      <c r="D135" s="1088"/>
      <c r="E135" s="1088"/>
      <c r="F135" s="1089"/>
      <c r="G135" s="848" t="s">
        <v>17</v>
      </c>
      <c r="H135" s="699"/>
      <c r="I135" s="699"/>
      <c r="J135" s="699"/>
      <c r="K135" s="699"/>
      <c r="L135" s="698" t="s">
        <v>18</v>
      </c>
      <c r="M135" s="699"/>
      <c r="N135" s="699"/>
      <c r="O135" s="699"/>
      <c r="P135" s="699"/>
      <c r="Q135" s="699"/>
      <c r="R135" s="699"/>
      <c r="S135" s="699"/>
      <c r="T135" s="699"/>
      <c r="U135" s="699"/>
      <c r="V135" s="699"/>
      <c r="W135" s="699"/>
      <c r="X135" s="700"/>
      <c r="Y135" s="684" t="s">
        <v>19</v>
      </c>
      <c r="Z135" s="685"/>
      <c r="AA135" s="685"/>
      <c r="AB135" s="831"/>
      <c r="AC135" s="848" t="s">
        <v>17</v>
      </c>
      <c r="AD135" s="699"/>
      <c r="AE135" s="699"/>
      <c r="AF135" s="699"/>
      <c r="AG135" s="699"/>
      <c r="AH135" s="698" t="s">
        <v>18</v>
      </c>
      <c r="AI135" s="699"/>
      <c r="AJ135" s="699"/>
      <c r="AK135" s="699"/>
      <c r="AL135" s="699"/>
      <c r="AM135" s="699"/>
      <c r="AN135" s="699"/>
      <c r="AO135" s="699"/>
      <c r="AP135" s="699"/>
      <c r="AQ135" s="699"/>
      <c r="AR135" s="699"/>
      <c r="AS135" s="699"/>
      <c r="AT135" s="700"/>
      <c r="AU135" s="684" t="s">
        <v>19</v>
      </c>
      <c r="AV135" s="685"/>
      <c r="AW135" s="685"/>
      <c r="AX135" s="686"/>
    </row>
    <row r="136" spans="1:50" ht="24.75" customHeight="1" x14ac:dyDescent="0.15">
      <c r="A136" s="1087"/>
      <c r="B136" s="1088"/>
      <c r="C136" s="1088"/>
      <c r="D136" s="1088"/>
      <c r="E136" s="1088"/>
      <c r="F136" s="1089"/>
      <c r="G136" s="701"/>
      <c r="H136" s="702"/>
      <c r="I136" s="702"/>
      <c r="J136" s="702"/>
      <c r="K136" s="703"/>
      <c r="L136" s="695"/>
      <c r="M136" s="696"/>
      <c r="N136" s="696"/>
      <c r="O136" s="696"/>
      <c r="P136" s="696"/>
      <c r="Q136" s="696"/>
      <c r="R136" s="696"/>
      <c r="S136" s="696"/>
      <c r="T136" s="696"/>
      <c r="U136" s="696"/>
      <c r="V136" s="696"/>
      <c r="W136" s="696"/>
      <c r="X136" s="697"/>
      <c r="Y136" s="416"/>
      <c r="Z136" s="417"/>
      <c r="AA136" s="417"/>
      <c r="AB136" s="838"/>
      <c r="AC136" s="701"/>
      <c r="AD136" s="702"/>
      <c r="AE136" s="702"/>
      <c r="AF136" s="702"/>
      <c r="AG136" s="703"/>
      <c r="AH136" s="695"/>
      <c r="AI136" s="696"/>
      <c r="AJ136" s="696"/>
      <c r="AK136" s="696"/>
      <c r="AL136" s="696"/>
      <c r="AM136" s="696"/>
      <c r="AN136" s="696"/>
      <c r="AO136" s="696"/>
      <c r="AP136" s="696"/>
      <c r="AQ136" s="696"/>
      <c r="AR136" s="696"/>
      <c r="AS136" s="696"/>
      <c r="AT136" s="697"/>
      <c r="AU136" s="416"/>
      <c r="AV136" s="417"/>
      <c r="AW136" s="417"/>
      <c r="AX136" s="418"/>
    </row>
    <row r="137" spans="1:50" ht="24.75" customHeight="1" x14ac:dyDescent="0.15">
      <c r="A137" s="1087"/>
      <c r="B137" s="1088"/>
      <c r="C137" s="1088"/>
      <c r="D137" s="1088"/>
      <c r="E137" s="1088"/>
      <c r="F137" s="1089"/>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3"/>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15">
      <c r="A138" s="1087"/>
      <c r="B138" s="1088"/>
      <c r="C138" s="1088"/>
      <c r="D138" s="1088"/>
      <c r="E138" s="1088"/>
      <c r="F138" s="1089"/>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3"/>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15">
      <c r="A139" s="1087"/>
      <c r="B139" s="1088"/>
      <c r="C139" s="1088"/>
      <c r="D139" s="1088"/>
      <c r="E139" s="1088"/>
      <c r="F139" s="1089"/>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3"/>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15">
      <c r="A140" s="1087"/>
      <c r="B140" s="1088"/>
      <c r="C140" s="1088"/>
      <c r="D140" s="1088"/>
      <c r="E140" s="1088"/>
      <c r="F140" s="1089"/>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3"/>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15">
      <c r="A141" s="1087"/>
      <c r="B141" s="1088"/>
      <c r="C141" s="1088"/>
      <c r="D141" s="1088"/>
      <c r="E141" s="1088"/>
      <c r="F141" s="1089"/>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3"/>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15">
      <c r="A142" s="1087"/>
      <c r="B142" s="1088"/>
      <c r="C142" s="1088"/>
      <c r="D142" s="1088"/>
      <c r="E142" s="1088"/>
      <c r="F142" s="1089"/>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3"/>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15">
      <c r="A143" s="1087"/>
      <c r="B143" s="1088"/>
      <c r="C143" s="1088"/>
      <c r="D143" s="1088"/>
      <c r="E143" s="1088"/>
      <c r="F143" s="1089"/>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3"/>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15">
      <c r="A144" s="1087"/>
      <c r="B144" s="1088"/>
      <c r="C144" s="1088"/>
      <c r="D144" s="1088"/>
      <c r="E144" s="1088"/>
      <c r="F144" s="1089"/>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3"/>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15">
      <c r="A145" s="1087"/>
      <c r="B145" s="1088"/>
      <c r="C145" s="1088"/>
      <c r="D145" s="1088"/>
      <c r="E145" s="1088"/>
      <c r="F145" s="1089"/>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3"/>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
      <c r="A146" s="1087"/>
      <c r="B146" s="1088"/>
      <c r="C146" s="1088"/>
      <c r="D146" s="1088"/>
      <c r="E146" s="1088"/>
      <c r="F146" s="1089"/>
      <c r="G146" s="859" t="s">
        <v>20</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20</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87"/>
      <c r="B147" s="1088"/>
      <c r="C147" s="1088"/>
      <c r="D147" s="1088"/>
      <c r="E147" s="1088"/>
      <c r="F147" s="1089"/>
      <c r="G147" s="626" t="s">
        <v>285</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6"/>
    </row>
    <row r="148" spans="1:50" ht="24.75" customHeight="1" x14ac:dyDescent="0.15">
      <c r="A148" s="1087"/>
      <c r="B148" s="1088"/>
      <c r="C148" s="1088"/>
      <c r="D148" s="1088"/>
      <c r="E148" s="1088"/>
      <c r="F148" s="1089"/>
      <c r="G148" s="848" t="s">
        <v>17</v>
      </c>
      <c r="H148" s="699"/>
      <c r="I148" s="699"/>
      <c r="J148" s="699"/>
      <c r="K148" s="699"/>
      <c r="L148" s="698" t="s">
        <v>18</v>
      </c>
      <c r="M148" s="699"/>
      <c r="N148" s="699"/>
      <c r="O148" s="699"/>
      <c r="P148" s="699"/>
      <c r="Q148" s="699"/>
      <c r="R148" s="699"/>
      <c r="S148" s="699"/>
      <c r="T148" s="699"/>
      <c r="U148" s="699"/>
      <c r="V148" s="699"/>
      <c r="W148" s="699"/>
      <c r="X148" s="700"/>
      <c r="Y148" s="684" t="s">
        <v>19</v>
      </c>
      <c r="Z148" s="685"/>
      <c r="AA148" s="685"/>
      <c r="AB148" s="831"/>
      <c r="AC148" s="848" t="s">
        <v>17</v>
      </c>
      <c r="AD148" s="699"/>
      <c r="AE148" s="699"/>
      <c r="AF148" s="699"/>
      <c r="AG148" s="699"/>
      <c r="AH148" s="698" t="s">
        <v>18</v>
      </c>
      <c r="AI148" s="699"/>
      <c r="AJ148" s="699"/>
      <c r="AK148" s="699"/>
      <c r="AL148" s="699"/>
      <c r="AM148" s="699"/>
      <c r="AN148" s="699"/>
      <c r="AO148" s="699"/>
      <c r="AP148" s="699"/>
      <c r="AQ148" s="699"/>
      <c r="AR148" s="699"/>
      <c r="AS148" s="699"/>
      <c r="AT148" s="700"/>
      <c r="AU148" s="684" t="s">
        <v>19</v>
      </c>
      <c r="AV148" s="685"/>
      <c r="AW148" s="685"/>
      <c r="AX148" s="686"/>
    </row>
    <row r="149" spans="1:50" ht="24.75" customHeight="1" x14ac:dyDescent="0.15">
      <c r="A149" s="1087"/>
      <c r="B149" s="1088"/>
      <c r="C149" s="1088"/>
      <c r="D149" s="1088"/>
      <c r="E149" s="1088"/>
      <c r="F149" s="1089"/>
      <c r="G149" s="701"/>
      <c r="H149" s="702"/>
      <c r="I149" s="702"/>
      <c r="J149" s="702"/>
      <c r="K149" s="703"/>
      <c r="L149" s="695"/>
      <c r="M149" s="696"/>
      <c r="N149" s="696"/>
      <c r="O149" s="696"/>
      <c r="P149" s="696"/>
      <c r="Q149" s="696"/>
      <c r="R149" s="696"/>
      <c r="S149" s="696"/>
      <c r="T149" s="696"/>
      <c r="U149" s="696"/>
      <c r="V149" s="696"/>
      <c r="W149" s="696"/>
      <c r="X149" s="697"/>
      <c r="Y149" s="416"/>
      <c r="Z149" s="417"/>
      <c r="AA149" s="417"/>
      <c r="AB149" s="838"/>
      <c r="AC149" s="701"/>
      <c r="AD149" s="702"/>
      <c r="AE149" s="702"/>
      <c r="AF149" s="702"/>
      <c r="AG149" s="703"/>
      <c r="AH149" s="695"/>
      <c r="AI149" s="696"/>
      <c r="AJ149" s="696"/>
      <c r="AK149" s="696"/>
      <c r="AL149" s="696"/>
      <c r="AM149" s="696"/>
      <c r="AN149" s="696"/>
      <c r="AO149" s="696"/>
      <c r="AP149" s="696"/>
      <c r="AQ149" s="696"/>
      <c r="AR149" s="696"/>
      <c r="AS149" s="696"/>
      <c r="AT149" s="697"/>
      <c r="AU149" s="416"/>
      <c r="AV149" s="417"/>
      <c r="AW149" s="417"/>
      <c r="AX149" s="418"/>
    </row>
    <row r="150" spans="1:50" ht="24.75" customHeight="1" x14ac:dyDescent="0.15">
      <c r="A150" s="1087"/>
      <c r="B150" s="1088"/>
      <c r="C150" s="1088"/>
      <c r="D150" s="1088"/>
      <c r="E150" s="1088"/>
      <c r="F150" s="1089"/>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3"/>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15">
      <c r="A151" s="1087"/>
      <c r="B151" s="1088"/>
      <c r="C151" s="1088"/>
      <c r="D151" s="1088"/>
      <c r="E151" s="1088"/>
      <c r="F151" s="1089"/>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3"/>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15">
      <c r="A152" s="1087"/>
      <c r="B152" s="1088"/>
      <c r="C152" s="1088"/>
      <c r="D152" s="1088"/>
      <c r="E152" s="1088"/>
      <c r="F152" s="1089"/>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3"/>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15">
      <c r="A153" s="1087"/>
      <c r="B153" s="1088"/>
      <c r="C153" s="1088"/>
      <c r="D153" s="1088"/>
      <c r="E153" s="1088"/>
      <c r="F153" s="1089"/>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3"/>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15">
      <c r="A154" s="1087"/>
      <c r="B154" s="1088"/>
      <c r="C154" s="1088"/>
      <c r="D154" s="1088"/>
      <c r="E154" s="1088"/>
      <c r="F154" s="1089"/>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3"/>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15">
      <c r="A155" s="1087"/>
      <c r="B155" s="1088"/>
      <c r="C155" s="1088"/>
      <c r="D155" s="1088"/>
      <c r="E155" s="1088"/>
      <c r="F155" s="1089"/>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3"/>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15">
      <c r="A156" s="1087"/>
      <c r="B156" s="1088"/>
      <c r="C156" s="1088"/>
      <c r="D156" s="1088"/>
      <c r="E156" s="1088"/>
      <c r="F156" s="1089"/>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3"/>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15">
      <c r="A157" s="1087"/>
      <c r="B157" s="1088"/>
      <c r="C157" s="1088"/>
      <c r="D157" s="1088"/>
      <c r="E157" s="1088"/>
      <c r="F157" s="1089"/>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3"/>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15">
      <c r="A158" s="1087"/>
      <c r="B158" s="1088"/>
      <c r="C158" s="1088"/>
      <c r="D158" s="1088"/>
      <c r="E158" s="1088"/>
      <c r="F158" s="1089"/>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3"/>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x14ac:dyDescent="0.2"/>
    <row r="161" spans="1:50" ht="30" customHeight="1" x14ac:dyDescent="0.15">
      <c r="A161" s="1093" t="s">
        <v>28</v>
      </c>
      <c r="B161" s="1094"/>
      <c r="C161" s="1094"/>
      <c r="D161" s="1094"/>
      <c r="E161" s="1094"/>
      <c r="F161" s="1095"/>
      <c r="G161" s="626" t="s">
        <v>189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286</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6"/>
    </row>
    <row r="162" spans="1:50" ht="24.75" customHeight="1" x14ac:dyDescent="0.15">
      <c r="A162" s="1087"/>
      <c r="B162" s="1088"/>
      <c r="C162" s="1088"/>
      <c r="D162" s="1088"/>
      <c r="E162" s="1088"/>
      <c r="F162" s="1089"/>
      <c r="G162" s="848" t="s">
        <v>17</v>
      </c>
      <c r="H162" s="699"/>
      <c r="I162" s="699"/>
      <c r="J162" s="699"/>
      <c r="K162" s="699"/>
      <c r="L162" s="698" t="s">
        <v>18</v>
      </c>
      <c r="M162" s="699"/>
      <c r="N162" s="699"/>
      <c r="O162" s="699"/>
      <c r="P162" s="699"/>
      <c r="Q162" s="699"/>
      <c r="R162" s="699"/>
      <c r="S162" s="699"/>
      <c r="T162" s="699"/>
      <c r="U162" s="699"/>
      <c r="V162" s="699"/>
      <c r="W162" s="699"/>
      <c r="X162" s="700"/>
      <c r="Y162" s="684" t="s">
        <v>19</v>
      </c>
      <c r="Z162" s="685"/>
      <c r="AA162" s="685"/>
      <c r="AB162" s="831"/>
      <c r="AC162" s="848" t="s">
        <v>17</v>
      </c>
      <c r="AD162" s="699"/>
      <c r="AE162" s="699"/>
      <c r="AF162" s="699"/>
      <c r="AG162" s="699"/>
      <c r="AH162" s="698" t="s">
        <v>18</v>
      </c>
      <c r="AI162" s="699"/>
      <c r="AJ162" s="699"/>
      <c r="AK162" s="699"/>
      <c r="AL162" s="699"/>
      <c r="AM162" s="699"/>
      <c r="AN162" s="699"/>
      <c r="AO162" s="699"/>
      <c r="AP162" s="699"/>
      <c r="AQ162" s="699"/>
      <c r="AR162" s="699"/>
      <c r="AS162" s="699"/>
      <c r="AT162" s="700"/>
      <c r="AU162" s="684" t="s">
        <v>19</v>
      </c>
      <c r="AV162" s="685"/>
      <c r="AW162" s="685"/>
      <c r="AX162" s="686"/>
    </row>
    <row r="163" spans="1:50" ht="24.75" customHeight="1" x14ac:dyDescent="0.15">
      <c r="A163" s="1087"/>
      <c r="B163" s="1088"/>
      <c r="C163" s="1088"/>
      <c r="D163" s="1088"/>
      <c r="E163" s="1088"/>
      <c r="F163" s="1089"/>
      <c r="G163" s="701"/>
      <c r="H163" s="702"/>
      <c r="I163" s="702"/>
      <c r="J163" s="702"/>
      <c r="K163" s="703"/>
      <c r="L163" s="695"/>
      <c r="M163" s="696"/>
      <c r="N163" s="696"/>
      <c r="O163" s="696"/>
      <c r="P163" s="696"/>
      <c r="Q163" s="696"/>
      <c r="R163" s="696"/>
      <c r="S163" s="696"/>
      <c r="T163" s="696"/>
      <c r="U163" s="696"/>
      <c r="V163" s="696"/>
      <c r="W163" s="696"/>
      <c r="X163" s="697"/>
      <c r="Y163" s="416"/>
      <c r="Z163" s="417"/>
      <c r="AA163" s="417"/>
      <c r="AB163" s="838"/>
      <c r="AC163" s="701"/>
      <c r="AD163" s="702"/>
      <c r="AE163" s="702"/>
      <c r="AF163" s="702"/>
      <c r="AG163" s="703"/>
      <c r="AH163" s="695"/>
      <c r="AI163" s="696"/>
      <c r="AJ163" s="696"/>
      <c r="AK163" s="696"/>
      <c r="AL163" s="696"/>
      <c r="AM163" s="696"/>
      <c r="AN163" s="696"/>
      <c r="AO163" s="696"/>
      <c r="AP163" s="696"/>
      <c r="AQ163" s="696"/>
      <c r="AR163" s="696"/>
      <c r="AS163" s="696"/>
      <c r="AT163" s="697"/>
      <c r="AU163" s="416"/>
      <c r="AV163" s="417"/>
      <c r="AW163" s="417"/>
      <c r="AX163" s="418"/>
    </row>
    <row r="164" spans="1:50" ht="24.75" customHeight="1" x14ac:dyDescent="0.15">
      <c r="A164" s="1087"/>
      <c r="B164" s="1088"/>
      <c r="C164" s="1088"/>
      <c r="D164" s="1088"/>
      <c r="E164" s="1088"/>
      <c r="F164" s="1089"/>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3"/>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15">
      <c r="A165" s="1087"/>
      <c r="B165" s="1088"/>
      <c r="C165" s="1088"/>
      <c r="D165" s="1088"/>
      <c r="E165" s="1088"/>
      <c r="F165" s="1089"/>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3"/>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15">
      <c r="A166" s="1087"/>
      <c r="B166" s="1088"/>
      <c r="C166" s="1088"/>
      <c r="D166" s="1088"/>
      <c r="E166" s="1088"/>
      <c r="F166" s="1089"/>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3"/>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15">
      <c r="A167" s="1087"/>
      <c r="B167" s="1088"/>
      <c r="C167" s="1088"/>
      <c r="D167" s="1088"/>
      <c r="E167" s="1088"/>
      <c r="F167" s="1089"/>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3"/>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15">
      <c r="A168" s="1087"/>
      <c r="B168" s="1088"/>
      <c r="C168" s="1088"/>
      <c r="D168" s="1088"/>
      <c r="E168" s="1088"/>
      <c r="F168" s="1089"/>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3"/>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15">
      <c r="A169" s="1087"/>
      <c r="B169" s="1088"/>
      <c r="C169" s="1088"/>
      <c r="D169" s="1088"/>
      <c r="E169" s="1088"/>
      <c r="F169" s="1089"/>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3"/>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15">
      <c r="A170" s="1087"/>
      <c r="B170" s="1088"/>
      <c r="C170" s="1088"/>
      <c r="D170" s="1088"/>
      <c r="E170" s="1088"/>
      <c r="F170" s="1089"/>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3"/>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15">
      <c r="A171" s="1087"/>
      <c r="B171" s="1088"/>
      <c r="C171" s="1088"/>
      <c r="D171" s="1088"/>
      <c r="E171" s="1088"/>
      <c r="F171" s="1089"/>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3"/>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15">
      <c r="A172" s="1087"/>
      <c r="B172" s="1088"/>
      <c r="C172" s="1088"/>
      <c r="D172" s="1088"/>
      <c r="E172" s="1088"/>
      <c r="F172" s="1089"/>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3"/>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
      <c r="A173" s="1087"/>
      <c r="B173" s="1088"/>
      <c r="C173" s="1088"/>
      <c r="D173" s="1088"/>
      <c r="E173" s="1088"/>
      <c r="F173" s="1089"/>
      <c r="G173" s="859" t="s">
        <v>20</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20</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87"/>
      <c r="B174" s="1088"/>
      <c r="C174" s="1088"/>
      <c r="D174" s="1088"/>
      <c r="E174" s="1088"/>
      <c r="F174" s="1089"/>
      <c r="G174" s="626" t="s">
        <v>287</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288</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6"/>
    </row>
    <row r="175" spans="1:50" ht="25.5" customHeight="1" x14ac:dyDescent="0.15">
      <c r="A175" s="1087"/>
      <c r="B175" s="1088"/>
      <c r="C175" s="1088"/>
      <c r="D175" s="1088"/>
      <c r="E175" s="1088"/>
      <c r="F175" s="1089"/>
      <c r="G175" s="848" t="s">
        <v>17</v>
      </c>
      <c r="H175" s="699"/>
      <c r="I175" s="699"/>
      <c r="J175" s="699"/>
      <c r="K175" s="699"/>
      <c r="L175" s="698" t="s">
        <v>18</v>
      </c>
      <c r="M175" s="699"/>
      <c r="N175" s="699"/>
      <c r="O175" s="699"/>
      <c r="P175" s="699"/>
      <c r="Q175" s="699"/>
      <c r="R175" s="699"/>
      <c r="S175" s="699"/>
      <c r="T175" s="699"/>
      <c r="U175" s="699"/>
      <c r="V175" s="699"/>
      <c r="W175" s="699"/>
      <c r="X175" s="700"/>
      <c r="Y175" s="684" t="s">
        <v>19</v>
      </c>
      <c r="Z175" s="685"/>
      <c r="AA175" s="685"/>
      <c r="AB175" s="831"/>
      <c r="AC175" s="848" t="s">
        <v>17</v>
      </c>
      <c r="AD175" s="699"/>
      <c r="AE175" s="699"/>
      <c r="AF175" s="699"/>
      <c r="AG175" s="699"/>
      <c r="AH175" s="698" t="s">
        <v>18</v>
      </c>
      <c r="AI175" s="699"/>
      <c r="AJ175" s="699"/>
      <c r="AK175" s="699"/>
      <c r="AL175" s="699"/>
      <c r="AM175" s="699"/>
      <c r="AN175" s="699"/>
      <c r="AO175" s="699"/>
      <c r="AP175" s="699"/>
      <c r="AQ175" s="699"/>
      <c r="AR175" s="699"/>
      <c r="AS175" s="699"/>
      <c r="AT175" s="700"/>
      <c r="AU175" s="684" t="s">
        <v>19</v>
      </c>
      <c r="AV175" s="685"/>
      <c r="AW175" s="685"/>
      <c r="AX175" s="686"/>
    </row>
    <row r="176" spans="1:50" ht="24.75" customHeight="1" x14ac:dyDescent="0.15">
      <c r="A176" s="1087"/>
      <c r="B176" s="1088"/>
      <c r="C176" s="1088"/>
      <c r="D176" s="1088"/>
      <c r="E176" s="1088"/>
      <c r="F176" s="1089"/>
      <c r="G176" s="701"/>
      <c r="H176" s="702"/>
      <c r="I176" s="702"/>
      <c r="J176" s="702"/>
      <c r="K176" s="703"/>
      <c r="L176" s="695"/>
      <c r="M176" s="696"/>
      <c r="N176" s="696"/>
      <c r="O176" s="696"/>
      <c r="P176" s="696"/>
      <c r="Q176" s="696"/>
      <c r="R176" s="696"/>
      <c r="S176" s="696"/>
      <c r="T176" s="696"/>
      <c r="U176" s="696"/>
      <c r="V176" s="696"/>
      <c r="W176" s="696"/>
      <c r="X176" s="697"/>
      <c r="Y176" s="416"/>
      <c r="Z176" s="417"/>
      <c r="AA176" s="417"/>
      <c r="AB176" s="838"/>
      <c r="AC176" s="701"/>
      <c r="AD176" s="702"/>
      <c r="AE176" s="702"/>
      <c r="AF176" s="702"/>
      <c r="AG176" s="703"/>
      <c r="AH176" s="695"/>
      <c r="AI176" s="696"/>
      <c r="AJ176" s="696"/>
      <c r="AK176" s="696"/>
      <c r="AL176" s="696"/>
      <c r="AM176" s="696"/>
      <c r="AN176" s="696"/>
      <c r="AO176" s="696"/>
      <c r="AP176" s="696"/>
      <c r="AQ176" s="696"/>
      <c r="AR176" s="696"/>
      <c r="AS176" s="696"/>
      <c r="AT176" s="697"/>
      <c r="AU176" s="416"/>
      <c r="AV176" s="417"/>
      <c r="AW176" s="417"/>
      <c r="AX176" s="418"/>
    </row>
    <row r="177" spans="1:50" ht="24.75" customHeight="1" x14ac:dyDescent="0.15">
      <c r="A177" s="1087"/>
      <c r="B177" s="1088"/>
      <c r="C177" s="1088"/>
      <c r="D177" s="1088"/>
      <c r="E177" s="1088"/>
      <c r="F177" s="1089"/>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3"/>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15">
      <c r="A178" s="1087"/>
      <c r="B178" s="1088"/>
      <c r="C178" s="1088"/>
      <c r="D178" s="1088"/>
      <c r="E178" s="1088"/>
      <c r="F178" s="1089"/>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3"/>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15">
      <c r="A179" s="1087"/>
      <c r="B179" s="1088"/>
      <c r="C179" s="1088"/>
      <c r="D179" s="1088"/>
      <c r="E179" s="1088"/>
      <c r="F179" s="1089"/>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3"/>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15">
      <c r="A180" s="1087"/>
      <c r="B180" s="1088"/>
      <c r="C180" s="1088"/>
      <c r="D180" s="1088"/>
      <c r="E180" s="1088"/>
      <c r="F180" s="1089"/>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3"/>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15">
      <c r="A181" s="1087"/>
      <c r="B181" s="1088"/>
      <c r="C181" s="1088"/>
      <c r="D181" s="1088"/>
      <c r="E181" s="1088"/>
      <c r="F181" s="1089"/>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3"/>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15">
      <c r="A182" s="1087"/>
      <c r="B182" s="1088"/>
      <c r="C182" s="1088"/>
      <c r="D182" s="1088"/>
      <c r="E182" s="1088"/>
      <c r="F182" s="1089"/>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3"/>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15">
      <c r="A183" s="1087"/>
      <c r="B183" s="1088"/>
      <c r="C183" s="1088"/>
      <c r="D183" s="1088"/>
      <c r="E183" s="1088"/>
      <c r="F183" s="1089"/>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3"/>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15">
      <c r="A184" s="1087"/>
      <c r="B184" s="1088"/>
      <c r="C184" s="1088"/>
      <c r="D184" s="1088"/>
      <c r="E184" s="1088"/>
      <c r="F184" s="1089"/>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3"/>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15">
      <c r="A185" s="1087"/>
      <c r="B185" s="1088"/>
      <c r="C185" s="1088"/>
      <c r="D185" s="1088"/>
      <c r="E185" s="1088"/>
      <c r="F185" s="1089"/>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3"/>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
      <c r="A186" s="1087"/>
      <c r="B186" s="1088"/>
      <c r="C186" s="1088"/>
      <c r="D186" s="1088"/>
      <c r="E186" s="1088"/>
      <c r="F186" s="1089"/>
      <c r="G186" s="859" t="s">
        <v>20</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20</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87"/>
      <c r="B187" s="1088"/>
      <c r="C187" s="1088"/>
      <c r="D187" s="1088"/>
      <c r="E187" s="1088"/>
      <c r="F187" s="1089"/>
      <c r="G187" s="626" t="s">
        <v>290</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289</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6"/>
    </row>
    <row r="188" spans="1:50" ht="24.75" customHeight="1" x14ac:dyDescent="0.15">
      <c r="A188" s="1087"/>
      <c r="B188" s="1088"/>
      <c r="C188" s="1088"/>
      <c r="D188" s="1088"/>
      <c r="E188" s="1088"/>
      <c r="F188" s="1089"/>
      <c r="G188" s="848" t="s">
        <v>17</v>
      </c>
      <c r="H188" s="699"/>
      <c r="I188" s="699"/>
      <c r="J188" s="699"/>
      <c r="K188" s="699"/>
      <c r="L188" s="698" t="s">
        <v>18</v>
      </c>
      <c r="M188" s="699"/>
      <c r="N188" s="699"/>
      <c r="O188" s="699"/>
      <c r="P188" s="699"/>
      <c r="Q188" s="699"/>
      <c r="R188" s="699"/>
      <c r="S188" s="699"/>
      <c r="T188" s="699"/>
      <c r="U188" s="699"/>
      <c r="V188" s="699"/>
      <c r="W188" s="699"/>
      <c r="X188" s="700"/>
      <c r="Y188" s="684" t="s">
        <v>19</v>
      </c>
      <c r="Z188" s="685"/>
      <c r="AA188" s="685"/>
      <c r="AB188" s="831"/>
      <c r="AC188" s="848" t="s">
        <v>17</v>
      </c>
      <c r="AD188" s="699"/>
      <c r="AE188" s="699"/>
      <c r="AF188" s="699"/>
      <c r="AG188" s="699"/>
      <c r="AH188" s="698" t="s">
        <v>18</v>
      </c>
      <c r="AI188" s="699"/>
      <c r="AJ188" s="699"/>
      <c r="AK188" s="699"/>
      <c r="AL188" s="699"/>
      <c r="AM188" s="699"/>
      <c r="AN188" s="699"/>
      <c r="AO188" s="699"/>
      <c r="AP188" s="699"/>
      <c r="AQ188" s="699"/>
      <c r="AR188" s="699"/>
      <c r="AS188" s="699"/>
      <c r="AT188" s="700"/>
      <c r="AU188" s="684" t="s">
        <v>19</v>
      </c>
      <c r="AV188" s="685"/>
      <c r="AW188" s="685"/>
      <c r="AX188" s="686"/>
    </row>
    <row r="189" spans="1:50" ht="24.75" customHeight="1" x14ac:dyDescent="0.15">
      <c r="A189" s="1087"/>
      <c r="B189" s="1088"/>
      <c r="C189" s="1088"/>
      <c r="D189" s="1088"/>
      <c r="E189" s="1088"/>
      <c r="F189" s="1089"/>
      <c r="G189" s="701"/>
      <c r="H189" s="702"/>
      <c r="I189" s="702"/>
      <c r="J189" s="702"/>
      <c r="K189" s="703"/>
      <c r="L189" s="695"/>
      <c r="M189" s="696"/>
      <c r="N189" s="696"/>
      <c r="O189" s="696"/>
      <c r="P189" s="696"/>
      <c r="Q189" s="696"/>
      <c r="R189" s="696"/>
      <c r="S189" s="696"/>
      <c r="T189" s="696"/>
      <c r="U189" s="696"/>
      <c r="V189" s="696"/>
      <c r="W189" s="696"/>
      <c r="X189" s="697"/>
      <c r="Y189" s="416"/>
      <c r="Z189" s="417"/>
      <c r="AA189" s="417"/>
      <c r="AB189" s="838"/>
      <c r="AC189" s="701"/>
      <c r="AD189" s="702"/>
      <c r="AE189" s="702"/>
      <c r="AF189" s="702"/>
      <c r="AG189" s="703"/>
      <c r="AH189" s="695"/>
      <c r="AI189" s="696"/>
      <c r="AJ189" s="696"/>
      <c r="AK189" s="696"/>
      <c r="AL189" s="696"/>
      <c r="AM189" s="696"/>
      <c r="AN189" s="696"/>
      <c r="AO189" s="696"/>
      <c r="AP189" s="696"/>
      <c r="AQ189" s="696"/>
      <c r="AR189" s="696"/>
      <c r="AS189" s="696"/>
      <c r="AT189" s="697"/>
      <c r="AU189" s="416"/>
      <c r="AV189" s="417"/>
      <c r="AW189" s="417"/>
      <c r="AX189" s="418"/>
    </row>
    <row r="190" spans="1:50" ht="24.75" customHeight="1" x14ac:dyDescent="0.15">
      <c r="A190" s="1087"/>
      <c r="B190" s="1088"/>
      <c r="C190" s="1088"/>
      <c r="D190" s="1088"/>
      <c r="E190" s="1088"/>
      <c r="F190" s="1089"/>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3"/>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15">
      <c r="A191" s="1087"/>
      <c r="B191" s="1088"/>
      <c r="C191" s="1088"/>
      <c r="D191" s="1088"/>
      <c r="E191" s="1088"/>
      <c r="F191" s="1089"/>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3"/>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15">
      <c r="A192" s="1087"/>
      <c r="B192" s="1088"/>
      <c r="C192" s="1088"/>
      <c r="D192" s="1088"/>
      <c r="E192" s="1088"/>
      <c r="F192" s="1089"/>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3"/>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15">
      <c r="A193" s="1087"/>
      <c r="B193" s="1088"/>
      <c r="C193" s="1088"/>
      <c r="D193" s="1088"/>
      <c r="E193" s="1088"/>
      <c r="F193" s="1089"/>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3"/>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15">
      <c r="A194" s="1087"/>
      <c r="B194" s="1088"/>
      <c r="C194" s="1088"/>
      <c r="D194" s="1088"/>
      <c r="E194" s="1088"/>
      <c r="F194" s="1089"/>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3"/>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15">
      <c r="A195" s="1087"/>
      <c r="B195" s="1088"/>
      <c r="C195" s="1088"/>
      <c r="D195" s="1088"/>
      <c r="E195" s="1088"/>
      <c r="F195" s="1089"/>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3"/>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15">
      <c r="A196" s="1087"/>
      <c r="B196" s="1088"/>
      <c r="C196" s="1088"/>
      <c r="D196" s="1088"/>
      <c r="E196" s="1088"/>
      <c r="F196" s="1089"/>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3"/>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15">
      <c r="A197" s="1087"/>
      <c r="B197" s="1088"/>
      <c r="C197" s="1088"/>
      <c r="D197" s="1088"/>
      <c r="E197" s="1088"/>
      <c r="F197" s="1089"/>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3"/>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15">
      <c r="A198" s="1087"/>
      <c r="B198" s="1088"/>
      <c r="C198" s="1088"/>
      <c r="D198" s="1088"/>
      <c r="E198" s="1088"/>
      <c r="F198" s="1089"/>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3"/>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
      <c r="A199" s="1087"/>
      <c r="B199" s="1088"/>
      <c r="C199" s="1088"/>
      <c r="D199" s="1088"/>
      <c r="E199" s="1088"/>
      <c r="F199" s="1089"/>
      <c r="G199" s="859" t="s">
        <v>20</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20</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87"/>
      <c r="B200" s="1088"/>
      <c r="C200" s="1088"/>
      <c r="D200" s="1088"/>
      <c r="E200" s="1088"/>
      <c r="F200" s="1089"/>
      <c r="G200" s="626" t="s">
        <v>291</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190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6"/>
    </row>
    <row r="201" spans="1:50" ht="24.75" customHeight="1" x14ac:dyDescent="0.15">
      <c r="A201" s="1087"/>
      <c r="B201" s="1088"/>
      <c r="C201" s="1088"/>
      <c r="D201" s="1088"/>
      <c r="E201" s="1088"/>
      <c r="F201" s="1089"/>
      <c r="G201" s="848" t="s">
        <v>17</v>
      </c>
      <c r="H201" s="699"/>
      <c r="I201" s="699"/>
      <c r="J201" s="699"/>
      <c r="K201" s="699"/>
      <c r="L201" s="698" t="s">
        <v>18</v>
      </c>
      <c r="M201" s="699"/>
      <c r="N201" s="699"/>
      <c r="O201" s="699"/>
      <c r="P201" s="699"/>
      <c r="Q201" s="699"/>
      <c r="R201" s="699"/>
      <c r="S201" s="699"/>
      <c r="T201" s="699"/>
      <c r="U201" s="699"/>
      <c r="V201" s="699"/>
      <c r="W201" s="699"/>
      <c r="X201" s="700"/>
      <c r="Y201" s="684" t="s">
        <v>19</v>
      </c>
      <c r="Z201" s="685"/>
      <c r="AA201" s="685"/>
      <c r="AB201" s="831"/>
      <c r="AC201" s="848" t="s">
        <v>17</v>
      </c>
      <c r="AD201" s="699"/>
      <c r="AE201" s="699"/>
      <c r="AF201" s="699"/>
      <c r="AG201" s="699"/>
      <c r="AH201" s="698" t="s">
        <v>18</v>
      </c>
      <c r="AI201" s="699"/>
      <c r="AJ201" s="699"/>
      <c r="AK201" s="699"/>
      <c r="AL201" s="699"/>
      <c r="AM201" s="699"/>
      <c r="AN201" s="699"/>
      <c r="AO201" s="699"/>
      <c r="AP201" s="699"/>
      <c r="AQ201" s="699"/>
      <c r="AR201" s="699"/>
      <c r="AS201" s="699"/>
      <c r="AT201" s="700"/>
      <c r="AU201" s="684" t="s">
        <v>19</v>
      </c>
      <c r="AV201" s="685"/>
      <c r="AW201" s="685"/>
      <c r="AX201" s="686"/>
    </row>
    <row r="202" spans="1:50" ht="24.75" customHeight="1" x14ac:dyDescent="0.15">
      <c r="A202" s="1087"/>
      <c r="B202" s="1088"/>
      <c r="C202" s="1088"/>
      <c r="D202" s="1088"/>
      <c r="E202" s="1088"/>
      <c r="F202" s="1089"/>
      <c r="G202" s="701"/>
      <c r="H202" s="702"/>
      <c r="I202" s="702"/>
      <c r="J202" s="702"/>
      <c r="K202" s="703"/>
      <c r="L202" s="695"/>
      <c r="M202" s="696"/>
      <c r="N202" s="696"/>
      <c r="O202" s="696"/>
      <c r="P202" s="696"/>
      <c r="Q202" s="696"/>
      <c r="R202" s="696"/>
      <c r="S202" s="696"/>
      <c r="T202" s="696"/>
      <c r="U202" s="696"/>
      <c r="V202" s="696"/>
      <c r="W202" s="696"/>
      <c r="X202" s="697"/>
      <c r="Y202" s="416"/>
      <c r="Z202" s="417"/>
      <c r="AA202" s="417"/>
      <c r="AB202" s="838"/>
      <c r="AC202" s="701"/>
      <c r="AD202" s="702"/>
      <c r="AE202" s="702"/>
      <c r="AF202" s="702"/>
      <c r="AG202" s="703"/>
      <c r="AH202" s="695"/>
      <c r="AI202" s="696"/>
      <c r="AJ202" s="696"/>
      <c r="AK202" s="696"/>
      <c r="AL202" s="696"/>
      <c r="AM202" s="696"/>
      <c r="AN202" s="696"/>
      <c r="AO202" s="696"/>
      <c r="AP202" s="696"/>
      <c r="AQ202" s="696"/>
      <c r="AR202" s="696"/>
      <c r="AS202" s="696"/>
      <c r="AT202" s="697"/>
      <c r="AU202" s="416"/>
      <c r="AV202" s="417"/>
      <c r="AW202" s="417"/>
      <c r="AX202" s="418"/>
    </row>
    <row r="203" spans="1:50" ht="24.75" customHeight="1" x14ac:dyDescent="0.15">
      <c r="A203" s="1087"/>
      <c r="B203" s="1088"/>
      <c r="C203" s="1088"/>
      <c r="D203" s="1088"/>
      <c r="E203" s="1088"/>
      <c r="F203" s="1089"/>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3"/>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15">
      <c r="A204" s="1087"/>
      <c r="B204" s="1088"/>
      <c r="C204" s="1088"/>
      <c r="D204" s="1088"/>
      <c r="E204" s="1088"/>
      <c r="F204" s="1089"/>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3"/>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15">
      <c r="A205" s="1087"/>
      <c r="B205" s="1088"/>
      <c r="C205" s="1088"/>
      <c r="D205" s="1088"/>
      <c r="E205" s="1088"/>
      <c r="F205" s="1089"/>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3"/>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15">
      <c r="A206" s="1087"/>
      <c r="B206" s="1088"/>
      <c r="C206" s="1088"/>
      <c r="D206" s="1088"/>
      <c r="E206" s="1088"/>
      <c r="F206" s="1089"/>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3"/>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15">
      <c r="A207" s="1087"/>
      <c r="B207" s="1088"/>
      <c r="C207" s="1088"/>
      <c r="D207" s="1088"/>
      <c r="E207" s="1088"/>
      <c r="F207" s="1089"/>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3"/>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15">
      <c r="A208" s="1087"/>
      <c r="B208" s="1088"/>
      <c r="C208" s="1088"/>
      <c r="D208" s="1088"/>
      <c r="E208" s="1088"/>
      <c r="F208" s="1089"/>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3"/>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15">
      <c r="A209" s="1087"/>
      <c r="B209" s="1088"/>
      <c r="C209" s="1088"/>
      <c r="D209" s="1088"/>
      <c r="E209" s="1088"/>
      <c r="F209" s="1089"/>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3"/>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15">
      <c r="A210" s="1087"/>
      <c r="B210" s="1088"/>
      <c r="C210" s="1088"/>
      <c r="D210" s="1088"/>
      <c r="E210" s="1088"/>
      <c r="F210" s="1089"/>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3"/>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15">
      <c r="A211" s="1087"/>
      <c r="B211" s="1088"/>
      <c r="C211" s="1088"/>
      <c r="D211" s="1088"/>
      <c r="E211" s="1088"/>
      <c r="F211" s="1089"/>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3"/>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x14ac:dyDescent="0.2"/>
    <row r="214" spans="1:50" ht="30" customHeight="1" x14ac:dyDescent="0.15">
      <c r="A214" s="1084" t="s">
        <v>28</v>
      </c>
      <c r="B214" s="1085"/>
      <c r="C214" s="1085"/>
      <c r="D214" s="1085"/>
      <c r="E214" s="1085"/>
      <c r="F214" s="1086"/>
      <c r="G214" s="626" t="s">
        <v>191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292</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6"/>
    </row>
    <row r="215" spans="1:50" ht="24.75" customHeight="1" x14ac:dyDescent="0.15">
      <c r="A215" s="1087"/>
      <c r="B215" s="1088"/>
      <c r="C215" s="1088"/>
      <c r="D215" s="1088"/>
      <c r="E215" s="1088"/>
      <c r="F215" s="1089"/>
      <c r="G215" s="848" t="s">
        <v>17</v>
      </c>
      <c r="H215" s="699"/>
      <c r="I215" s="699"/>
      <c r="J215" s="699"/>
      <c r="K215" s="699"/>
      <c r="L215" s="698" t="s">
        <v>18</v>
      </c>
      <c r="M215" s="699"/>
      <c r="N215" s="699"/>
      <c r="O215" s="699"/>
      <c r="P215" s="699"/>
      <c r="Q215" s="699"/>
      <c r="R215" s="699"/>
      <c r="S215" s="699"/>
      <c r="T215" s="699"/>
      <c r="U215" s="699"/>
      <c r="V215" s="699"/>
      <c r="W215" s="699"/>
      <c r="X215" s="700"/>
      <c r="Y215" s="684" t="s">
        <v>19</v>
      </c>
      <c r="Z215" s="685"/>
      <c r="AA215" s="685"/>
      <c r="AB215" s="831"/>
      <c r="AC215" s="848" t="s">
        <v>17</v>
      </c>
      <c r="AD215" s="699"/>
      <c r="AE215" s="699"/>
      <c r="AF215" s="699"/>
      <c r="AG215" s="699"/>
      <c r="AH215" s="698" t="s">
        <v>18</v>
      </c>
      <c r="AI215" s="699"/>
      <c r="AJ215" s="699"/>
      <c r="AK215" s="699"/>
      <c r="AL215" s="699"/>
      <c r="AM215" s="699"/>
      <c r="AN215" s="699"/>
      <c r="AO215" s="699"/>
      <c r="AP215" s="699"/>
      <c r="AQ215" s="699"/>
      <c r="AR215" s="699"/>
      <c r="AS215" s="699"/>
      <c r="AT215" s="700"/>
      <c r="AU215" s="684" t="s">
        <v>19</v>
      </c>
      <c r="AV215" s="685"/>
      <c r="AW215" s="685"/>
      <c r="AX215" s="686"/>
    </row>
    <row r="216" spans="1:50" ht="24.75" customHeight="1" x14ac:dyDescent="0.15">
      <c r="A216" s="1087"/>
      <c r="B216" s="1088"/>
      <c r="C216" s="1088"/>
      <c r="D216" s="1088"/>
      <c r="E216" s="1088"/>
      <c r="F216" s="1089"/>
      <c r="G216" s="701"/>
      <c r="H216" s="702"/>
      <c r="I216" s="702"/>
      <c r="J216" s="702"/>
      <c r="K216" s="703"/>
      <c r="L216" s="695"/>
      <c r="M216" s="696"/>
      <c r="N216" s="696"/>
      <c r="O216" s="696"/>
      <c r="P216" s="696"/>
      <c r="Q216" s="696"/>
      <c r="R216" s="696"/>
      <c r="S216" s="696"/>
      <c r="T216" s="696"/>
      <c r="U216" s="696"/>
      <c r="V216" s="696"/>
      <c r="W216" s="696"/>
      <c r="X216" s="697"/>
      <c r="Y216" s="416"/>
      <c r="Z216" s="417"/>
      <c r="AA216" s="417"/>
      <c r="AB216" s="838"/>
      <c r="AC216" s="701"/>
      <c r="AD216" s="702"/>
      <c r="AE216" s="702"/>
      <c r="AF216" s="702"/>
      <c r="AG216" s="703"/>
      <c r="AH216" s="695"/>
      <c r="AI216" s="696"/>
      <c r="AJ216" s="696"/>
      <c r="AK216" s="696"/>
      <c r="AL216" s="696"/>
      <c r="AM216" s="696"/>
      <c r="AN216" s="696"/>
      <c r="AO216" s="696"/>
      <c r="AP216" s="696"/>
      <c r="AQ216" s="696"/>
      <c r="AR216" s="696"/>
      <c r="AS216" s="696"/>
      <c r="AT216" s="697"/>
      <c r="AU216" s="416"/>
      <c r="AV216" s="417"/>
      <c r="AW216" s="417"/>
      <c r="AX216" s="418"/>
    </row>
    <row r="217" spans="1:50" ht="24.75" customHeight="1" x14ac:dyDescent="0.15">
      <c r="A217" s="1087"/>
      <c r="B217" s="1088"/>
      <c r="C217" s="1088"/>
      <c r="D217" s="1088"/>
      <c r="E217" s="1088"/>
      <c r="F217" s="1089"/>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3"/>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15">
      <c r="A218" s="1087"/>
      <c r="B218" s="1088"/>
      <c r="C218" s="1088"/>
      <c r="D218" s="1088"/>
      <c r="E218" s="1088"/>
      <c r="F218" s="1089"/>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3"/>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15">
      <c r="A219" s="1087"/>
      <c r="B219" s="1088"/>
      <c r="C219" s="1088"/>
      <c r="D219" s="1088"/>
      <c r="E219" s="1088"/>
      <c r="F219" s="1089"/>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3"/>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15">
      <c r="A220" s="1087"/>
      <c r="B220" s="1088"/>
      <c r="C220" s="1088"/>
      <c r="D220" s="1088"/>
      <c r="E220" s="1088"/>
      <c r="F220" s="1089"/>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3"/>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15">
      <c r="A221" s="1087"/>
      <c r="B221" s="1088"/>
      <c r="C221" s="1088"/>
      <c r="D221" s="1088"/>
      <c r="E221" s="1088"/>
      <c r="F221" s="1089"/>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3"/>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15">
      <c r="A222" s="1087"/>
      <c r="B222" s="1088"/>
      <c r="C222" s="1088"/>
      <c r="D222" s="1088"/>
      <c r="E222" s="1088"/>
      <c r="F222" s="1089"/>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3"/>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15">
      <c r="A223" s="1087"/>
      <c r="B223" s="1088"/>
      <c r="C223" s="1088"/>
      <c r="D223" s="1088"/>
      <c r="E223" s="1088"/>
      <c r="F223" s="1089"/>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3"/>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15">
      <c r="A224" s="1087"/>
      <c r="B224" s="1088"/>
      <c r="C224" s="1088"/>
      <c r="D224" s="1088"/>
      <c r="E224" s="1088"/>
      <c r="F224" s="1089"/>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3"/>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15">
      <c r="A225" s="1087"/>
      <c r="B225" s="1088"/>
      <c r="C225" s="1088"/>
      <c r="D225" s="1088"/>
      <c r="E225" s="1088"/>
      <c r="F225" s="1089"/>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3"/>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
      <c r="A226" s="1087"/>
      <c r="B226" s="1088"/>
      <c r="C226" s="1088"/>
      <c r="D226" s="1088"/>
      <c r="E226" s="1088"/>
      <c r="F226" s="1089"/>
      <c r="G226" s="859" t="s">
        <v>20</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20</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87"/>
      <c r="B227" s="1088"/>
      <c r="C227" s="1088"/>
      <c r="D227" s="1088"/>
      <c r="E227" s="1088"/>
      <c r="F227" s="1089"/>
      <c r="G227" s="626" t="s">
        <v>293</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294</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6"/>
    </row>
    <row r="228" spans="1:50" ht="25.5" customHeight="1" x14ac:dyDescent="0.15">
      <c r="A228" s="1087"/>
      <c r="B228" s="1088"/>
      <c r="C228" s="1088"/>
      <c r="D228" s="1088"/>
      <c r="E228" s="1088"/>
      <c r="F228" s="1089"/>
      <c r="G228" s="848" t="s">
        <v>17</v>
      </c>
      <c r="H228" s="699"/>
      <c r="I228" s="699"/>
      <c r="J228" s="699"/>
      <c r="K228" s="699"/>
      <c r="L228" s="698" t="s">
        <v>18</v>
      </c>
      <c r="M228" s="699"/>
      <c r="N228" s="699"/>
      <c r="O228" s="699"/>
      <c r="P228" s="699"/>
      <c r="Q228" s="699"/>
      <c r="R228" s="699"/>
      <c r="S228" s="699"/>
      <c r="T228" s="699"/>
      <c r="U228" s="699"/>
      <c r="V228" s="699"/>
      <c r="W228" s="699"/>
      <c r="X228" s="700"/>
      <c r="Y228" s="684" t="s">
        <v>19</v>
      </c>
      <c r="Z228" s="685"/>
      <c r="AA228" s="685"/>
      <c r="AB228" s="831"/>
      <c r="AC228" s="848" t="s">
        <v>17</v>
      </c>
      <c r="AD228" s="699"/>
      <c r="AE228" s="699"/>
      <c r="AF228" s="699"/>
      <c r="AG228" s="699"/>
      <c r="AH228" s="698" t="s">
        <v>18</v>
      </c>
      <c r="AI228" s="699"/>
      <c r="AJ228" s="699"/>
      <c r="AK228" s="699"/>
      <c r="AL228" s="699"/>
      <c r="AM228" s="699"/>
      <c r="AN228" s="699"/>
      <c r="AO228" s="699"/>
      <c r="AP228" s="699"/>
      <c r="AQ228" s="699"/>
      <c r="AR228" s="699"/>
      <c r="AS228" s="699"/>
      <c r="AT228" s="700"/>
      <c r="AU228" s="684" t="s">
        <v>19</v>
      </c>
      <c r="AV228" s="685"/>
      <c r="AW228" s="685"/>
      <c r="AX228" s="686"/>
    </row>
    <row r="229" spans="1:50" ht="24.75" customHeight="1" x14ac:dyDescent="0.15">
      <c r="A229" s="1087"/>
      <c r="B229" s="1088"/>
      <c r="C229" s="1088"/>
      <c r="D229" s="1088"/>
      <c r="E229" s="1088"/>
      <c r="F229" s="1089"/>
      <c r="G229" s="701"/>
      <c r="H229" s="702"/>
      <c r="I229" s="702"/>
      <c r="J229" s="702"/>
      <c r="K229" s="703"/>
      <c r="L229" s="695"/>
      <c r="M229" s="696"/>
      <c r="N229" s="696"/>
      <c r="O229" s="696"/>
      <c r="P229" s="696"/>
      <c r="Q229" s="696"/>
      <c r="R229" s="696"/>
      <c r="S229" s="696"/>
      <c r="T229" s="696"/>
      <c r="U229" s="696"/>
      <c r="V229" s="696"/>
      <c r="W229" s="696"/>
      <c r="X229" s="697"/>
      <c r="Y229" s="416"/>
      <c r="Z229" s="417"/>
      <c r="AA229" s="417"/>
      <c r="AB229" s="838"/>
      <c r="AC229" s="701"/>
      <c r="AD229" s="702"/>
      <c r="AE229" s="702"/>
      <c r="AF229" s="702"/>
      <c r="AG229" s="703"/>
      <c r="AH229" s="695"/>
      <c r="AI229" s="696"/>
      <c r="AJ229" s="696"/>
      <c r="AK229" s="696"/>
      <c r="AL229" s="696"/>
      <c r="AM229" s="696"/>
      <c r="AN229" s="696"/>
      <c r="AO229" s="696"/>
      <c r="AP229" s="696"/>
      <c r="AQ229" s="696"/>
      <c r="AR229" s="696"/>
      <c r="AS229" s="696"/>
      <c r="AT229" s="697"/>
      <c r="AU229" s="416"/>
      <c r="AV229" s="417"/>
      <c r="AW229" s="417"/>
      <c r="AX229" s="418"/>
    </row>
    <row r="230" spans="1:50" ht="24.75" customHeight="1" x14ac:dyDescent="0.15">
      <c r="A230" s="1087"/>
      <c r="B230" s="1088"/>
      <c r="C230" s="1088"/>
      <c r="D230" s="1088"/>
      <c r="E230" s="1088"/>
      <c r="F230" s="1089"/>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3"/>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15">
      <c r="A231" s="1087"/>
      <c r="B231" s="1088"/>
      <c r="C231" s="1088"/>
      <c r="D231" s="1088"/>
      <c r="E231" s="1088"/>
      <c r="F231" s="1089"/>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3"/>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15">
      <c r="A232" s="1087"/>
      <c r="B232" s="1088"/>
      <c r="C232" s="1088"/>
      <c r="D232" s="1088"/>
      <c r="E232" s="1088"/>
      <c r="F232" s="1089"/>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3"/>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15">
      <c r="A233" s="1087"/>
      <c r="B233" s="1088"/>
      <c r="C233" s="1088"/>
      <c r="D233" s="1088"/>
      <c r="E233" s="1088"/>
      <c r="F233" s="1089"/>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3"/>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15">
      <c r="A234" s="1087"/>
      <c r="B234" s="1088"/>
      <c r="C234" s="1088"/>
      <c r="D234" s="1088"/>
      <c r="E234" s="1088"/>
      <c r="F234" s="1089"/>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3"/>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15">
      <c r="A235" s="1087"/>
      <c r="B235" s="1088"/>
      <c r="C235" s="1088"/>
      <c r="D235" s="1088"/>
      <c r="E235" s="1088"/>
      <c r="F235" s="1089"/>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3"/>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15">
      <c r="A236" s="1087"/>
      <c r="B236" s="1088"/>
      <c r="C236" s="1088"/>
      <c r="D236" s="1088"/>
      <c r="E236" s="1088"/>
      <c r="F236" s="1089"/>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3"/>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15">
      <c r="A237" s="1087"/>
      <c r="B237" s="1088"/>
      <c r="C237" s="1088"/>
      <c r="D237" s="1088"/>
      <c r="E237" s="1088"/>
      <c r="F237" s="1089"/>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3"/>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15">
      <c r="A238" s="1087"/>
      <c r="B238" s="1088"/>
      <c r="C238" s="1088"/>
      <c r="D238" s="1088"/>
      <c r="E238" s="1088"/>
      <c r="F238" s="1089"/>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3"/>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
      <c r="A239" s="1087"/>
      <c r="B239" s="1088"/>
      <c r="C239" s="1088"/>
      <c r="D239" s="1088"/>
      <c r="E239" s="1088"/>
      <c r="F239" s="1089"/>
      <c r="G239" s="859" t="s">
        <v>20</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20</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87"/>
      <c r="B240" s="1088"/>
      <c r="C240" s="1088"/>
      <c r="D240" s="1088"/>
      <c r="E240" s="1088"/>
      <c r="F240" s="1089"/>
      <c r="G240" s="626" t="s">
        <v>295</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296</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6"/>
    </row>
    <row r="241" spans="1:50" ht="24.75" customHeight="1" x14ac:dyDescent="0.15">
      <c r="A241" s="1087"/>
      <c r="B241" s="1088"/>
      <c r="C241" s="1088"/>
      <c r="D241" s="1088"/>
      <c r="E241" s="1088"/>
      <c r="F241" s="1089"/>
      <c r="G241" s="848" t="s">
        <v>17</v>
      </c>
      <c r="H241" s="699"/>
      <c r="I241" s="699"/>
      <c r="J241" s="699"/>
      <c r="K241" s="699"/>
      <c r="L241" s="698" t="s">
        <v>18</v>
      </c>
      <c r="M241" s="699"/>
      <c r="N241" s="699"/>
      <c r="O241" s="699"/>
      <c r="P241" s="699"/>
      <c r="Q241" s="699"/>
      <c r="R241" s="699"/>
      <c r="S241" s="699"/>
      <c r="T241" s="699"/>
      <c r="U241" s="699"/>
      <c r="V241" s="699"/>
      <c r="W241" s="699"/>
      <c r="X241" s="700"/>
      <c r="Y241" s="684" t="s">
        <v>19</v>
      </c>
      <c r="Z241" s="685"/>
      <c r="AA241" s="685"/>
      <c r="AB241" s="831"/>
      <c r="AC241" s="848" t="s">
        <v>17</v>
      </c>
      <c r="AD241" s="699"/>
      <c r="AE241" s="699"/>
      <c r="AF241" s="699"/>
      <c r="AG241" s="699"/>
      <c r="AH241" s="698" t="s">
        <v>18</v>
      </c>
      <c r="AI241" s="699"/>
      <c r="AJ241" s="699"/>
      <c r="AK241" s="699"/>
      <c r="AL241" s="699"/>
      <c r="AM241" s="699"/>
      <c r="AN241" s="699"/>
      <c r="AO241" s="699"/>
      <c r="AP241" s="699"/>
      <c r="AQ241" s="699"/>
      <c r="AR241" s="699"/>
      <c r="AS241" s="699"/>
      <c r="AT241" s="700"/>
      <c r="AU241" s="684" t="s">
        <v>19</v>
      </c>
      <c r="AV241" s="685"/>
      <c r="AW241" s="685"/>
      <c r="AX241" s="686"/>
    </row>
    <row r="242" spans="1:50" ht="24.75" customHeight="1" x14ac:dyDescent="0.15">
      <c r="A242" s="1087"/>
      <c r="B242" s="1088"/>
      <c r="C242" s="1088"/>
      <c r="D242" s="1088"/>
      <c r="E242" s="1088"/>
      <c r="F242" s="1089"/>
      <c r="G242" s="701"/>
      <c r="H242" s="702"/>
      <c r="I242" s="702"/>
      <c r="J242" s="702"/>
      <c r="K242" s="703"/>
      <c r="L242" s="695"/>
      <c r="M242" s="696"/>
      <c r="N242" s="696"/>
      <c r="O242" s="696"/>
      <c r="P242" s="696"/>
      <c r="Q242" s="696"/>
      <c r="R242" s="696"/>
      <c r="S242" s="696"/>
      <c r="T242" s="696"/>
      <c r="U242" s="696"/>
      <c r="V242" s="696"/>
      <c r="W242" s="696"/>
      <c r="X242" s="697"/>
      <c r="Y242" s="416"/>
      <c r="Z242" s="417"/>
      <c r="AA242" s="417"/>
      <c r="AB242" s="838"/>
      <c r="AC242" s="701"/>
      <c r="AD242" s="702"/>
      <c r="AE242" s="702"/>
      <c r="AF242" s="702"/>
      <c r="AG242" s="703"/>
      <c r="AH242" s="695"/>
      <c r="AI242" s="696"/>
      <c r="AJ242" s="696"/>
      <c r="AK242" s="696"/>
      <c r="AL242" s="696"/>
      <c r="AM242" s="696"/>
      <c r="AN242" s="696"/>
      <c r="AO242" s="696"/>
      <c r="AP242" s="696"/>
      <c r="AQ242" s="696"/>
      <c r="AR242" s="696"/>
      <c r="AS242" s="696"/>
      <c r="AT242" s="697"/>
      <c r="AU242" s="416"/>
      <c r="AV242" s="417"/>
      <c r="AW242" s="417"/>
      <c r="AX242" s="418"/>
    </row>
    <row r="243" spans="1:50" ht="24.75" customHeight="1" x14ac:dyDescent="0.15">
      <c r="A243" s="1087"/>
      <c r="B243" s="1088"/>
      <c r="C243" s="1088"/>
      <c r="D243" s="1088"/>
      <c r="E243" s="1088"/>
      <c r="F243" s="1089"/>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3"/>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15">
      <c r="A244" s="1087"/>
      <c r="B244" s="1088"/>
      <c r="C244" s="1088"/>
      <c r="D244" s="1088"/>
      <c r="E244" s="1088"/>
      <c r="F244" s="1089"/>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3"/>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15">
      <c r="A245" s="1087"/>
      <c r="B245" s="1088"/>
      <c r="C245" s="1088"/>
      <c r="D245" s="1088"/>
      <c r="E245" s="1088"/>
      <c r="F245" s="1089"/>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3"/>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15">
      <c r="A246" s="1087"/>
      <c r="B246" s="1088"/>
      <c r="C246" s="1088"/>
      <c r="D246" s="1088"/>
      <c r="E246" s="1088"/>
      <c r="F246" s="1089"/>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3"/>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15">
      <c r="A247" s="1087"/>
      <c r="B247" s="1088"/>
      <c r="C247" s="1088"/>
      <c r="D247" s="1088"/>
      <c r="E247" s="1088"/>
      <c r="F247" s="1089"/>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3"/>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15">
      <c r="A248" s="1087"/>
      <c r="B248" s="1088"/>
      <c r="C248" s="1088"/>
      <c r="D248" s="1088"/>
      <c r="E248" s="1088"/>
      <c r="F248" s="1089"/>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3"/>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15">
      <c r="A249" s="1087"/>
      <c r="B249" s="1088"/>
      <c r="C249" s="1088"/>
      <c r="D249" s="1088"/>
      <c r="E249" s="1088"/>
      <c r="F249" s="1089"/>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3"/>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15">
      <c r="A250" s="1087"/>
      <c r="B250" s="1088"/>
      <c r="C250" s="1088"/>
      <c r="D250" s="1088"/>
      <c r="E250" s="1088"/>
      <c r="F250" s="1089"/>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3"/>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15">
      <c r="A251" s="1087"/>
      <c r="B251" s="1088"/>
      <c r="C251" s="1088"/>
      <c r="D251" s="1088"/>
      <c r="E251" s="1088"/>
      <c r="F251" s="1089"/>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3"/>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
      <c r="A252" s="1087"/>
      <c r="B252" s="1088"/>
      <c r="C252" s="1088"/>
      <c r="D252" s="1088"/>
      <c r="E252" s="1088"/>
      <c r="F252" s="1089"/>
      <c r="G252" s="859" t="s">
        <v>20</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20</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87"/>
      <c r="B253" s="1088"/>
      <c r="C253" s="1088"/>
      <c r="D253" s="1088"/>
      <c r="E253" s="1088"/>
      <c r="F253" s="1089"/>
      <c r="G253" s="626" t="s">
        <v>297</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192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6"/>
    </row>
    <row r="254" spans="1:50" ht="24.75" customHeight="1" x14ac:dyDescent="0.15">
      <c r="A254" s="1087"/>
      <c r="B254" s="1088"/>
      <c r="C254" s="1088"/>
      <c r="D254" s="1088"/>
      <c r="E254" s="1088"/>
      <c r="F254" s="1089"/>
      <c r="G254" s="848" t="s">
        <v>17</v>
      </c>
      <c r="H254" s="699"/>
      <c r="I254" s="699"/>
      <c r="J254" s="699"/>
      <c r="K254" s="699"/>
      <c r="L254" s="698" t="s">
        <v>18</v>
      </c>
      <c r="M254" s="699"/>
      <c r="N254" s="699"/>
      <c r="O254" s="699"/>
      <c r="P254" s="699"/>
      <c r="Q254" s="699"/>
      <c r="R254" s="699"/>
      <c r="S254" s="699"/>
      <c r="T254" s="699"/>
      <c r="U254" s="699"/>
      <c r="V254" s="699"/>
      <c r="W254" s="699"/>
      <c r="X254" s="700"/>
      <c r="Y254" s="684" t="s">
        <v>19</v>
      </c>
      <c r="Z254" s="685"/>
      <c r="AA254" s="685"/>
      <c r="AB254" s="831"/>
      <c r="AC254" s="848" t="s">
        <v>17</v>
      </c>
      <c r="AD254" s="699"/>
      <c r="AE254" s="699"/>
      <c r="AF254" s="699"/>
      <c r="AG254" s="699"/>
      <c r="AH254" s="698" t="s">
        <v>18</v>
      </c>
      <c r="AI254" s="699"/>
      <c r="AJ254" s="699"/>
      <c r="AK254" s="699"/>
      <c r="AL254" s="699"/>
      <c r="AM254" s="699"/>
      <c r="AN254" s="699"/>
      <c r="AO254" s="699"/>
      <c r="AP254" s="699"/>
      <c r="AQ254" s="699"/>
      <c r="AR254" s="699"/>
      <c r="AS254" s="699"/>
      <c r="AT254" s="700"/>
      <c r="AU254" s="684" t="s">
        <v>19</v>
      </c>
      <c r="AV254" s="685"/>
      <c r="AW254" s="685"/>
      <c r="AX254" s="686"/>
    </row>
    <row r="255" spans="1:50" ht="24.75" customHeight="1" x14ac:dyDescent="0.15">
      <c r="A255" s="1087"/>
      <c r="B255" s="1088"/>
      <c r="C255" s="1088"/>
      <c r="D255" s="1088"/>
      <c r="E255" s="1088"/>
      <c r="F255" s="1089"/>
      <c r="G255" s="701"/>
      <c r="H255" s="702"/>
      <c r="I255" s="702"/>
      <c r="J255" s="702"/>
      <c r="K255" s="703"/>
      <c r="L255" s="695"/>
      <c r="M255" s="696"/>
      <c r="N255" s="696"/>
      <c r="O255" s="696"/>
      <c r="P255" s="696"/>
      <c r="Q255" s="696"/>
      <c r="R255" s="696"/>
      <c r="S255" s="696"/>
      <c r="T255" s="696"/>
      <c r="U255" s="696"/>
      <c r="V255" s="696"/>
      <c r="W255" s="696"/>
      <c r="X255" s="697"/>
      <c r="Y255" s="416"/>
      <c r="Z255" s="417"/>
      <c r="AA255" s="417"/>
      <c r="AB255" s="838"/>
      <c r="AC255" s="701"/>
      <c r="AD255" s="702"/>
      <c r="AE255" s="702"/>
      <c r="AF255" s="702"/>
      <c r="AG255" s="703"/>
      <c r="AH255" s="695"/>
      <c r="AI255" s="696"/>
      <c r="AJ255" s="696"/>
      <c r="AK255" s="696"/>
      <c r="AL255" s="696"/>
      <c r="AM255" s="696"/>
      <c r="AN255" s="696"/>
      <c r="AO255" s="696"/>
      <c r="AP255" s="696"/>
      <c r="AQ255" s="696"/>
      <c r="AR255" s="696"/>
      <c r="AS255" s="696"/>
      <c r="AT255" s="697"/>
      <c r="AU255" s="416"/>
      <c r="AV255" s="417"/>
      <c r="AW255" s="417"/>
      <c r="AX255" s="418"/>
    </row>
    <row r="256" spans="1:50" ht="24.75" customHeight="1" x14ac:dyDescent="0.15">
      <c r="A256" s="1087"/>
      <c r="B256" s="1088"/>
      <c r="C256" s="1088"/>
      <c r="D256" s="1088"/>
      <c r="E256" s="1088"/>
      <c r="F256" s="1089"/>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3"/>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15">
      <c r="A257" s="1087"/>
      <c r="B257" s="1088"/>
      <c r="C257" s="1088"/>
      <c r="D257" s="1088"/>
      <c r="E257" s="1088"/>
      <c r="F257" s="1089"/>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3"/>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15">
      <c r="A258" s="1087"/>
      <c r="B258" s="1088"/>
      <c r="C258" s="1088"/>
      <c r="D258" s="1088"/>
      <c r="E258" s="1088"/>
      <c r="F258" s="1089"/>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3"/>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15">
      <c r="A259" s="1087"/>
      <c r="B259" s="1088"/>
      <c r="C259" s="1088"/>
      <c r="D259" s="1088"/>
      <c r="E259" s="1088"/>
      <c r="F259" s="1089"/>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3"/>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15">
      <c r="A260" s="1087"/>
      <c r="B260" s="1088"/>
      <c r="C260" s="1088"/>
      <c r="D260" s="1088"/>
      <c r="E260" s="1088"/>
      <c r="F260" s="1089"/>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3"/>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15">
      <c r="A261" s="1087"/>
      <c r="B261" s="1088"/>
      <c r="C261" s="1088"/>
      <c r="D261" s="1088"/>
      <c r="E261" s="1088"/>
      <c r="F261" s="1089"/>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3"/>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15">
      <c r="A262" s="1087"/>
      <c r="B262" s="1088"/>
      <c r="C262" s="1088"/>
      <c r="D262" s="1088"/>
      <c r="E262" s="1088"/>
      <c r="F262" s="1089"/>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3"/>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15">
      <c r="A263" s="1087"/>
      <c r="B263" s="1088"/>
      <c r="C263" s="1088"/>
      <c r="D263" s="1088"/>
      <c r="E263" s="1088"/>
      <c r="F263" s="1089"/>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3"/>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15">
      <c r="A264" s="1087"/>
      <c r="B264" s="1088"/>
      <c r="C264" s="1088"/>
      <c r="D264" s="1088"/>
      <c r="E264" s="1088"/>
      <c r="F264" s="1089"/>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3"/>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353</v>
      </c>
      <c r="Z3" s="381"/>
      <c r="AA3" s="381"/>
      <c r="AB3" s="381"/>
      <c r="AC3" s="148" t="s">
        <v>338</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7">
        <v>1</v>
      </c>
      <c r="B4" s="1097">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7">
        <v>2</v>
      </c>
      <c r="B5" s="1097">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7">
        <v>3</v>
      </c>
      <c r="B6" s="1097">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7">
        <v>4</v>
      </c>
      <c r="B7" s="1097">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7">
        <v>5</v>
      </c>
      <c r="B8" s="1097">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7">
        <v>6</v>
      </c>
      <c r="B9" s="1097">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7">
        <v>7</v>
      </c>
      <c r="B10" s="1097">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7">
        <v>8</v>
      </c>
      <c r="B11" s="1097">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7">
        <v>9</v>
      </c>
      <c r="B12" s="1097">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7">
        <v>10</v>
      </c>
      <c r="B13" s="1097">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7">
        <v>11</v>
      </c>
      <c r="B14" s="1097">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7">
        <v>12</v>
      </c>
      <c r="B15" s="1097">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7">
        <v>13</v>
      </c>
      <c r="B16" s="1097">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7">
        <v>14</v>
      </c>
      <c r="B17" s="1097">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7">
        <v>15</v>
      </c>
      <c r="B18" s="1097">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7">
        <v>16</v>
      </c>
      <c r="B19" s="1097">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7">
        <v>17</v>
      </c>
      <c r="B20" s="1097">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7">
        <v>18</v>
      </c>
      <c r="B21" s="1097">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7">
        <v>19</v>
      </c>
      <c r="B22" s="1097">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7">
        <v>20</v>
      </c>
      <c r="B23" s="1097">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7">
        <v>21</v>
      </c>
      <c r="B24" s="1097">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7">
        <v>22</v>
      </c>
      <c r="B25" s="1097">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7">
        <v>23</v>
      </c>
      <c r="B26" s="1097">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7">
        <v>24</v>
      </c>
      <c r="B27" s="1097">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7">
        <v>25</v>
      </c>
      <c r="B28" s="1097">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7">
        <v>26</v>
      </c>
      <c r="B29" s="1097">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7">
        <v>27</v>
      </c>
      <c r="B30" s="1097">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7">
        <v>28</v>
      </c>
      <c r="B31" s="1097">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7">
        <v>29</v>
      </c>
      <c r="B32" s="1097">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7">
        <v>30</v>
      </c>
      <c r="B33" s="1097">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353</v>
      </c>
      <c r="Z36" s="381"/>
      <c r="AA36" s="381"/>
      <c r="AB36" s="381"/>
      <c r="AC36" s="148" t="s">
        <v>338</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7">
        <v>1</v>
      </c>
      <c r="B37" s="1097">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7">
        <v>2</v>
      </c>
      <c r="B38" s="1097">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7">
        <v>3</v>
      </c>
      <c r="B39" s="1097">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7">
        <v>4</v>
      </c>
      <c r="B40" s="1097">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7">
        <v>5</v>
      </c>
      <c r="B41" s="1097">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7">
        <v>6</v>
      </c>
      <c r="B42" s="1097">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7">
        <v>7</v>
      </c>
      <c r="B43" s="1097">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7">
        <v>8</v>
      </c>
      <c r="B44" s="1097">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7">
        <v>9</v>
      </c>
      <c r="B45" s="1097">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7">
        <v>10</v>
      </c>
      <c r="B46" s="1097">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7">
        <v>11</v>
      </c>
      <c r="B47" s="1097">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7">
        <v>12</v>
      </c>
      <c r="B48" s="1097">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7">
        <v>13</v>
      </c>
      <c r="B49" s="1097">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7">
        <v>14</v>
      </c>
      <c r="B50" s="1097">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7">
        <v>15</v>
      </c>
      <c r="B51" s="1097">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7">
        <v>16</v>
      </c>
      <c r="B52" s="1097">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7">
        <v>17</v>
      </c>
      <c r="B53" s="1097">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7">
        <v>18</v>
      </c>
      <c r="B54" s="1097">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7">
        <v>19</v>
      </c>
      <c r="B55" s="1097">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7">
        <v>20</v>
      </c>
      <c r="B56" s="1097">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7">
        <v>21</v>
      </c>
      <c r="B57" s="1097">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7">
        <v>22</v>
      </c>
      <c r="B58" s="1097">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7">
        <v>23</v>
      </c>
      <c r="B59" s="1097">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7">
        <v>24</v>
      </c>
      <c r="B60" s="1097">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7">
        <v>25</v>
      </c>
      <c r="B61" s="1097">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7">
        <v>26</v>
      </c>
      <c r="B62" s="1097">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7">
        <v>27</v>
      </c>
      <c r="B63" s="1097">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7">
        <v>28</v>
      </c>
      <c r="B64" s="1097">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7">
        <v>29</v>
      </c>
      <c r="B65" s="1097">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7">
        <v>30</v>
      </c>
      <c r="B66" s="1097">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353</v>
      </c>
      <c r="Z69" s="381"/>
      <c r="AA69" s="381"/>
      <c r="AB69" s="381"/>
      <c r="AC69" s="148" t="s">
        <v>338</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7">
        <v>1</v>
      </c>
      <c r="B70" s="1097">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7">
        <v>2</v>
      </c>
      <c r="B71" s="1097">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7">
        <v>3</v>
      </c>
      <c r="B72" s="1097">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7">
        <v>4</v>
      </c>
      <c r="B73" s="1097">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7">
        <v>5</v>
      </c>
      <c r="B74" s="1097">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7">
        <v>6</v>
      </c>
      <c r="B75" s="1097">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7">
        <v>7</v>
      </c>
      <c r="B76" s="1097">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7">
        <v>8</v>
      </c>
      <c r="B77" s="1097">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7">
        <v>9</v>
      </c>
      <c r="B78" s="1097">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7">
        <v>10</v>
      </c>
      <c r="B79" s="1097">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7">
        <v>11</v>
      </c>
      <c r="B80" s="1097">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7">
        <v>12</v>
      </c>
      <c r="B81" s="1097">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7">
        <v>13</v>
      </c>
      <c r="B82" s="1097">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7">
        <v>14</v>
      </c>
      <c r="B83" s="1097">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7">
        <v>15</v>
      </c>
      <c r="B84" s="1097">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7">
        <v>16</v>
      </c>
      <c r="B85" s="1097">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7">
        <v>17</v>
      </c>
      <c r="B86" s="1097">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7">
        <v>18</v>
      </c>
      <c r="B87" s="1097">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7">
        <v>19</v>
      </c>
      <c r="B88" s="1097">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7">
        <v>20</v>
      </c>
      <c r="B89" s="1097">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7">
        <v>21</v>
      </c>
      <c r="B90" s="1097">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7">
        <v>22</v>
      </c>
      <c r="B91" s="1097">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7">
        <v>23</v>
      </c>
      <c r="B92" s="1097">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7">
        <v>24</v>
      </c>
      <c r="B93" s="1097">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7">
        <v>25</v>
      </c>
      <c r="B94" s="1097">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7">
        <v>26</v>
      </c>
      <c r="B95" s="1097">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7">
        <v>27</v>
      </c>
      <c r="B96" s="1097">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7">
        <v>28</v>
      </c>
      <c r="B97" s="1097">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7">
        <v>29</v>
      </c>
      <c r="B98" s="1097">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7">
        <v>30</v>
      </c>
      <c r="B99" s="1097">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353</v>
      </c>
      <c r="Z102" s="381"/>
      <c r="AA102" s="381"/>
      <c r="AB102" s="381"/>
      <c r="AC102" s="148" t="s">
        <v>338</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7">
        <v>1</v>
      </c>
      <c r="B103" s="1097">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7">
        <v>2</v>
      </c>
      <c r="B104" s="1097">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7">
        <v>3</v>
      </c>
      <c r="B105" s="1097">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7">
        <v>4</v>
      </c>
      <c r="B106" s="1097">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7">
        <v>5</v>
      </c>
      <c r="B107" s="1097">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7">
        <v>6</v>
      </c>
      <c r="B108" s="1097">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7">
        <v>7</v>
      </c>
      <c r="B109" s="1097">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7">
        <v>8</v>
      </c>
      <c r="B110" s="1097">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7">
        <v>9</v>
      </c>
      <c r="B111" s="1097">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7">
        <v>10</v>
      </c>
      <c r="B112" s="1097">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7">
        <v>11</v>
      </c>
      <c r="B113" s="1097">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7">
        <v>12</v>
      </c>
      <c r="B114" s="1097">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7">
        <v>13</v>
      </c>
      <c r="B115" s="1097">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7">
        <v>14</v>
      </c>
      <c r="B116" s="1097">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7">
        <v>15</v>
      </c>
      <c r="B117" s="1097">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7">
        <v>16</v>
      </c>
      <c r="B118" s="1097">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7">
        <v>17</v>
      </c>
      <c r="B119" s="1097">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7">
        <v>18</v>
      </c>
      <c r="B120" s="1097">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7">
        <v>19</v>
      </c>
      <c r="B121" s="1097">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7">
        <v>20</v>
      </c>
      <c r="B122" s="1097">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7">
        <v>21</v>
      </c>
      <c r="B123" s="1097">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7">
        <v>22</v>
      </c>
      <c r="B124" s="1097">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7">
        <v>23</v>
      </c>
      <c r="B125" s="1097">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7">
        <v>24</v>
      </c>
      <c r="B126" s="1097">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7">
        <v>25</v>
      </c>
      <c r="B127" s="1097">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7">
        <v>26</v>
      </c>
      <c r="B128" s="1097">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7">
        <v>27</v>
      </c>
      <c r="B129" s="1097">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7">
        <v>28</v>
      </c>
      <c r="B130" s="1097">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7">
        <v>29</v>
      </c>
      <c r="B131" s="1097">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7">
        <v>30</v>
      </c>
      <c r="B132" s="1097">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353</v>
      </c>
      <c r="Z135" s="381"/>
      <c r="AA135" s="381"/>
      <c r="AB135" s="381"/>
      <c r="AC135" s="148" t="s">
        <v>338</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7">
        <v>1</v>
      </c>
      <c r="B136" s="1097">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7">
        <v>2</v>
      </c>
      <c r="B137" s="1097">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7">
        <v>3</v>
      </c>
      <c r="B138" s="1097">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7">
        <v>4</v>
      </c>
      <c r="B139" s="1097">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7">
        <v>5</v>
      </c>
      <c r="B140" s="1097">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7">
        <v>6</v>
      </c>
      <c r="B141" s="1097">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7">
        <v>7</v>
      </c>
      <c r="B142" s="1097">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7">
        <v>8</v>
      </c>
      <c r="B143" s="1097">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7">
        <v>9</v>
      </c>
      <c r="B144" s="1097">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7">
        <v>10</v>
      </c>
      <c r="B145" s="1097">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7">
        <v>11</v>
      </c>
      <c r="B146" s="1097">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7">
        <v>12</v>
      </c>
      <c r="B147" s="1097">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7">
        <v>13</v>
      </c>
      <c r="B148" s="1097">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7">
        <v>14</v>
      </c>
      <c r="B149" s="1097">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7">
        <v>15</v>
      </c>
      <c r="B150" s="1097">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7">
        <v>16</v>
      </c>
      <c r="B151" s="1097">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7">
        <v>17</v>
      </c>
      <c r="B152" s="1097">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7">
        <v>18</v>
      </c>
      <c r="B153" s="1097">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7">
        <v>19</v>
      </c>
      <c r="B154" s="1097">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7">
        <v>20</v>
      </c>
      <c r="B155" s="1097">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7">
        <v>21</v>
      </c>
      <c r="B156" s="1097">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7">
        <v>22</v>
      </c>
      <c r="B157" s="1097">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7">
        <v>23</v>
      </c>
      <c r="B158" s="1097">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7">
        <v>24</v>
      </c>
      <c r="B159" s="1097">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7">
        <v>25</v>
      </c>
      <c r="B160" s="1097">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7">
        <v>26</v>
      </c>
      <c r="B161" s="1097">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7">
        <v>27</v>
      </c>
      <c r="B162" s="1097">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7">
        <v>28</v>
      </c>
      <c r="B163" s="1097">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7">
        <v>29</v>
      </c>
      <c r="B164" s="1097">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7">
        <v>30</v>
      </c>
      <c r="B165" s="1097">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353</v>
      </c>
      <c r="Z168" s="381"/>
      <c r="AA168" s="381"/>
      <c r="AB168" s="381"/>
      <c r="AC168" s="148" t="s">
        <v>338</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7">
        <v>1</v>
      </c>
      <c r="B169" s="1097">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7">
        <v>2</v>
      </c>
      <c r="B170" s="1097">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7">
        <v>3</v>
      </c>
      <c r="B171" s="1097">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7">
        <v>4</v>
      </c>
      <c r="B172" s="1097">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7">
        <v>5</v>
      </c>
      <c r="B173" s="1097">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7">
        <v>6</v>
      </c>
      <c r="B174" s="1097">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7">
        <v>7</v>
      </c>
      <c r="B175" s="1097">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7">
        <v>8</v>
      </c>
      <c r="B176" s="1097">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7">
        <v>9</v>
      </c>
      <c r="B177" s="1097">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7">
        <v>10</v>
      </c>
      <c r="B178" s="1097">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7">
        <v>11</v>
      </c>
      <c r="B179" s="1097">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7">
        <v>12</v>
      </c>
      <c r="B180" s="1097">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7">
        <v>13</v>
      </c>
      <c r="B181" s="1097">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7">
        <v>14</v>
      </c>
      <c r="B182" s="1097">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7">
        <v>15</v>
      </c>
      <c r="B183" s="1097">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7">
        <v>16</v>
      </c>
      <c r="B184" s="1097">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7">
        <v>17</v>
      </c>
      <c r="B185" s="1097">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7">
        <v>18</v>
      </c>
      <c r="B186" s="1097">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7">
        <v>19</v>
      </c>
      <c r="B187" s="1097">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7">
        <v>20</v>
      </c>
      <c r="B188" s="1097">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7">
        <v>21</v>
      </c>
      <c r="B189" s="1097">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7">
        <v>22</v>
      </c>
      <c r="B190" s="1097">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7">
        <v>23</v>
      </c>
      <c r="B191" s="1097">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7">
        <v>24</v>
      </c>
      <c r="B192" s="1097">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7">
        <v>25</v>
      </c>
      <c r="B193" s="1097">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7">
        <v>26</v>
      </c>
      <c r="B194" s="1097">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7">
        <v>27</v>
      </c>
      <c r="B195" s="1097">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7">
        <v>28</v>
      </c>
      <c r="B196" s="1097">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7">
        <v>29</v>
      </c>
      <c r="B197" s="1097">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7">
        <v>30</v>
      </c>
      <c r="B198" s="1097">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353</v>
      </c>
      <c r="Z201" s="381"/>
      <c r="AA201" s="381"/>
      <c r="AB201" s="381"/>
      <c r="AC201" s="148" t="s">
        <v>338</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7">
        <v>1</v>
      </c>
      <c r="B202" s="1097">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7">
        <v>2</v>
      </c>
      <c r="B203" s="1097">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7">
        <v>3</v>
      </c>
      <c r="B204" s="1097">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7">
        <v>4</v>
      </c>
      <c r="B205" s="1097">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7">
        <v>5</v>
      </c>
      <c r="B206" s="1097">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7">
        <v>6</v>
      </c>
      <c r="B207" s="1097">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7">
        <v>7</v>
      </c>
      <c r="B208" s="1097">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7">
        <v>8</v>
      </c>
      <c r="B209" s="1097">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7">
        <v>9</v>
      </c>
      <c r="B210" s="1097">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7">
        <v>10</v>
      </c>
      <c r="B211" s="1097">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7">
        <v>11</v>
      </c>
      <c r="B212" s="1097">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7">
        <v>12</v>
      </c>
      <c r="B213" s="1097">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7">
        <v>13</v>
      </c>
      <c r="B214" s="1097">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7">
        <v>14</v>
      </c>
      <c r="B215" s="1097">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7">
        <v>15</v>
      </c>
      <c r="B216" s="1097">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7">
        <v>16</v>
      </c>
      <c r="B217" s="1097">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7">
        <v>17</v>
      </c>
      <c r="B218" s="1097">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7">
        <v>18</v>
      </c>
      <c r="B219" s="1097">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7">
        <v>19</v>
      </c>
      <c r="B220" s="1097">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7">
        <v>20</v>
      </c>
      <c r="B221" s="1097">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7">
        <v>21</v>
      </c>
      <c r="B222" s="1097">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7">
        <v>22</v>
      </c>
      <c r="B223" s="1097">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7">
        <v>23</v>
      </c>
      <c r="B224" s="1097">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7">
        <v>24</v>
      </c>
      <c r="B225" s="1097">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7">
        <v>25</v>
      </c>
      <c r="B226" s="1097">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7">
        <v>26</v>
      </c>
      <c r="B227" s="1097">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7">
        <v>27</v>
      </c>
      <c r="B228" s="1097">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7">
        <v>28</v>
      </c>
      <c r="B229" s="1097">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7">
        <v>29</v>
      </c>
      <c r="B230" s="1097">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7">
        <v>30</v>
      </c>
      <c r="B231" s="1097">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353</v>
      </c>
      <c r="Z234" s="381"/>
      <c r="AA234" s="381"/>
      <c r="AB234" s="381"/>
      <c r="AC234" s="148" t="s">
        <v>338</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7">
        <v>1</v>
      </c>
      <c r="B235" s="1097">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7">
        <v>2</v>
      </c>
      <c r="B236" s="1097">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7">
        <v>3</v>
      </c>
      <c r="B237" s="1097">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7">
        <v>4</v>
      </c>
      <c r="B238" s="1097">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7">
        <v>5</v>
      </c>
      <c r="B239" s="1097">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7">
        <v>6</v>
      </c>
      <c r="B240" s="1097">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7">
        <v>7</v>
      </c>
      <c r="B241" s="1097">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7">
        <v>8</v>
      </c>
      <c r="B242" s="1097">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7">
        <v>9</v>
      </c>
      <c r="B243" s="1097">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7">
        <v>10</v>
      </c>
      <c r="B244" s="1097">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7">
        <v>11</v>
      </c>
      <c r="B245" s="1097">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7">
        <v>12</v>
      </c>
      <c r="B246" s="1097">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7">
        <v>13</v>
      </c>
      <c r="B247" s="1097">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7">
        <v>14</v>
      </c>
      <c r="B248" s="1097">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7">
        <v>15</v>
      </c>
      <c r="B249" s="1097">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7">
        <v>16</v>
      </c>
      <c r="B250" s="1097">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7">
        <v>17</v>
      </c>
      <c r="B251" s="1097">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7">
        <v>18</v>
      </c>
      <c r="B252" s="1097">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7">
        <v>19</v>
      </c>
      <c r="B253" s="1097">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7">
        <v>20</v>
      </c>
      <c r="B254" s="1097">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7">
        <v>21</v>
      </c>
      <c r="B255" s="1097">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7">
        <v>22</v>
      </c>
      <c r="B256" s="1097">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7">
        <v>23</v>
      </c>
      <c r="B257" s="1097">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7">
        <v>24</v>
      </c>
      <c r="B258" s="1097">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7">
        <v>25</v>
      </c>
      <c r="B259" s="1097">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7">
        <v>26</v>
      </c>
      <c r="B260" s="1097">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7">
        <v>27</v>
      </c>
      <c r="B261" s="1097">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7">
        <v>28</v>
      </c>
      <c r="B262" s="1097">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7">
        <v>29</v>
      </c>
      <c r="B263" s="1097">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7">
        <v>30</v>
      </c>
      <c r="B264" s="1097">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353</v>
      </c>
      <c r="Z267" s="381"/>
      <c r="AA267" s="381"/>
      <c r="AB267" s="381"/>
      <c r="AC267" s="148" t="s">
        <v>338</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7">
        <v>1</v>
      </c>
      <c r="B268" s="1097">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7">
        <v>2</v>
      </c>
      <c r="B269" s="1097">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7">
        <v>3</v>
      </c>
      <c r="B270" s="1097">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7">
        <v>4</v>
      </c>
      <c r="B271" s="1097">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7">
        <v>5</v>
      </c>
      <c r="B272" s="1097">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7">
        <v>6</v>
      </c>
      <c r="B273" s="1097">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7">
        <v>7</v>
      </c>
      <c r="B274" s="1097">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7">
        <v>8</v>
      </c>
      <c r="B275" s="1097">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7">
        <v>9</v>
      </c>
      <c r="B276" s="1097">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7">
        <v>10</v>
      </c>
      <c r="B277" s="1097">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7">
        <v>11</v>
      </c>
      <c r="B278" s="1097">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7">
        <v>12</v>
      </c>
      <c r="B279" s="1097">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7">
        <v>13</v>
      </c>
      <c r="B280" s="1097">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7">
        <v>14</v>
      </c>
      <c r="B281" s="1097">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7">
        <v>15</v>
      </c>
      <c r="B282" s="1097">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7">
        <v>16</v>
      </c>
      <c r="B283" s="1097">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7">
        <v>17</v>
      </c>
      <c r="B284" s="1097">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7">
        <v>18</v>
      </c>
      <c r="B285" s="1097">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7">
        <v>19</v>
      </c>
      <c r="B286" s="1097">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7">
        <v>20</v>
      </c>
      <c r="B287" s="1097">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7">
        <v>21</v>
      </c>
      <c r="B288" s="1097">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7">
        <v>22</v>
      </c>
      <c r="B289" s="1097">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7">
        <v>23</v>
      </c>
      <c r="B290" s="1097">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7">
        <v>24</v>
      </c>
      <c r="B291" s="1097">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7">
        <v>25</v>
      </c>
      <c r="B292" s="1097">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7">
        <v>26</v>
      </c>
      <c r="B293" s="1097">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7">
        <v>27</v>
      </c>
      <c r="B294" s="1097">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7">
        <v>28</v>
      </c>
      <c r="B295" s="1097">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7">
        <v>29</v>
      </c>
      <c r="B296" s="1097">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7">
        <v>30</v>
      </c>
      <c r="B297" s="1097">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353</v>
      </c>
      <c r="Z300" s="381"/>
      <c r="AA300" s="381"/>
      <c r="AB300" s="381"/>
      <c r="AC300" s="148" t="s">
        <v>338</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7">
        <v>1</v>
      </c>
      <c r="B301" s="1097">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7">
        <v>2</v>
      </c>
      <c r="B302" s="1097">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7">
        <v>3</v>
      </c>
      <c r="B303" s="1097">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7">
        <v>4</v>
      </c>
      <c r="B304" s="1097">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7">
        <v>5</v>
      </c>
      <c r="B305" s="1097">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7">
        <v>6</v>
      </c>
      <c r="B306" s="1097">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7">
        <v>7</v>
      </c>
      <c r="B307" s="1097">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7">
        <v>8</v>
      </c>
      <c r="B308" s="1097">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7">
        <v>9</v>
      </c>
      <c r="B309" s="1097">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7">
        <v>10</v>
      </c>
      <c r="B310" s="1097">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7">
        <v>11</v>
      </c>
      <c r="B311" s="1097">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7">
        <v>12</v>
      </c>
      <c r="B312" s="1097">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7">
        <v>13</v>
      </c>
      <c r="B313" s="1097">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7">
        <v>14</v>
      </c>
      <c r="B314" s="1097">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7">
        <v>15</v>
      </c>
      <c r="B315" s="1097">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7">
        <v>16</v>
      </c>
      <c r="B316" s="1097">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7">
        <v>17</v>
      </c>
      <c r="B317" s="1097">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7">
        <v>18</v>
      </c>
      <c r="B318" s="1097">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7">
        <v>19</v>
      </c>
      <c r="B319" s="1097">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7">
        <v>20</v>
      </c>
      <c r="B320" s="1097">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7">
        <v>21</v>
      </c>
      <c r="B321" s="1097">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7">
        <v>22</v>
      </c>
      <c r="B322" s="1097">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7">
        <v>23</v>
      </c>
      <c r="B323" s="1097">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7">
        <v>24</v>
      </c>
      <c r="B324" s="1097">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7">
        <v>25</v>
      </c>
      <c r="B325" s="1097">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7">
        <v>26</v>
      </c>
      <c r="B326" s="1097">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7">
        <v>27</v>
      </c>
      <c r="B327" s="1097">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7">
        <v>28</v>
      </c>
      <c r="B328" s="1097">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7">
        <v>29</v>
      </c>
      <c r="B329" s="1097">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7">
        <v>30</v>
      </c>
      <c r="B330" s="1097">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353</v>
      </c>
      <c r="Z333" s="381"/>
      <c r="AA333" s="381"/>
      <c r="AB333" s="381"/>
      <c r="AC333" s="148" t="s">
        <v>338</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7">
        <v>1</v>
      </c>
      <c r="B334" s="1097">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7">
        <v>2</v>
      </c>
      <c r="B335" s="1097">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7">
        <v>3</v>
      </c>
      <c r="B336" s="1097">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7">
        <v>4</v>
      </c>
      <c r="B337" s="1097">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7">
        <v>5</v>
      </c>
      <c r="B338" s="1097">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7">
        <v>6</v>
      </c>
      <c r="B339" s="1097">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7">
        <v>7</v>
      </c>
      <c r="B340" s="1097">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7">
        <v>8</v>
      </c>
      <c r="B341" s="1097">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7">
        <v>9</v>
      </c>
      <c r="B342" s="1097">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7">
        <v>10</v>
      </c>
      <c r="B343" s="1097">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7">
        <v>11</v>
      </c>
      <c r="B344" s="1097">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7">
        <v>12</v>
      </c>
      <c r="B345" s="1097">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7">
        <v>13</v>
      </c>
      <c r="B346" s="1097">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7">
        <v>14</v>
      </c>
      <c r="B347" s="1097">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7">
        <v>15</v>
      </c>
      <c r="B348" s="1097">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7">
        <v>16</v>
      </c>
      <c r="B349" s="1097">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7">
        <v>17</v>
      </c>
      <c r="B350" s="1097">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7">
        <v>18</v>
      </c>
      <c r="B351" s="1097">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7">
        <v>19</v>
      </c>
      <c r="B352" s="1097">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7">
        <v>20</v>
      </c>
      <c r="B353" s="1097">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7">
        <v>21</v>
      </c>
      <c r="B354" s="1097">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7">
        <v>22</v>
      </c>
      <c r="B355" s="1097">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7">
        <v>23</v>
      </c>
      <c r="B356" s="1097">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7">
        <v>24</v>
      </c>
      <c r="B357" s="1097">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7">
        <v>25</v>
      </c>
      <c r="B358" s="1097">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7">
        <v>26</v>
      </c>
      <c r="B359" s="1097">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7">
        <v>27</v>
      </c>
      <c r="B360" s="1097">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7">
        <v>28</v>
      </c>
      <c r="B361" s="1097">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7">
        <v>29</v>
      </c>
      <c r="B362" s="1097">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7">
        <v>30</v>
      </c>
      <c r="B363" s="1097">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353</v>
      </c>
      <c r="Z366" s="381"/>
      <c r="AA366" s="381"/>
      <c r="AB366" s="381"/>
      <c r="AC366" s="148" t="s">
        <v>338</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7">
        <v>1</v>
      </c>
      <c r="B367" s="1097">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7">
        <v>2</v>
      </c>
      <c r="B368" s="1097">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7">
        <v>3</v>
      </c>
      <c r="B369" s="1097">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7">
        <v>4</v>
      </c>
      <c r="B370" s="1097">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7">
        <v>5</v>
      </c>
      <c r="B371" s="1097">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7">
        <v>6</v>
      </c>
      <c r="B372" s="1097">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7">
        <v>7</v>
      </c>
      <c r="B373" s="1097">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7">
        <v>8</v>
      </c>
      <c r="B374" s="1097">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7">
        <v>9</v>
      </c>
      <c r="B375" s="1097">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7">
        <v>10</v>
      </c>
      <c r="B376" s="1097">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7">
        <v>11</v>
      </c>
      <c r="B377" s="1097">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7">
        <v>12</v>
      </c>
      <c r="B378" s="1097">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7">
        <v>13</v>
      </c>
      <c r="B379" s="1097">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7">
        <v>14</v>
      </c>
      <c r="B380" s="1097">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7">
        <v>15</v>
      </c>
      <c r="B381" s="1097">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7">
        <v>16</v>
      </c>
      <c r="B382" s="1097">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7">
        <v>17</v>
      </c>
      <c r="B383" s="1097">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7">
        <v>18</v>
      </c>
      <c r="B384" s="1097">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7">
        <v>19</v>
      </c>
      <c r="B385" s="1097">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7">
        <v>20</v>
      </c>
      <c r="B386" s="1097">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7">
        <v>21</v>
      </c>
      <c r="B387" s="1097">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7">
        <v>22</v>
      </c>
      <c r="B388" s="1097">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7">
        <v>23</v>
      </c>
      <c r="B389" s="1097">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7">
        <v>24</v>
      </c>
      <c r="B390" s="1097">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7">
        <v>25</v>
      </c>
      <c r="B391" s="1097">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7">
        <v>26</v>
      </c>
      <c r="B392" s="1097">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7">
        <v>27</v>
      </c>
      <c r="B393" s="1097">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7">
        <v>28</v>
      </c>
      <c r="B394" s="1097">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7">
        <v>29</v>
      </c>
      <c r="B395" s="1097">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7">
        <v>30</v>
      </c>
      <c r="B396" s="1097">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353</v>
      </c>
      <c r="Z399" s="381"/>
      <c r="AA399" s="381"/>
      <c r="AB399" s="381"/>
      <c r="AC399" s="148" t="s">
        <v>338</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7">
        <v>1</v>
      </c>
      <c r="B400" s="1097">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7">
        <v>2</v>
      </c>
      <c r="B401" s="1097">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7">
        <v>3</v>
      </c>
      <c r="B402" s="1097">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7">
        <v>4</v>
      </c>
      <c r="B403" s="1097">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7">
        <v>5</v>
      </c>
      <c r="B404" s="1097">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7">
        <v>6</v>
      </c>
      <c r="B405" s="1097">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7">
        <v>7</v>
      </c>
      <c r="B406" s="1097">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7">
        <v>8</v>
      </c>
      <c r="B407" s="1097">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7">
        <v>9</v>
      </c>
      <c r="B408" s="1097">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7">
        <v>10</v>
      </c>
      <c r="B409" s="1097">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7">
        <v>11</v>
      </c>
      <c r="B410" s="1097">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7">
        <v>12</v>
      </c>
      <c r="B411" s="1097">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7">
        <v>13</v>
      </c>
      <c r="B412" s="1097">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7">
        <v>14</v>
      </c>
      <c r="B413" s="1097">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7">
        <v>15</v>
      </c>
      <c r="B414" s="1097">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7">
        <v>16</v>
      </c>
      <c r="B415" s="1097">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7">
        <v>17</v>
      </c>
      <c r="B416" s="1097">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7">
        <v>18</v>
      </c>
      <c r="B417" s="1097">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7">
        <v>19</v>
      </c>
      <c r="B418" s="1097">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7">
        <v>20</v>
      </c>
      <c r="B419" s="1097">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7">
        <v>21</v>
      </c>
      <c r="B420" s="1097">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7">
        <v>22</v>
      </c>
      <c r="B421" s="1097">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7">
        <v>23</v>
      </c>
      <c r="B422" s="1097">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7">
        <v>24</v>
      </c>
      <c r="B423" s="1097">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7">
        <v>25</v>
      </c>
      <c r="B424" s="1097">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7">
        <v>26</v>
      </c>
      <c r="B425" s="1097">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7">
        <v>27</v>
      </c>
      <c r="B426" s="1097">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7">
        <v>28</v>
      </c>
      <c r="B427" s="1097">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7">
        <v>29</v>
      </c>
      <c r="B428" s="1097">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7">
        <v>30</v>
      </c>
      <c r="B429" s="1097">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353</v>
      </c>
      <c r="Z432" s="381"/>
      <c r="AA432" s="381"/>
      <c r="AB432" s="381"/>
      <c r="AC432" s="148" t="s">
        <v>338</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7">
        <v>1</v>
      </c>
      <c r="B433" s="1097">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7">
        <v>2</v>
      </c>
      <c r="B434" s="1097">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7">
        <v>3</v>
      </c>
      <c r="B435" s="1097">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7">
        <v>4</v>
      </c>
      <c r="B436" s="1097">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7">
        <v>5</v>
      </c>
      <c r="B437" s="1097">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7">
        <v>6</v>
      </c>
      <c r="B438" s="1097">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7">
        <v>7</v>
      </c>
      <c r="B439" s="1097">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7">
        <v>8</v>
      </c>
      <c r="B440" s="1097">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7">
        <v>9</v>
      </c>
      <c r="B441" s="1097">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7">
        <v>10</v>
      </c>
      <c r="B442" s="1097">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7">
        <v>11</v>
      </c>
      <c r="B443" s="1097">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7">
        <v>12</v>
      </c>
      <c r="B444" s="1097">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7">
        <v>13</v>
      </c>
      <c r="B445" s="1097">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7">
        <v>14</v>
      </c>
      <c r="B446" s="1097">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7">
        <v>15</v>
      </c>
      <c r="B447" s="1097">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7">
        <v>16</v>
      </c>
      <c r="B448" s="1097">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7">
        <v>17</v>
      </c>
      <c r="B449" s="1097">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7">
        <v>18</v>
      </c>
      <c r="B450" s="1097">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7">
        <v>19</v>
      </c>
      <c r="B451" s="1097">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7">
        <v>20</v>
      </c>
      <c r="B452" s="1097">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7">
        <v>21</v>
      </c>
      <c r="B453" s="1097">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7">
        <v>22</v>
      </c>
      <c r="B454" s="1097">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7">
        <v>23</v>
      </c>
      <c r="B455" s="1097">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7">
        <v>24</v>
      </c>
      <c r="B456" s="1097">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7">
        <v>25</v>
      </c>
      <c r="B457" s="1097">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7">
        <v>26</v>
      </c>
      <c r="B458" s="1097">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7">
        <v>27</v>
      </c>
      <c r="B459" s="1097">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7">
        <v>28</v>
      </c>
      <c r="B460" s="1097">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7">
        <v>29</v>
      </c>
      <c r="B461" s="1097">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7">
        <v>30</v>
      </c>
      <c r="B462" s="1097">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353</v>
      </c>
      <c r="Z465" s="381"/>
      <c r="AA465" s="381"/>
      <c r="AB465" s="381"/>
      <c r="AC465" s="148" t="s">
        <v>338</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7">
        <v>1</v>
      </c>
      <c r="B466" s="1097">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7">
        <v>2</v>
      </c>
      <c r="B467" s="1097">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7">
        <v>3</v>
      </c>
      <c r="B468" s="1097">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7">
        <v>4</v>
      </c>
      <c r="B469" s="1097">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7">
        <v>5</v>
      </c>
      <c r="B470" s="1097">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7">
        <v>6</v>
      </c>
      <c r="B471" s="1097">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7">
        <v>7</v>
      </c>
      <c r="B472" s="1097">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7">
        <v>8</v>
      </c>
      <c r="B473" s="1097">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7">
        <v>9</v>
      </c>
      <c r="B474" s="1097">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7">
        <v>10</v>
      </c>
      <c r="B475" s="1097">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7">
        <v>11</v>
      </c>
      <c r="B476" s="1097">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7">
        <v>12</v>
      </c>
      <c r="B477" s="1097">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7">
        <v>13</v>
      </c>
      <c r="B478" s="1097">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7">
        <v>14</v>
      </c>
      <c r="B479" s="1097">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7">
        <v>15</v>
      </c>
      <c r="B480" s="1097">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7">
        <v>16</v>
      </c>
      <c r="B481" s="1097">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7">
        <v>17</v>
      </c>
      <c r="B482" s="1097">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7">
        <v>18</v>
      </c>
      <c r="B483" s="1097">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7">
        <v>19</v>
      </c>
      <c r="B484" s="1097">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7">
        <v>20</v>
      </c>
      <c r="B485" s="1097">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7">
        <v>21</v>
      </c>
      <c r="B486" s="1097">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7">
        <v>22</v>
      </c>
      <c r="B487" s="1097">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7">
        <v>23</v>
      </c>
      <c r="B488" s="1097">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7">
        <v>24</v>
      </c>
      <c r="B489" s="1097">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7">
        <v>25</v>
      </c>
      <c r="B490" s="1097">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7">
        <v>26</v>
      </c>
      <c r="B491" s="1097">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7">
        <v>27</v>
      </c>
      <c r="B492" s="1097">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7">
        <v>28</v>
      </c>
      <c r="B493" s="1097">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7">
        <v>29</v>
      </c>
      <c r="B494" s="1097">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7">
        <v>30</v>
      </c>
      <c r="B495" s="1097">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353</v>
      </c>
      <c r="Z498" s="381"/>
      <c r="AA498" s="381"/>
      <c r="AB498" s="381"/>
      <c r="AC498" s="148" t="s">
        <v>338</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7">
        <v>1</v>
      </c>
      <c r="B499" s="1097">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7">
        <v>2</v>
      </c>
      <c r="B500" s="1097">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7">
        <v>3</v>
      </c>
      <c r="B501" s="1097">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7">
        <v>4</v>
      </c>
      <c r="B502" s="1097">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7">
        <v>5</v>
      </c>
      <c r="B503" s="1097">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7">
        <v>6</v>
      </c>
      <c r="B504" s="1097">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7">
        <v>7</v>
      </c>
      <c r="B505" s="1097">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7">
        <v>8</v>
      </c>
      <c r="B506" s="1097">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7">
        <v>9</v>
      </c>
      <c r="B507" s="1097">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7">
        <v>10</v>
      </c>
      <c r="B508" s="1097">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7">
        <v>11</v>
      </c>
      <c r="B509" s="1097">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7">
        <v>12</v>
      </c>
      <c r="B510" s="1097">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7">
        <v>13</v>
      </c>
      <c r="B511" s="1097">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7">
        <v>14</v>
      </c>
      <c r="B512" s="1097">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7">
        <v>15</v>
      </c>
      <c r="B513" s="1097">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7">
        <v>16</v>
      </c>
      <c r="B514" s="1097">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7">
        <v>17</v>
      </c>
      <c r="B515" s="1097">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7">
        <v>18</v>
      </c>
      <c r="B516" s="1097">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7">
        <v>19</v>
      </c>
      <c r="B517" s="1097">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7">
        <v>20</v>
      </c>
      <c r="B518" s="1097">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7">
        <v>21</v>
      </c>
      <c r="B519" s="1097">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7">
        <v>22</v>
      </c>
      <c r="B520" s="1097">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7">
        <v>23</v>
      </c>
      <c r="B521" s="1097">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7">
        <v>24</v>
      </c>
      <c r="B522" s="1097">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7">
        <v>25</v>
      </c>
      <c r="B523" s="1097">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7">
        <v>26</v>
      </c>
      <c r="B524" s="1097">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7">
        <v>27</v>
      </c>
      <c r="B525" s="1097">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7">
        <v>28</v>
      </c>
      <c r="B526" s="1097">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7">
        <v>29</v>
      </c>
      <c r="B527" s="1097">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7">
        <v>30</v>
      </c>
      <c r="B528" s="1097">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353</v>
      </c>
      <c r="Z531" s="381"/>
      <c r="AA531" s="381"/>
      <c r="AB531" s="381"/>
      <c r="AC531" s="148" t="s">
        <v>338</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7">
        <v>1</v>
      </c>
      <c r="B532" s="1097">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7">
        <v>2</v>
      </c>
      <c r="B533" s="1097">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7">
        <v>3</v>
      </c>
      <c r="B534" s="1097">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7">
        <v>4</v>
      </c>
      <c r="B535" s="1097">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7">
        <v>5</v>
      </c>
      <c r="B536" s="1097">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7">
        <v>6</v>
      </c>
      <c r="B537" s="1097">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7">
        <v>7</v>
      </c>
      <c r="B538" s="1097">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7">
        <v>8</v>
      </c>
      <c r="B539" s="1097">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7">
        <v>9</v>
      </c>
      <c r="B540" s="1097">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7">
        <v>10</v>
      </c>
      <c r="B541" s="1097">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7">
        <v>11</v>
      </c>
      <c r="B542" s="1097">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7">
        <v>12</v>
      </c>
      <c r="B543" s="1097">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7">
        <v>13</v>
      </c>
      <c r="B544" s="1097">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7">
        <v>14</v>
      </c>
      <c r="B545" s="1097">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7">
        <v>15</v>
      </c>
      <c r="B546" s="1097">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7">
        <v>16</v>
      </c>
      <c r="B547" s="1097">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7">
        <v>17</v>
      </c>
      <c r="B548" s="1097">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7">
        <v>18</v>
      </c>
      <c r="B549" s="1097">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7">
        <v>19</v>
      </c>
      <c r="B550" s="1097">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7">
        <v>20</v>
      </c>
      <c r="B551" s="1097">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7">
        <v>21</v>
      </c>
      <c r="B552" s="1097">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7">
        <v>22</v>
      </c>
      <c r="B553" s="1097">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7">
        <v>23</v>
      </c>
      <c r="B554" s="1097">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7">
        <v>24</v>
      </c>
      <c r="B555" s="1097">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7">
        <v>25</v>
      </c>
      <c r="B556" s="1097">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7">
        <v>26</v>
      </c>
      <c r="B557" s="1097">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7">
        <v>27</v>
      </c>
      <c r="B558" s="1097">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7">
        <v>28</v>
      </c>
      <c r="B559" s="1097">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7">
        <v>29</v>
      </c>
      <c r="B560" s="1097">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7">
        <v>30</v>
      </c>
      <c r="B561" s="1097">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353</v>
      </c>
      <c r="Z564" s="381"/>
      <c r="AA564" s="381"/>
      <c r="AB564" s="381"/>
      <c r="AC564" s="148" t="s">
        <v>338</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7">
        <v>1</v>
      </c>
      <c r="B565" s="1097">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7">
        <v>2</v>
      </c>
      <c r="B566" s="1097">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7">
        <v>3</v>
      </c>
      <c r="B567" s="1097">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7">
        <v>4</v>
      </c>
      <c r="B568" s="1097">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7">
        <v>5</v>
      </c>
      <c r="B569" s="1097">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7">
        <v>6</v>
      </c>
      <c r="B570" s="1097">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7">
        <v>7</v>
      </c>
      <c r="B571" s="1097">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7">
        <v>8</v>
      </c>
      <c r="B572" s="1097">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7">
        <v>9</v>
      </c>
      <c r="B573" s="1097">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7">
        <v>10</v>
      </c>
      <c r="B574" s="1097">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7">
        <v>11</v>
      </c>
      <c r="B575" s="1097">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7">
        <v>12</v>
      </c>
      <c r="B576" s="1097">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7">
        <v>13</v>
      </c>
      <c r="B577" s="1097">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7">
        <v>14</v>
      </c>
      <c r="B578" s="1097">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7">
        <v>15</v>
      </c>
      <c r="B579" s="1097">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7">
        <v>16</v>
      </c>
      <c r="B580" s="1097">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7">
        <v>17</v>
      </c>
      <c r="B581" s="1097">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7">
        <v>18</v>
      </c>
      <c r="B582" s="1097">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7">
        <v>19</v>
      </c>
      <c r="B583" s="1097">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7">
        <v>20</v>
      </c>
      <c r="B584" s="1097">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7">
        <v>21</v>
      </c>
      <c r="B585" s="1097">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7">
        <v>22</v>
      </c>
      <c r="B586" s="1097">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7">
        <v>23</v>
      </c>
      <c r="B587" s="1097">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7">
        <v>24</v>
      </c>
      <c r="B588" s="1097">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7">
        <v>25</v>
      </c>
      <c r="B589" s="1097">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7">
        <v>26</v>
      </c>
      <c r="B590" s="1097">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7">
        <v>27</v>
      </c>
      <c r="B591" s="1097">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7">
        <v>28</v>
      </c>
      <c r="B592" s="1097">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7">
        <v>29</v>
      </c>
      <c r="B593" s="1097">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7">
        <v>30</v>
      </c>
      <c r="B594" s="1097">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353</v>
      </c>
      <c r="Z597" s="381"/>
      <c r="AA597" s="381"/>
      <c r="AB597" s="381"/>
      <c r="AC597" s="148" t="s">
        <v>338</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7">
        <v>1</v>
      </c>
      <c r="B598" s="1097">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7">
        <v>2</v>
      </c>
      <c r="B599" s="1097">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7">
        <v>3</v>
      </c>
      <c r="B600" s="1097">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7">
        <v>4</v>
      </c>
      <c r="B601" s="1097">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7">
        <v>5</v>
      </c>
      <c r="B602" s="1097">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7">
        <v>6</v>
      </c>
      <c r="B603" s="1097">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7">
        <v>7</v>
      </c>
      <c r="B604" s="1097">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7">
        <v>8</v>
      </c>
      <c r="B605" s="1097">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7">
        <v>9</v>
      </c>
      <c r="B606" s="1097">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7">
        <v>10</v>
      </c>
      <c r="B607" s="1097">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7">
        <v>11</v>
      </c>
      <c r="B608" s="1097">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7">
        <v>12</v>
      </c>
      <c r="B609" s="1097">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7">
        <v>13</v>
      </c>
      <c r="B610" s="1097">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7">
        <v>14</v>
      </c>
      <c r="B611" s="1097">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7">
        <v>15</v>
      </c>
      <c r="B612" s="1097">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7">
        <v>16</v>
      </c>
      <c r="B613" s="1097">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7">
        <v>17</v>
      </c>
      <c r="B614" s="1097">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7">
        <v>18</v>
      </c>
      <c r="B615" s="1097">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7">
        <v>19</v>
      </c>
      <c r="B616" s="1097">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7">
        <v>20</v>
      </c>
      <c r="B617" s="1097">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7">
        <v>21</v>
      </c>
      <c r="B618" s="1097">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7">
        <v>22</v>
      </c>
      <c r="B619" s="1097">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7">
        <v>23</v>
      </c>
      <c r="B620" s="1097">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7">
        <v>24</v>
      </c>
      <c r="B621" s="1097">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7">
        <v>25</v>
      </c>
      <c r="B622" s="1097">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7">
        <v>26</v>
      </c>
      <c r="B623" s="1097">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7">
        <v>27</v>
      </c>
      <c r="B624" s="1097">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7">
        <v>28</v>
      </c>
      <c r="B625" s="1097">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7">
        <v>29</v>
      </c>
      <c r="B626" s="1097">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7">
        <v>30</v>
      </c>
      <c r="B627" s="1097">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353</v>
      </c>
      <c r="Z630" s="381"/>
      <c r="AA630" s="381"/>
      <c r="AB630" s="381"/>
      <c r="AC630" s="148" t="s">
        <v>338</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7">
        <v>1</v>
      </c>
      <c r="B631" s="1097">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7">
        <v>2</v>
      </c>
      <c r="B632" s="1097">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7">
        <v>3</v>
      </c>
      <c r="B633" s="1097">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7">
        <v>4</v>
      </c>
      <c r="B634" s="1097">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7">
        <v>5</v>
      </c>
      <c r="B635" s="1097">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7">
        <v>6</v>
      </c>
      <c r="B636" s="1097">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7">
        <v>7</v>
      </c>
      <c r="B637" s="1097">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7">
        <v>8</v>
      </c>
      <c r="B638" s="1097">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7">
        <v>9</v>
      </c>
      <c r="B639" s="1097">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7">
        <v>10</v>
      </c>
      <c r="B640" s="1097">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7">
        <v>11</v>
      </c>
      <c r="B641" s="1097">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7">
        <v>12</v>
      </c>
      <c r="B642" s="1097">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7">
        <v>13</v>
      </c>
      <c r="B643" s="1097">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7">
        <v>14</v>
      </c>
      <c r="B644" s="1097">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7">
        <v>15</v>
      </c>
      <c r="B645" s="1097">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7">
        <v>16</v>
      </c>
      <c r="B646" s="1097">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7">
        <v>17</v>
      </c>
      <c r="B647" s="1097">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7">
        <v>18</v>
      </c>
      <c r="B648" s="1097">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7">
        <v>19</v>
      </c>
      <c r="B649" s="1097">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7">
        <v>20</v>
      </c>
      <c r="B650" s="1097">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7">
        <v>21</v>
      </c>
      <c r="B651" s="1097">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7">
        <v>22</v>
      </c>
      <c r="B652" s="1097">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7">
        <v>23</v>
      </c>
      <c r="B653" s="1097">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7">
        <v>24</v>
      </c>
      <c r="B654" s="1097">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7">
        <v>25</v>
      </c>
      <c r="B655" s="1097">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7">
        <v>26</v>
      </c>
      <c r="B656" s="1097">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7">
        <v>27</v>
      </c>
      <c r="B657" s="1097">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7">
        <v>28</v>
      </c>
      <c r="B658" s="1097">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7">
        <v>29</v>
      </c>
      <c r="B659" s="1097">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7">
        <v>30</v>
      </c>
      <c r="B660" s="1097">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353</v>
      </c>
      <c r="Z663" s="381"/>
      <c r="AA663" s="381"/>
      <c r="AB663" s="381"/>
      <c r="AC663" s="148" t="s">
        <v>338</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7">
        <v>1</v>
      </c>
      <c r="B664" s="1097">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7">
        <v>2</v>
      </c>
      <c r="B665" s="1097">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7">
        <v>3</v>
      </c>
      <c r="B666" s="1097">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7">
        <v>4</v>
      </c>
      <c r="B667" s="1097">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7">
        <v>5</v>
      </c>
      <c r="B668" s="1097">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7">
        <v>6</v>
      </c>
      <c r="B669" s="1097">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7">
        <v>7</v>
      </c>
      <c r="B670" s="1097">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7">
        <v>8</v>
      </c>
      <c r="B671" s="1097">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7">
        <v>9</v>
      </c>
      <c r="B672" s="1097">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7">
        <v>10</v>
      </c>
      <c r="B673" s="1097">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7">
        <v>11</v>
      </c>
      <c r="B674" s="1097">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7">
        <v>12</v>
      </c>
      <c r="B675" s="1097">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7">
        <v>13</v>
      </c>
      <c r="B676" s="1097">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7">
        <v>14</v>
      </c>
      <c r="B677" s="1097">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7">
        <v>15</v>
      </c>
      <c r="B678" s="1097">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7">
        <v>16</v>
      </c>
      <c r="B679" s="1097">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7">
        <v>17</v>
      </c>
      <c r="B680" s="1097">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7">
        <v>18</v>
      </c>
      <c r="B681" s="1097">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7">
        <v>19</v>
      </c>
      <c r="B682" s="1097">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7">
        <v>20</v>
      </c>
      <c r="B683" s="1097">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7">
        <v>21</v>
      </c>
      <c r="B684" s="1097">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7">
        <v>22</v>
      </c>
      <c r="B685" s="1097">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7">
        <v>23</v>
      </c>
      <c r="B686" s="1097">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7">
        <v>24</v>
      </c>
      <c r="B687" s="1097">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7">
        <v>25</v>
      </c>
      <c r="B688" s="1097">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7">
        <v>26</v>
      </c>
      <c r="B689" s="1097">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7">
        <v>27</v>
      </c>
      <c r="B690" s="1097">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7">
        <v>28</v>
      </c>
      <c r="B691" s="1097">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7">
        <v>29</v>
      </c>
      <c r="B692" s="1097">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7">
        <v>30</v>
      </c>
      <c r="B693" s="1097">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353</v>
      </c>
      <c r="Z696" s="381"/>
      <c r="AA696" s="381"/>
      <c r="AB696" s="381"/>
      <c r="AC696" s="148" t="s">
        <v>338</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7">
        <v>1</v>
      </c>
      <c r="B697" s="1097">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7">
        <v>2</v>
      </c>
      <c r="B698" s="1097">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7">
        <v>3</v>
      </c>
      <c r="B699" s="1097">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7">
        <v>4</v>
      </c>
      <c r="B700" s="1097">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7">
        <v>5</v>
      </c>
      <c r="B701" s="1097">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7">
        <v>6</v>
      </c>
      <c r="B702" s="1097">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7">
        <v>7</v>
      </c>
      <c r="B703" s="1097">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7">
        <v>8</v>
      </c>
      <c r="B704" s="1097">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7">
        <v>9</v>
      </c>
      <c r="B705" s="1097">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7">
        <v>10</v>
      </c>
      <c r="B706" s="1097">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7">
        <v>11</v>
      </c>
      <c r="B707" s="1097">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7">
        <v>12</v>
      </c>
      <c r="B708" s="1097">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7">
        <v>13</v>
      </c>
      <c r="B709" s="1097">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7">
        <v>14</v>
      </c>
      <c r="B710" s="1097">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7">
        <v>15</v>
      </c>
      <c r="B711" s="1097">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7">
        <v>16</v>
      </c>
      <c r="B712" s="1097">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7">
        <v>17</v>
      </c>
      <c r="B713" s="1097">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7">
        <v>18</v>
      </c>
      <c r="B714" s="1097">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7">
        <v>19</v>
      </c>
      <c r="B715" s="1097">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7">
        <v>20</v>
      </c>
      <c r="B716" s="1097">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7">
        <v>21</v>
      </c>
      <c r="B717" s="1097">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7">
        <v>22</v>
      </c>
      <c r="B718" s="1097">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7">
        <v>23</v>
      </c>
      <c r="B719" s="1097">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7">
        <v>24</v>
      </c>
      <c r="B720" s="1097">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7">
        <v>25</v>
      </c>
      <c r="B721" s="1097">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7">
        <v>26</v>
      </c>
      <c r="B722" s="1097">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7">
        <v>27</v>
      </c>
      <c r="B723" s="1097">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7">
        <v>28</v>
      </c>
      <c r="B724" s="1097">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7">
        <v>29</v>
      </c>
      <c r="B725" s="1097">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7">
        <v>30</v>
      </c>
      <c r="B726" s="1097">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353</v>
      </c>
      <c r="Z729" s="381"/>
      <c r="AA729" s="381"/>
      <c r="AB729" s="381"/>
      <c r="AC729" s="148" t="s">
        <v>338</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7">
        <v>1</v>
      </c>
      <c r="B730" s="1097">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7">
        <v>2</v>
      </c>
      <c r="B731" s="1097">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7">
        <v>3</v>
      </c>
      <c r="B732" s="1097">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7">
        <v>4</v>
      </c>
      <c r="B733" s="1097">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7">
        <v>5</v>
      </c>
      <c r="B734" s="1097">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7">
        <v>6</v>
      </c>
      <c r="B735" s="1097">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7">
        <v>7</v>
      </c>
      <c r="B736" s="1097">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7">
        <v>8</v>
      </c>
      <c r="B737" s="1097">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7">
        <v>9</v>
      </c>
      <c r="B738" s="1097">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7">
        <v>10</v>
      </c>
      <c r="B739" s="1097">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7">
        <v>11</v>
      </c>
      <c r="B740" s="1097">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7">
        <v>12</v>
      </c>
      <c r="B741" s="1097">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7">
        <v>13</v>
      </c>
      <c r="B742" s="1097">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7">
        <v>14</v>
      </c>
      <c r="B743" s="1097">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7">
        <v>15</v>
      </c>
      <c r="B744" s="1097">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7">
        <v>16</v>
      </c>
      <c r="B745" s="1097">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7">
        <v>17</v>
      </c>
      <c r="B746" s="1097">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7">
        <v>18</v>
      </c>
      <c r="B747" s="1097">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7">
        <v>19</v>
      </c>
      <c r="B748" s="1097">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7">
        <v>20</v>
      </c>
      <c r="B749" s="1097">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7">
        <v>21</v>
      </c>
      <c r="B750" s="1097">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7">
        <v>22</v>
      </c>
      <c r="B751" s="1097">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7">
        <v>23</v>
      </c>
      <c r="B752" s="1097">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7">
        <v>24</v>
      </c>
      <c r="B753" s="1097">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7">
        <v>25</v>
      </c>
      <c r="B754" s="1097">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7">
        <v>26</v>
      </c>
      <c r="B755" s="1097">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7">
        <v>27</v>
      </c>
      <c r="B756" s="1097">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7">
        <v>28</v>
      </c>
      <c r="B757" s="1097">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7">
        <v>29</v>
      </c>
      <c r="B758" s="1097">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7">
        <v>30</v>
      </c>
      <c r="B759" s="1097">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353</v>
      </c>
      <c r="Z762" s="381"/>
      <c r="AA762" s="381"/>
      <c r="AB762" s="381"/>
      <c r="AC762" s="148" t="s">
        <v>338</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7">
        <v>1</v>
      </c>
      <c r="B763" s="1097">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7">
        <v>2</v>
      </c>
      <c r="B764" s="1097">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7">
        <v>3</v>
      </c>
      <c r="B765" s="1097">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7">
        <v>4</v>
      </c>
      <c r="B766" s="1097">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7">
        <v>5</v>
      </c>
      <c r="B767" s="1097">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7">
        <v>6</v>
      </c>
      <c r="B768" s="1097">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7">
        <v>7</v>
      </c>
      <c r="B769" s="1097">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7">
        <v>8</v>
      </c>
      <c r="B770" s="1097">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7">
        <v>9</v>
      </c>
      <c r="B771" s="1097">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7">
        <v>10</v>
      </c>
      <c r="B772" s="1097">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7">
        <v>11</v>
      </c>
      <c r="B773" s="1097">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7">
        <v>12</v>
      </c>
      <c r="B774" s="1097">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7">
        <v>13</v>
      </c>
      <c r="B775" s="1097">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7">
        <v>14</v>
      </c>
      <c r="B776" s="1097">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7">
        <v>15</v>
      </c>
      <c r="B777" s="1097">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7">
        <v>16</v>
      </c>
      <c r="B778" s="1097">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7">
        <v>17</v>
      </c>
      <c r="B779" s="1097">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7">
        <v>18</v>
      </c>
      <c r="B780" s="1097">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7">
        <v>19</v>
      </c>
      <c r="B781" s="1097">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7">
        <v>20</v>
      </c>
      <c r="B782" s="1097">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7">
        <v>21</v>
      </c>
      <c r="B783" s="1097">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7">
        <v>22</v>
      </c>
      <c r="B784" s="1097">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7">
        <v>23</v>
      </c>
      <c r="B785" s="1097">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7">
        <v>24</v>
      </c>
      <c r="B786" s="1097">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7">
        <v>25</v>
      </c>
      <c r="B787" s="1097">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7">
        <v>26</v>
      </c>
      <c r="B788" s="1097">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7">
        <v>27</v>
      </c>
      <c r="B789" s="1097">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7">
        <v>28</v>
      </c>
      <c r="B790" s="1097">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7">
        <v>29</v>
      </c>
      <c r="B791" s="1097">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7">
        <v>30</v>
      </c>
      <c r="B792" s="1097">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353</v>
      </c>
      <c r="Z795" s="381"/>
      <c r="AA795" s="381"/>
      <c r="AB795" s="381"/>
      <c r="AC795" s="148" t="s">
        <v>338</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7">
        <v>1</v>
      </c>
      <c r="B796" s="1097">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7">
        <v>2</v>
      </c>
      <c r="B797" s="1097">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7">
        <v>3</v>
      </c>
      <c r="B798" s="1097">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7">
        <v>4</v>
      </c>
      <c r="B799" s="1097">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7">
        <v>5</v>
      </c>
      <c r="B800" s="1097">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7">
        <v>6</v>
      </c>
      <c r="B801" s="1097">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7">
        <v>7</v>
      </c>
      <c r="B802" s="1097">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7">
        <v>8</v>
      </c>
      <c r="B803" s="1097">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7">
        <v>9</v>
      </c>
      <c r="B804" s="1097">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7">
        <v>10</v>
      </c>
      <c r="B805" s="1097">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7">
        <v>11</v>
      </c>
      <c r="B806" s="1097">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7">
        <v>12</v>
      </c>
      <c r="B807" s="1097">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7">
        <v>13</v>
      </c>
      <c r="B808" s="1097">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7">
        <v>14</v>
      </c>
      <c r="B809" s="1097">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7">
        <v>15</v>
      </c>
      <c r="B810" s="1097">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7">
        <v>16</v>
      </c>
      <c r="B811" s="1097">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7">
        <v>17</v>
      </c>
      <c r="B812" s="1097">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7">
        <v>18</v>
      </c>
      <c r="B813" s="1097">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7">
        <v>19</v>
      </c>
      <c r="B814" s="1097">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7">
        <v>20</v>
      </c>
      <c r="B815" s="1097">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7">
        <v>21</v>
      </c>
      <c r="B816" s="1097">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7">
        <v>22</v>
      </c>
      <c r="B817" s="1097">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7">
        <v>23</v>
      </c>
      <c r="B818" s="1097">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7">
        <v>24</v>
      </c>
      <c r="B819" s="1097">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7">
        <v>25</v>
      </c>
      <c r="B820" s="1097">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7">
        <v>26</v>
      </c>
      <c r="B821" s="1097">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7">
        <v>27</v>
      </c>
      <c r="B822" s="1097">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7">
        <v>28</v>
      </c>
      <c r="B823" s="1097">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7">
        <v>29</v>
      </c>
      <c r="B824" s="1097">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7">
        <v>30</v>
      </c>
      <c r="B825" s="1097">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353</v>
      </c>
      <c r="Z828" s="381"/>
      <c r="AA828" s="381"/>
      <c r="AB828" s="381"/>
      <c r="AC828" s="148" t="s">
        <v>338</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7">
        <v>1</v>
      </c>
      <c r="B829" s="1097">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7">
        <v>2</v>
      </c>
      <c r="B830" s="1097">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7">
        <v>3</v>
      </c>
      <c r="B831" s="1097">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7">
        <v>4</v>
      </c>
      <c r="B832" s="1097">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7">
        <v>5</v>
      </c>
      <c r="B833" s="1097">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7">
        <v>6</v>
      </c>
      <c r="B834" s="1097">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7">
        <v>7</v>
      </c>
      <c r="B835" s="1097">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7">
        <v>8</v>
      </c>
      <c r="B836" s="1097">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7">
        <v>9</v>
      </c>
      <c r="B837" s="1097">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7">
        <v>10</v>
      </c>
      <c r="B838" s="1097">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7">
        <v>11</v>
      </c>
      <c r="B839" s="1097">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7">
        <v>12</v>
      </c>
      <c r="B840" s="1097">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7">
        <v>13</v>
      </c>
      <c r="B841" s="1097">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7">
        <v>14</v>
      </c>
      <c r="B842" s="1097">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7">
        <v>15</v>
      </c>
      <c r="B843" s="1097">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7">
        <v>16</v>
      </c>
      <c r="B844" s="1097">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7">
        <v>17</v>
      </c>
      <c r="B845" s="1097">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7">
        <v>18</v>
      </c>
      <c r="B846" s="1097">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7">
        <v>19</v>
      </c>
      <c r="B847" s="1097">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7">
        <v>20</v>
      </c>
      <c r="B848" s="1097">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7">
        <v>21</v>
      </c>
      <c r="B849" s="1097">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7">
        <v>22</v>
      </c>
      <c r="B850" s="1097">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7">
        <v>23</v>
      </c>
      <c r="B851" s="1097">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7">
        <v>24</v>
      </c>
      <c r="B852" s="109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7">
        <v>25</v>
      </c>
      <c r="B853" s="109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7">
        <v>26</v>
      </c>
      <c r="B854" s="109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7">
        <v>27</v>
      </c>
      <c r="B855" s="109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7">
        <v>28</v>
      </c>
      <c r="B856" s="109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7">
        <v>29</v>
      </c>
      <c r="B857" s="109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7">
        <v>30</v>
      </c>
      <c r="B858" s="109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353</v>
      </c>
      <c r="Z861" s="381"/>
      <c r="AA861" s="381"/>
      <c r="AB861" s="381"/>
      <c r="AC861" s="148" t="s">
        <v>338</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7">
        <v>1</v>
      </c>
      <c r="B862" s="109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7">
        <v>2</v>
      </c>
      <c r="B863" s="109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7">
        <v>3</v>
      </c>
      <c r="B864" s="109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7">
        <v>4</v>
      </c>
      <c r="B865" s="109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7">
        <v>5</v>
      </c>
      <c r="B866" s="109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7">
        <v>6</v>
      </c>
      <c r="B867" s="109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7">
        <v>7</v>
      </c>
      <c r="B868" s="1097">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7">
        <v>8</v>
      </c>
      <c r="B869" s="1097">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7">
        <v>9</v>
      </c>
      <c r="B870" s="1097">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7">
        <v>10</v>
      </c>
      <c r="B871" s="1097">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7">
        <v>11</v>
      </c>
      <c r="B872" s="1097">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7">
        <v>12</v>
      </c>
      <c r="B873" s="1097">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7">
        <v>13</v>
      </c>
      <c r="B874" s="1097">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7">
        <v>14</v>
      </c>
      <c r="B875" s="1097">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7">
        <v>15</v>
      </c>
      <c r="B876" s="1097">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7">
        <v>16</v>
      </c>
      <c r="B877" s="1097">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7">
        <v>17</v>
      </c>
      <c r="B878" s="1097">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7">
        <v>18</v>
      </c>
      <c r="B879" s="1097">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7">
        <v>19</v>
      </c>
      <c r="B880" s="1097">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7">
        <v>20</v>
      </c>
      <c r="B881" s="1097">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7">
        <v>21</v>
      </c>
      <c r="B882" s="1097">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7">
        <v>22</v>
      </c>
      <c r="B883" s="1097">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7">
        <v>23</v>
      </c>
      <c r="B884" s="1097">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7">
        <v>24</v>
      </c>
      <c r="B885" s="1097">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7">
        <v>25</v>
      </c>
      <c r="B886" s="1097">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7">
        <v>26</v>
      </c>
      <c r="B887" s="1097">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7">
        <v>27</v>
      </c>
      <c r="B888" s="1097">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7">
        <v>28</v>
      </c>
      <c r="B889" s="1097">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7">
        <v>29</v>
      </c>
      <c r="B890" s="1097">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7">
        <v>30</v>
      </c>
      <c r="B891" s="1097">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353</v>
      </c>
      <c r="Z894" s="381"/>
      <c r="AA894" s="381"/>
      <c r="AB894" s="381"/>
      <c r="AC894" s="148" t="s">
        <v>338</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7">
        <v>1</v>
      </c>
      <c r="B895" s="1097">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7">
        <v>2</v>
      </c>
      <c r="B896" s="1097">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7">
        <v>3</v>
      </c>
      <c r="B897" s="1097">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7">
        <v>4</v>
      </c>
      <c r="B898" s="1097">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7">
        <v>5</v>
      </c>
      <c r="B899" s="1097">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7">
        <v>6</v>
      </c>
      <c r="B900" s="1097">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7">
        <v>7</v>
      </c>
      <c r="B901" s="1097">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7">
        <v>8</v>
      </c>
      <c r="B902" s="1097">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7">
        <v>9</v>
      </c>
      <c r="B903" s="1097">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7">
        <v>10</v>
      </c>
      <c r="B904" s="1097">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7">
        <v>11</v>
      </c>
      <c r="B905" s="1097">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7">
        <v>12</v>
      </c>
      <c r="B906" s="1097">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7">
        <v>13</v>
      </c>
      <c r="B907" s="1097">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7">
        <v>14</v>
      </c>
      <c r="B908" s="1097">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7">
        <v>15</v>
      </c>
      <c r="B909" s="1097">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7">
        <v>16</v>
      </c>
      <c r="B910" s="1097">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7">
        <v>17</v>
      </c>
      <c r="B911" s="1097">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7">
        <v>18</v>
      </c>
      <c r="B912" s="1097">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7">
        <v>19</v>
      </c>
      <c r="B913" s="1097">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7">
        <v>20</v>
      </c>
      <c r="B914" s="1097">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7">
        <v>21</v>
      </c>
      <c r="B915" s="1097">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7">
        <v>22</v>
      </c>
      <c r="B916" s="109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7">
        <v>23</v>
      </c>
      <c r="B917" s="109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7">
        <v>24</v>
      </c>
      <c r="B918" s="109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7">
        <v>25</v>
      </c>
      <c r="B919" s="109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7">
        <v>26</v>
      </c>
      <c r="B920" s="109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7">
        <v>27</v>
      </c>
      <c r="B921" s="109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7">
        <v>28</v>
      </c>
      <c r="B922" s="109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7">
        <v>29</v>
      </c>
      <c r="B923" s="109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7">
        <v>30</v>
      </c>
      <c r="B924" s="109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353</v>
      </c>
      <c r="Z927" s="381"/>
      <c r="AA927" s="381"/>
      <c r="AB927" s="381"/>
      <c r="AC927" s="148" t="s">
        <v>338</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7">
        <v>1</v>
      </c>
      <c r="B928" s="109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7">
        <v>2</v>
      </c>
      <c r="B929" s="109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7">
        <v>3</v>
      </c>
      <c r="B930" s="109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7">
        <v>4</v>
      </c>
      <c r="B931" s="109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7">
        <v>5</v>
      </c>
      <c r="B932" s="109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7">
        <v>6</v>
      </c>
      <c r="B933" s="109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7">
        <v>7</v>
      </c>
      <c r="B934" s="1097">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7">
        <v>8</v>
      </c>
      <c r="B935" s="1097">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7">
        <v>9</v>
      </c>
      <c r="B936" s="1097">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7">
        <v>10</v>
      </c>
      <c r="B937" s="1097">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7">
        <v>11</v>
      </c>
      <c r="B938" s="109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7">
        <v>12</v>
      </c>
      <c r="B939" s="1097">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7">
        <v>13</v>
      </c>
      <c r="B940" s="1097">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7">
        <v>14</v>
      </c>
      <c r="B941" s="1097">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7">
        <v>15</v>
      </c>
      <c r="B942" s="1097">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7">
        <v>16</v>
      </c>
      <c r="B943" s="1097">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7">
        <v>17</v>
      </c>
      <c r="B944" s="1097">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7">
        <v>18</v>
      </c>
      <c r="B945" s="1097">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7">
        <v>19</v>
      </c>
      <c r="B946" s="1097">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7">
        <v>20</v>
      </c>
      <c r="B947" s="1097">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7">
        <v>21</v>
      </c>
      <c r="B948" s="1097">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7">
        <v>22</v>
      </c>
      <c r="B949" s="1097">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7">
        <v>23</v>
      </c>
      <c r="B950" s="1097">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7">
        <v>24</v>
      </c>
      <c r="B951" s="1097">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7">
        <v>25</v>
      </c>
      <c r="B952" s="1097">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7">
        <v>26</v>
      </c>
      <c r="B953" s="1097">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7">
        <v>27</v>
      </c>
      <c r="B954" s="1097">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7">
        <v>28</v>
      </c>
      <c r="B955" s="1097">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7">
        <v>29</v>
      </c>
      <c r="B956" s="1097">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7">
        <v>30</v>
      </c>
      <c r="B957" s="109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353</v>
      </c>
      <c r="Z960" s="381"/>
      <c r="AA960" s="381"/>
      <c r="AB960" s="381"/>
      <c r="AC960" s="148" t="s">
        <v>338</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7">
        <v>1</v>
      </c>
      <c r="B961" s="109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7">
        <v>2</v>
      </c>
      <c r="B962" s="109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7">
        <v>3</v>
      </c>
      <c r="B963" s="109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7">
        <v>4</v>
      </c>
      <c r="B964" s="109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7">
        <v>5</v>
      </c>
      <c r="B965" s="109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7">
        <v>6</v>
      </c>
      <c r="B966" s="109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7">
        <v>7</v>
      </c>
      <c r="B967" s="1097">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7">
        <v>8</v>
      </c>
      <c r="B968" s="1097">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7">
        <v>9</v>
      </c>
      <c r="B969" s="1097">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7">
        <v>10</v>
      </c>
      <c r="B970" s="1097">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7">
        <v>11</v>
      </c>
      <c r="B971" s="1097">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7">
        <v>12</v>
      </c>
      <c r="B972" s="1097">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7">
        <v>13</v>
      </c>
      <c r="B973" s="1097">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7">
        <v>14</v>
      </c>
      <c r="B974" s="1097">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7">
        <v>15</v>
      </c>
      <c r="B975" s="1097">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7">
        <v>16</v>
      </c>
      <c r="B976" s="1097">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7">
        <v>17</v>
      </c>
      <c r="B977" s="1097">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7">
        <v>18</v>
      </c>
      <c r="B978" s="1097">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7">
        <v>19</v>
      </c>
      <c r="B979" s="1097">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7">
        <v>20</v>
      </c>
      <c r="B980" s="1097">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7">
        <v>21</v>
      </c>
      <c r="B981" s="1097">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7">
        <v>22</v>
      </c>
      <c r="B982" s="1097">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7">
        <v>23</v>
      </c>
      <c r="B983" s="1097">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7">
        <v>24</v>
      </c>
      <c r="B984" s="1097">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7">
        <v>25</v>
      </c>
      <c r="B985" s="1097">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7">
        <v>26</v>
      </c>
      <c r="B986" s="1097">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7">
        <v>27</v>
      </c>
      <c r="B987" s="1097">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7">
        <v>28</v>
      </c>
      <c r="B988" s="1097">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7">
        <v>29</v>
      </c>
      <c r="B989" s="1097">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7">
        <v>30</v>
      </c>
      <c r="B990" s="1097">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353</v>
      </c>
      <c r="Z993" s="381"/>
      <c r="AA993" s="381"/>
      <c r="AB993" s="381"/>
      <c r="AC993" s="148" t="s">
        <v>338</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7">
        <v>1</v>
      </c>
      <c r="B994" s="1097">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7">
        <v>2</v>
      </c>
      <c r="B995" s="1097">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7">
        <v>3</v>
      </c>
      <c r="B996" s="1097">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7">
        <v>4</v>
      </c>
      <c r="B997" s="1097">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7">
        <v>5</v>
      </c>
      <c r="B998" s="1097">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7">
        <v>6</v>
      </c>
      <c r="B999" s="1097">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7">
        <v>7</v>
      </c>
      <c r="B1000" s="1097">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7">
        <v>8</v>
      </c>
      <c r="B1001" s="1097">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7">
        <v>9</v>
      </c>
      <c r="B1002" s="1097">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7">
        <v>10</v>
      </c>
      <c r="B1003" s="1097">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7">
        <v>11</v>
      </c>
      <c r="B1004" s="1097">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7">
        <v>12</v>
      </c>
      <c r="B1005" s="1097">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7">
        <v>13</v>
      </c>
      <c r="B1006" s="1097">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7">
        <v>14</v>
      </c>
      <c r="B1007" s="1097">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7">
        <v>15</v>
      </c>
      <c r="B1008" s="1097">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7">
        <v>16</v>
      </c>
      <c r="B1009" s="1097">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7">
        <v>17</v>
      </c>
      <c r="B1010" s="1097">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7">
        <v>18</v>
      </c>
      <c r="B1011" s="1097">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7">
        <v>19</v>
      </c>
      <c r="B1012" s="1097">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7">
        <v>20</v>
      </c>
      <c r="B1013" s="1097">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7">
        <v>21</v>
      </c>
      <c r="B1014" s="109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7">
        <v>22</v>
      </c>
      <c r="B1015" s="109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7">
        <v>23</v>
      </c>
      <c r="B1016" s="109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7">
        <v>24</v>
      </c>
      <c r="B1017" s="109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7">
        <v>25</v>
      </c>
      <c r="B1018" s="109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7">
        <v>26</v>
      </c>
      <c r="B1019" s="109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7">
        <v>27</v>
      </c>
      <c r="B1020" s="109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7">
        <v>28</v>
      </c>
      <c r="B1021" s="109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7">
        <v>29</v>
      </c>
      <c r="B1022" s="109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7">
        <v>30</v>
      </c>
      <c r="B1023" s="109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353</v>
      </c>
      <c r="Z1026" s="381"/>
      <c r="AA1026" s="381"/>
      <c r="AB1026" s="381"/>
      <c r="AC1026" s="148" t="s">
        <v>338</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7">
        <v>1</v>
      </c>
      <c r="B1027" s="109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7">
        <v>2</v>
      </c>
      <c r="B1028" s="109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7">
        <v>3</v>
      </c>
      <c r="B1029" s="109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7">
        <v>4</v>
      </c>
      <c r="B1030" s="109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7">
        <v>5</v>
      </c>
      <c r="B1031" s="109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7">
        <v>6</v>
      </c>
      <c r="B1032" s="109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7">
        <v>7</v>
      </c>
      <c r="B1033" s="1097">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7">
        <v>8</v>
      </c>
      <c r="B1034" s="1097">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7">
        <v>9</v>
      </c>
      <c r="B1035" s="1097">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7">
        <v>10</v>
      </c>
      <c r="B1036" s="109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7">
        <v>11</v>
      </c>
      <c r="B1037" s="109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7">
        <v>12</v>
      </c>
      <c r="B1038" s="1097">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7">
        <v>13</v>
      </c>
      <c r="B1039" s="1097">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7">
        <v>14</v>
      </c>
      <c r="B1040" s="1097">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7">
        <v>15</v>
      </c>
      <c r="B1041" s="1097">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7">
        <v>16</v>
      </c>
      <c r="B1042" s="1097">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7">
        <v>17</v>
      </c>
      <c r="B1043" s="109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7">
        <v>18</v>
      </c>
      <c r="B1044" s="109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7">
        <v>19</v>
      </c>
      <c r="B1045" s="1097">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7">
        <v>20</v>
      </c>
      <c r="B1046" s="1097">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7">
        <v>21</v>
      </c>
      <c r="B1047" s="109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7">
        <v>22</v>
      </c>
      <c r="B1048" s="109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7">
        <v>23</v>
      </c>
      <c r="B1049" s="109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7">
        <v>24</v>
      </c>
      <c r="B1050" s="109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7">
        <v>25</v>
      </c>
      <c r="B1051" s="109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7">
        <v>26</v>
      </c>
      <c r="B1052" s="109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7">
        <v>27</v>
      </c>
      <c r="B1053" s="109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7">
        <v>28</v>
      </c>
      <c r="B1054" s="109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7">
        <v>29</v>
      </c>
      <c r="B1055" s="109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7">
        <v>30</v>
      </c>
      <c r="B1056" s="109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353</v>
      </c>
      <c r="Z1059" s="381"/>
      <c r="AA1059" s="381"/>
      <c r="AB1059" s="381"/>
      <c r="AC1059" s="148" t="s">
        <v>338</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7">
        <v>1</v>
      </c>
      <c r="B1060" s="109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7">
        <v>2</v>
      </c>
      <c r="B1061" s="109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7">
        <v>3</v>
      </c>
      <c r="B1062" s="109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7">
        <v>4</v>
      </c>
      <c r="B1063" s="109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7">
        <v>5</v>
      </c>
      <c r="B1064" s="109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7">
        <v>6</v>
      </c>
      <c r="B1065" s="109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7">
        <v>7</v>
      </c>
      <c r="B1066" s="1097">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7">
        <v>8</v>
      </c>
      <c r="B1067" s="1097">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7">
        <v>9</v>
      </c>
      <c r="B1068" s="1097">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7">
        <v>10</v>
      </c>
      <c r="B1069" s="109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7">
        <v>11</v>
      </c>
      <c r="B1070" s="109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7">
        <v>12</v>
      </c>
      <c r="B1071" s="1097">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7">
        <v>13</v>
      </c>
      <c r="B1072" s="1097">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7">
        <v>14</v>
      </c>
      <c r="B1073" s="1097">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7">
        <v>15</v>
      </c>
      <c r="B1074" s="1097">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7">
        <v>16</v>
      </c>
      <c r="B1075" s="1097">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7">
        <v>17</v>
      </c>
      <c r="B1076" s="109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7">
        <v>18</v>
      </c>
      <c r="B1077" s="109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7">
        <v>19</v>
      </c>
      <c r="B1078" s="1097">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7">
        <v>20</v>
      </c>
      <c r="B1079" s="1097">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7">
        <v>21</v>
      </c>
      <c r="B1080" s="109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7">
        <v>22</v>
      </c>
      <c r="B1081" s="109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7">
        <v>23</v>
      </c>
      <c r="B1082" s="109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7">
        <v>24</v>
      </c>
      <c r="B1083" s="109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7">
        <v>25</v>
      </c>
      <c r="B1084" s="109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7">
        <v>26</v>
      </c>
      <c r="B1085" s="109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7">
        <v>27</v>
      </c>
      <c r="B1086" s="109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7">
        <v>28</v>
      </c>
      <c r="B1087" s="109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7">
        <v>29</v>
      </c>
      <c r="B1088" s="109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7">
        <v>30</v>
      </c>
      <c r="B1089" s="109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353</v>
      </c>
      <c r="Z1092" s="381"/>
      <c r="AA1092" s="381"/>
      <c r="AB1092" s="381"/>
      <c r="AC1092" s="148" t="s">
        <v>338</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7">
        <v>1</v>
      </c>
      <c r="B1093" s="109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7">
        <v>2</v>
      </c>
      <c r="B1094" s="109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7">
        <v>3</v>
      </c>
      <c r="B1095" s="109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7">
        <v>4</v>
      </c>
      <c r="B1096" s="109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7">
        <v>5</v>
      </c>
      <c r="B1097" s="109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7">
        <v>6</v>
      </c>
      <c r="B1098" s="109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7">
        <v>7</v>
      </c>
      <c r="B1099" s="1097">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7">
        <v>8</v>
      </c>
      <c r="B1100" s="1097">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7">
        <v>9</v>
      </c>
      <c r="B1101" s="1097">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7">
        <v>10</v>
      </c>
      <c r="B1102" s="1097">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7">
        <v>11</v>
      </c>
      <c r="B1103" s="1097">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7">
        <v>12</v>
      </c>
      <c r="B1104" s="1097">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7">
        <v>13</v>
      </c>
      <c r="B1105" s="1097">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7">
        <v>14</v>
      </c>
      <c r="B1106" s="1097">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7">
        <v>15</v>
      </c>
      <c r="B1107" s="1097">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7">
        <v>16</v>
      </c>
      <c r="B1108" s="1097">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7">
        <v>17</v>
      </c>
      <c r="B1109" s="1097">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7">
        <v>18</v>
      </c>
      <c r="B1110" s="1097">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7">
        <v>19</v>
      </c>
      <c r="B1111" s="1097">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7">
        <v>20</v>
      </c>
      <c r="B1112" s="1097">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7">
        <v>21</v>
      </c>
      <c r="B1113" s="1097">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7">
        <v>22</v>
      </c>
      <c r="B1114" s="1097">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7">
        <v>23</v>
      </c>
      <c r="B1115" s="1097">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7">
        <v>24</v>
      </c>
      <c r="B1116" s="1097">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7">
        <v>25</v>
      </c>
      <c r="B1117" s="1097">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7">
        <v>26</v>
      </c>
      <c r="B1118" s="1097">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7">
        <v>27</v>
      </c>
      <c r="B1119" s="1097">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7">
        <v>28</v>
      </c>
      <c r="B1120" s="1097">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7">
        <v>29</v>
      </c>
      <c r="B1121" s="1097">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7">
        <v>30</v>
      </c>
      <c r="B1122" s="1097">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353</v>
      </c>
      <c r="Z1125" s="381"/>
      <c r="AA1125" s="381"/>
      <c r="AB1125" s="381"/>
      <c r="AC1125" s="148" t="s">
        <v>338</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7">
        <v>1</v>
      </c>
      <c r="B1126" s="1097">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7">
        <v>2</v>
      </c>
      <c r="B1127" s="1097">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7">
        <v>3</v>
      </c>
      <c r="B1128" s="1097">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7">
        <v>4</v>
      </c>
      <c r="B1129" s="1097">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7">
        <v>5</v>
      </c>
      <c r="B1130" s="1097">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7">
        <v>6</v>
      </c>
      <c r="B1131" s="1097">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7">
        <v>7</v>
      </c>
      <c r="B1132" s="1097">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7">
        <v>8</v>
      </c>
      <c r="B1133" s="1097">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7">
        <v>9</v>
      </c>
      <c r="B1134" s="1097">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7">
        <v>10</v>
      </c>
      <c r="B1135" s="1097">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7">
        <v>11</v>
      </c>
      <c r="B1136" s="1097">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7">
        <v>12</v>
      </c>
      <c r="B1137" s="1097">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7">
        <v>13</v>
      </c>
      <c r="B1138" s="1097">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7">
        <v>14</v>
      </c>
      <c r="B1139" s="1097">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7">
        <v>15</v>
      </c>
      <c r="B1140" s="1097">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7">
        <v>16</v>
      </c>
      <c r="B1141" s="1097">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7">
        <v>17</v>
      </c>
      <c r="B1142" s="1097">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7">
        <v>18</v>
      </c>
      <c r="B1143" s="1097">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7">
        <v>19</v>
      </c>
      <c r="B1144" s="1097">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7">
        <v>20</v>
      </c>
      <c r="B1145" s="1097">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7">
        <v>21</v>
      </c>
      <c r="B1146" s="1097">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7">
        <v>22</v>
      </c>
      <c r="B1147" s="1097">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7">
        <v>23</v>
      </c>
      <c r="B1148" s="1097">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7">
        <v>24</v>
      </c>
      <c r="B1149" s="1097">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7">
        <v>25</v>
      </c>
      <c r="B1150" s="1097">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7">
        <v>26</v>
      </c>
      <c r="B1151" s="1097">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7">
        <v>27</v>
      </c>
      <c r="B1152" s="1097">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7">
        <v>28</v>
      </c>
      <c r="B1153" s="1097">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7">
        <v>29</v>
      </c>
      <c r="B1154" s="1097">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7">
        <v>30</v>
      </c>
      <c r="B1155" s="1097">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353</v>
      </c>
      <c r="Z1158" s="381"/>
      <c r="AA1158" s="381"/>
      <c r="AB1158" s="381"/>
      <c r="AC1158" s="148" t="s">
        <v>338</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7">
        <v>1</v>
      </c>
      <c r="B1159" s="1097">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7">
        <v>2</v>
      </c>
      <c r="B1160" s="1097">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7">
        <v>3</v>
      </c>
      <c r="B1161" s="1097">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7">
        <v>4</v>
      </c>
      <c r="B1162" s="1097">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7">
        <v>5</v>
      </c>
      <c r="B1163" s="1097">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7">
        <v>6</v>
      </c>
      <c r="B1164" s="1097">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7">
        <v>7</v>
      </c>
      <c r="B1165" s="1097">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7">
        <v>8</v>
      </c>
      <c r="B1166" s="1097">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7">
        <v>9</v>
      </c>
      <c r="B1167" s="1097">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7">
        <v>10</v>
      </c>
      <c r="B1168" s="1097">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7">
        <v>11</v>
      </c>
      <c r="B1169" s="1097">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7">
        <v>12</v>
      </c>
      <c r="B1170" s="1097">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7">
        <v>13</v>
      </c>
      <c r="B1171" s="1097">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7">
        <v>14</v>
      </c>
      <c r="B1172" s="1097">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7">
        <v>15</v>
      </c>
      <c r="B1173" s="1097">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7">
        <v>16</v>
      </c>
      <c r="B1174" s="1097">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7">
        <v>17</v>
      </c>
      <c r="B1175" s="1097">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7">
        <v>18</v>
      </c>
      <c r="B1176" s="1097">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7">
        <v>19</v>
      </c>
      <c r="B1177" s="1097">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7">
        <v>20</v>
      </c>
      <c r="B1178" s="1097">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7">
        <v>21</v>
      </c>
      <c r="B1179" s="1097">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7">
        <v>22</v>
      </c>
      <c r="B1180" s="1097">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7">
        <v>23</v>
      </c>
      <c r="B1181" s="1097">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7">
        <v>24</v>
      </c>
      <c r="B1182" s="1097">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7">
        <v>25</v>
      </c>
      <c r="B1183" s="1097">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7">
        <v>26</v>
      </c>
      <c r="B1184" s="1097">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7">
        <v>27</v>
      </c>
      <c r="B1185" s="1097">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7">
        <v>28</v>
      </c>
      <c r="B1186" s="1097">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7">
        <v>29</v>
      </c>
      <c r="B1187" s="1097">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7">
        <v>30</v>
      </c>
      <c r="B1188" s="1097">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353</v>
      </c>
      <c r="Z1191" s="381"/>
      <c r="AA1191" s="381"/>
      <c r="AB1191" s="381"/>
      <c r="AC1191" s="148" t="s">
        <v>338</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7">
        <v>1</v>
      </c>
      <c r="B1192" s="1097">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7">
        <v>2</v>
      </c>
      <c r="B1193" s="1097">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7">
        <v>3</v>
      </c>
      <c r="B1194" s="1097">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7">
        <v>4</v>
      </c>
      <c r="B1195" s="1097">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7">
        <v>5</v>
      </c>
      <c r="B1196" s="1097">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7">
        <v>6</v>
      </c>
      <c r="B1197" s="1097">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7">
        <v>7</v>
      </c>
      <c r="B1198" s="1097">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7">
        <v>8</v>
      </c>
      <c r="B1199" s="1097">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7">
        <v>9</v>
      </c>
      <c r="B1200" s="1097">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7">
        <v>10</v>
      </c>
      <c r="B1201" s="1097">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7">
        <v>11</v>
      </c>
      <c r="B1202" s="1097">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7">
        <v>12</v>
      </c>
      <c r="B1203" s="1097">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7">
        <v>13</v>
      </c>
      <c r="B1204" s="1097">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7">
        <v>14</v>
      </c>
      <c r="B1205" s="1097">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7">
        <v>15</v>
      </c>
      <c r="B1206" s="1097">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7">
        <v>16</v>
      </c>
      <c r="B1207" s="1097">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7">
        <v>17</v>
      </c>
      <c r="B1208" s="1097">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7">
        <v>18</v>
      </c>
      <c r="B1209" s="1097">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7">
        <v>19</v>
      </c>
      <c r="B1210" s="1097">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7">
        <v>20</v>
      </c>
      <c r="B1211" s="1097">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7">
        <v>21</v>
      </c>
      <c r="B1212" s="1097">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7">
        <v>22</v>
      </c>
      <c r="B1213" s="1097">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7">
        <v>23</v>
      </c>
      <c r="B1214" s="1097">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7">
        <v>24</v>
      </c>
      <c r="B1215" s="1097">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7">
        <v>25</v>
      </c>
      <c r="B1216" s="1097">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7">
        <v>26</v>
      </c>
      <c r="B1217" s="1097">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7">
        <v>27</v>
      </c>
      <c r="B1218" s="1097">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7">
        <v>28</v>
      </c>
      <c r="B1219" s="1097">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7">
        <v>29</v>
      </c>
      <c r="B1220" s="1097">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7">
        <v>30</v>
      </c>
      <c r="B1221" s="1097">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353</v>
      </c>
      <c r="Z1224" s="381"/>
      <c r="AA1224" s="381"/>
      <c r="AB1224" s="381"/>
      <c r="AC1224" s="148" t="s">
        <v>338</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7">
        <v>1</v>
      </c>
      <c r="B1225" s="1097">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7">
        <v>2</v>
      </c>
      <c r="B1226" s="1097">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7">
        <v>3</v>
      </c>
      <c r="B1227" s="1097">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7">
        <v>4</v>
      </c>
      <c r="B1228" s="1097">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7">
        <v>5</v>
      </c>
      <c r="B1229" s="1097">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7">
        <v>6</v>
      </c>
      <c r="B1230" s="1097">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7">
        <v>7</v>
      </c>
      <c r="B1231" s="1097">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7">
        <v>8</v>
      </c>
      <c r="B1232" s="1097">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7">
        <v>9</v>
      </c>
      <c r="B1233" s="1097">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7">
        <v>10</v>
      </c>
      <c r="B1234" s="1097">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7">
        <v>11</v>
      </c>
      <c r="B1235" s="1097">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7">
        <v>12</v>
      </c>
      <c r="B1236" s="1097">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7">
        <v>13</v>
      </c>
      <c r="B1237" s="1097">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7">
        <v>14</v>
      </c>
      <c r="B1238" s="1097">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7">
        <v>15</v>
      </c>
      <c r="B1239" s="1097">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7">
        <v>16</v>
      </c>
      <c r="B1240" s="1097">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7">
        <v>17</v>
      </c>
      <c r="B1241" s="1097">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7">
        <v>18</v>
      </c>
      <c r="B1242" s="1097">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7">
        <v>19</v>
      </c>
      <c r="B1243" s="1097">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7">
        <v>20</v>
      </c>
      <c r="B1244" s="1097">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7">
        <v>21</v>
      </c>
      <c r="B1245" s="1097">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7">
        <v>22</v>
      </c>
      <c r="B1246" s="1097">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7">
        <v>23</v>
      </c>
      <c r="B1247" s="1097">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7">
        <v>24</v>
      </c>
      <c r="B1248" s="1097">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7">
        <v>25</v>
      </c>
      <c r="B1249" s="1097">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7">
        <v>26</v>
      </c>
      <c r="B1250" s="1097">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7">
        <v>27</v>
      </c>
      <c r="B1251" s="1097">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7">
        <v>28</v>
      </c>
      <c r="B1252" s="1097">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7">
        <v>29</v>
      </c>
      <c r="B1253" s="1097">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7">
        <v>30</v>
      </c>
      <c r="B1254" s="1097">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353</v>
      </c>
      <c r="Z1257" s="381"/>
      <c r="AA1257" s="381"/>
      <c r="AB1257" s="381"/>
      <c r="AC1257" s="148" t="s">
        <v>338</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7">
        <v>1</v>
      </c>
      <c r="B1258" s="1097">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7">
        <v>2</v>
      </c>
      <c r="B1259" s="1097">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7">
        <v>3</v>
      </c>
      <c r="B1260" s="1097">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7">
        <v>4</v>
      </c>
      <c r="B1261" s="1097">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7">
        <v>5</v>
      </c>
      <c r="B1262" s="1097">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7">
        <v>6</v>
      </c>
      <c r="B1263" s="1097">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7">
        <v>7</v>
      </c>
      <c r="B1264" s="1097">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7">
        <v>8</v>
      </c>
      <c r="B1265" s="1097">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7">
        <v>9</v>
      </c>
      <c r="B1266" s="1097">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7">
        <v>10</v>
      </c>
      <c r="B1267" s="1097">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7">
        <v>11</v>
      </c>
      <c r="B1268" s="1097">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7">
        <v>12</v>
      </c>
      <c r="B1269" s="1097">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7">
        <v>13</v>
      </c>
      <c r="B1270" s="1097">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7">
        <v>14</v>
      </c>
      <c r="B1271" s="1097">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7">
        <v>15</v>
      </c>
      <c r="B1272" s="1097">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7">
        <v>16</v>
      </c>
      <c r="B1273" s="1097">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7">
        <v>17</v>
      </c>
      <c r="B1274" s="1097">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7">
        <v>18</v>
      </c>
      <c r="B1275" s="1097">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7">
        <v>19</v>
      </c>
      <c r="B1276" s="1097">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7">
        <v>20</v>
      </c>
      <c r="B1277" s="1097">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7">
        <v>21</v>
      </c>
      <c r="B1278" s="1097">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7">
        <v>22</v>
      </c>
      <c r="B1279" s="1097">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7">
        <v>23</v>
      </c>
      <c r="B1280" s="1097">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7">
        <v>24</v>
      </c>
      <c r="B1281" s="1097">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7">
        <v>25</v>
      </c>
      <c r="B1282" s="1097">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7">
        <v>26</v>
      </c>
      <c r="B1283" s="1097">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7">
        <v>27</v>
      </c>
      <c r="B1284" s="1097">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7">
        <v>28</v>
      </c>
      <c r="B1285" s="1097">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7">
        <v>29</v>
      </c>
      <c r="B1286" s="1097">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7">
        <v>30</v>
      </c>
      <c r="B1287" s="1097">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353</v>
      </c>
      <c r="Z1290" s="381"/>
      <c r="AA1290" s="381"/>
      <c r="AB1290" s="381"/>
      <c r="AC1290" s="148" t="s">
        <v>338</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7">
        <v>1</v>
      </c>
      <c r="B1291" s="1097">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7">
        <v>2</v>
      </c>
      <c r="B1292" s="1097">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7">
        <v>3</v>
      </c>
      <c r="B1293" s="1097">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7">
        <v>4</v>
      </c>
      <c r="B1294" s="1097">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7">
        <v>5</v>
      </c>
      <c r="B1295" s="1097">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7">
        <v>6</v>
      </c>
      <c r="B1296" s="1097">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7">
        <v>7</v>
      </c>
      <c r="B1297" s="1097">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7">
        <v>8</v>
      </c>
      <c r="B1298" s="1097">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7">
        <v>9</v>
      </c>
      <c r="B1299" s="1097">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7">
        <v>10</v>
      </c>
      <c r="B1300" s="1097">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7">
        <v>11</v>
      </c>
      <c r="B1301" s="1097">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7">
        <v>12</v>
      </c>
      <c r="B1302" s="1097">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7">
        <v>13</v>
      </c>
      <c r="B1303" s="1097">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7">
        <v>14</v>
      </c>
      <c r="B1304" s="1097">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7">
        <v>15</v>
      </c>
      <c r="B1305" s="1097">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7">
        <v>16</v>
      </c>
      <c r="B1306" s="1097">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7">
        <v>17</v>
      </c>
      <c r="B1307" s="1097">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7">
        <v>18</v>
      </c>
      <c r="B1308" s="1097">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7">
        <v>19</v>
      </c>
      <c r="B1309" s="1097">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7">
        <v>20</v>
      </c>
      <c r="B1310" s="1097">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7">
        <v>21</v>
      </c>
      <c r="B1311" s="1097">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7">
        <v>22</v>
      </c>
      <c r="B1312" s="1097">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7">
        <v>23</v>
      </c>
      <c r="B1313" s="1097">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7">
        <v>24</v>
      </c>
      <c r="B1314" s="1097">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7">
        <v>25</v>
      </c>
      <c r="B1315" s="1097">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7">
        <v>26</v>
      </c>
      <c r="B1316" s="1097">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7">
        <v>27</v>
      </c>
      <c r="B1317" s="1097">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7">
        <v>28</v>
      </c>
      <c r="B1318" s="1097">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7">
        <v>29</v>
      </c>
      <c r="B1319" s="1097">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7">
        <v>30</v>
      </c>
      <c r="B1320" s="1097">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2020-11-20T02:17:34Z</cp:lastPrinted>
  <dcterms:created xsi:type="dcterms:W3CDTF">2012-03-13T00:50:25Z</dcterms:created>
  <dcterms:modified xsi:type="dcterms:W3CDTF">2020-11-20T11:32:49Z</dcterms:modified>
</cp:coreProperties>
</file>